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68" windowWidth="15576" windowHeight="6528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'List1'!$L$1</definedName>
    <definedName name="_xlnm.Print_Titles" localSheetId="0">'List1'!$8:$10</definedName>
  </definedNames>
  <calcPr fullCalcOnLoad="1"/>
</workbook>
</file>

<file path=xl/comments1.xml><?xml version="1.0" encoding="utf-8"?>
<comments xmlns="http://schemas.openxmlformats.org/spreadsheetml/2006/main">
  <authors>
    <author>Veselsk? Josef</author>
  </authors>
  <commentList>
    <comment ref="C35" authorId="0">
      <text>
        <r>
          <rPr>
            <b/>
            <sz val="9"/>
            <rFont val="Tahoma"/>
            <family val="2"/>
          </rPr>
          <t>Veselský Josef:</t>
        </r>
        <r>
          <rPr>
            <sz val="9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9"/>
            <rFont val="Tahoma"/>
            <family val="2"/>
          </rPr>
          <t>Veselský Josef: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<sst xmlns="http://schemas.openxmlformats.org/spreadsheetml/2006/main" count="75" uniqueCount="75">
  <si>
    <t>Poř. číslo</t>
  </si>
  <si>
    <t>Žadatel</t>
  </si>
  <si>
    <t>Název akce/projetku</t>
  </si>
  <si>
    <t>Požadovaná částka z rozpočtu OK</t>
  </si>
  <si>
    <t>Návrh</t>
  </si>
  <si>
    <t>Popis akce/projetku</t>
  </si>
  <si>
    <t>A</t>
  </si>
  <si>
    <t>B</t>
  </si>
  <si>
    <t>C</t>
  </si>
  <si>
    <t>D</t>
  </si>
  <si>
    <t>Celkem</t>
  </si>
  <si>
    <t>Účel použití dotace na akci/projekt a jeho cíl</t>
  </si>
  <si>
    <t>CELKEM:</t>
  </si>
  <si>
    <t>Název DT:</t>
  </si>
  <si>
    <t>Typ dotačního titulu:</t>
  </si>
  <si>
    <t>Bodové hodnocení</t>
  </si>
  <si>
    <t>návrh</t>
  </si>
  <si>
    <t>Celkové předpokládané náklady realizované akce/projektu</t>
  </si>
  <si>
    <t>Termín akce/ realizace projektu</t>
  </si>
  <si>
    <t>2</t>
  </si>
  <si>
    <t>Obec Velký Týnec</t>
  </si>
  <si>
    <t>Dokončení kanalizace v Čechovicích</t>
  </si>
  <si>
    <t>Účelem projektu je dokončení kanalizace v Čechovicích. Projekt je spolufinancován z dotace MZE.</t>
  </si>
  <si>
    <t>00299669</t>
  </si>
  <si>
    <t>Zámecká 35</t>
  </si>
  <si>
    <t>78372</t>
  </si>
  <si>
    <t>Velký Týnec</t>
  </si>
  <si>
    <t>5</t>
  </si>
  <si>
    <t>Obec Mikulovice</t>
  </si>
  <si>
    <t>Dostavba a intenzifikace ČOV Mikulovice I.etapa</t>
  </si>
  <si>
    <t>Dostavba a intenzifikace ČOV Mikulovice - snížení emisních hodnot ve vypouštěných OV do řeky Bělé ve vztahu k Polské republice, zajištění chemického srážení fosforu.</t>
  </si>
  <si>
    <t>00303003</t>
  </si>
  <si>
    <t>Hlavní 5</t>
  </si>
  <si>
    <t>79084</t>
  </si>
  <si>
    <t>Mikulovice</t>
  </si>
  <si>
    <t>6</t>
  </si>
  <si>
    <t>Městys Brodek u Přerova</t>
  </si>
  <si>
    <t>00301078</t>
  </si>
  <si>
    <t>Masarykovo náměstí 13</t>
  </si>
  <si>
    <t>75103</t>
  </si>
  <si>
    <t>Brodek u Přerova</t>
  </si>
  <si>
    <t>15</t>
  </si>
  <si>
    <t>Obec Dlouhá Loučka</t>
  </si>
  <si>
    <t>Výstavba objektu hrubého předčištění v areálu stávající ČOV Plinkout. Cílem je zlepšit účinnost ČOV.</t>
  </si>
  <si>
    <t>00298794</t>
  </si>
  <si>
    <t>1. máje 116</t>
  </si>
  <si>
    <t>78386</t>
  </si>
  <si>
    <t>Dlouhá Loučka</t>
  </si>
  <si>
    <t>16</t>
  </si>
  <si>
    <t>Obec Pavlovice u Přerova</t>
  </si>
  <si>
    <t>00301710</t>
  </si>
  <si>
    <t>Pavlovice u Přerova 102</t>
  </si>
  <si>
    <t>75111</t>
  </si>
  <si>
    <t>Pavlovice u Přerova</t>
  </si>
  <si>
    <t>18</t>
  </si>
  <si>
    <t>Obec Osek nad Bečvou</t>
  </si>
  <si>
    <t>00301680</t>
  </si>
  <si>
    <t>Osek nad Bečvou 65</t>
  </si>
  <si>
    <t>75122</t>
  </si>
  <si>
    <t>Osek nad Bečvou</t>
  </si>
  <si>
    <t>dne: 07.04.2016</t>
  </si>
  <si>
    <t>krajský dotační titul</t>
  </si>
  <si>
    <t>Technologie čištění je zastaralá a nevyhovuje legislativním požadavkům na odbourávání fosforu. Realizace 06 - 12/2016.</t>
  </si>
  <si>
    <t>Infrastruktura pro RD Hrubé díly pod železnicí - SO 02 kanalizace - III. Etapa.</t>
  </si>
  <si>
    <t>Ulice Přemyslova nemá vyřešen odvod dešťových a splaškových vod , termín realizace 31/12/2016.</t>
  </si>
  <si>
    <t>V areálu ČOV Mikulovice bude vybudována sériově zařazená dvoulinka (2x 800 EO) s technologickým příslušenství s mechanickým předčištěním (SSČ s průlinou 5 mm) a intenzifikovaným lapákem písku.</t>
  </si>
  <si>
    <t>Rekonstrukce obecních ČOV č. 1 Pavlovice u Přerova a č. 2 Prusínky náhradou nevyhovující zastaralé technologie čištění OV novou technologií splňující požadované limity včetně odbourávání fosforu.</t>
  </si>
  <si>
    <t>ČOV Plinkout - dobudování hrubého přečištění.</t>
  </si>
  <si>
    <t>Výstavba, dostavba, intenzifikace a rekonstrukce čistíren odpadních vod včetně kořenových čistíren odpadních vod a  kanalizací</t>
  </si>
  <si>
    <t xml:space="preserve">Rekonstrukce obecních ČOV č. 1 Pavlovice u Přerova a č. 2 Prusínky </t>
  </si>
  <si>
    <t xml:space="preserve">Realizace projektu bude probíhá dle vysoutěženého harmonogramu. Od 14. 9. 2015 do 30.6.2016. </t>
  </si>
  <si>
    <t>Brodek u Přerova, ul.Přemyslova - prodloužení kanalizace</t>
  </si>
  <si>
    <t>Odkanalizování dešťových a splaškových vod.</t>
  </si>
  <si>
    <t>Předmětem je řešení strojně technologického vybavení nově budovaného hrubého předčištění přitékajících odpadních vod na ČOV Plinkout.Další technologie ČOV zůstává beze změn.</t>
  </si>
  <si>
    <t>Dobudování části  kanalizace v obci Osek nad Bečvou v lokalitě "Hrubé Díly" pod železnicív délce 398,5 m.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</si>
</sst>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thin"/>
      <bottom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7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9" borderId="8" applyNumberFormat="0" applyAlignment="0" applyProtection="0"/>
    <xf numFmtId="0" fontId="20" fillId="20" borderId="8" applyNumberFormat="0" applyAlignment="0" applyProtection="0"/>
    <xf numFmtId="0" fontId="35" fillId="20" borderId="9" applyNumberFormat="0" applyAlignment="0" applyProtection="0"/>
    <xf numFmtId="0" fontId="36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 shrinkToFit="1"/>
    </xf>
    <xf numFmtId="49" fontId="3" fillId="0" borderId="15" xfId="0" applyNumberFormat="1" applyFont="1" applyFill="1" applyBorder="1" applyAlignment="1">
      <alignment horizontal="center" vertical="top" wrapText="1" shrinkToFit="1"/>
    </xf>
    <xf numFmtId="0" fontId="2" fillId="0" borderId="16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164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left" vertical="top" wrapText="1"/>
    </xf>
    <xf numFmtId="164" fontId="4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Fill="1" applyAlignment="1">
      <alignment horizontal="left"/>
    </xf>
    <xf numFmtId="49" fontId="2" fillId="0" borderId="19" xfId="0" applyNumberFormat="1" applyFont="1" applyBorder="1" applyAlignment="1">
      <alignment horizontal="center" vertical="top" wrapText="1" shrinkToFit="1"/>
    </xf>
    <xf numFmtId="164" fontId="4" fillId="0" borderId="13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 wrapText="1" shrinkToFit="1"/>
    </xf>
    <xf numFmtId="49" fontId="3" fillId="0" borderId="0" xfId="0" applyNumberFormat="1" applyFont="1" applyBorder="1" applyAlignment="1">
      <alignment horizontal="center" vertical="top" wrapText="1" shrinkToFit="1"/>
    </xf>
    <xf numFmtId="0" fontId="2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 wrapText="1" shrinkToFit="1"/>
    </xf>
    <xf numFmtId="49" fontId="3" fillId="0" borderId="0" xfId="0" applyNumberFormat="1" applyFont="1" applyFill="1" applyBorder="1" applyAlignment="1">
      <alignment horizontal="center" vertical="top" wrapText="1" shrinkToFit="1"/>
    </xf>
    <xf numFmtId="0" fontId="3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3" fontId="3" fillId="0" borderId="2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3" fontId="3" fillId="0" borderId="21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3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3" fontId="3" fillId="0" borderId="26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60"/>
  <sheetViews>
    <sheetView tabSelected="1" view="pageLayout" workbookViewId="0" topLeftCell="A46">
      <selection activeCell="A35" sqref="A35:IV35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6.140625" style="0" customWidth="1"/>
    <col min="5" max="5" width="9.28125" style="0" customWidth="1"/>
    <col min="6" max="6" width="14.57421875" style="0" customWidth="1"/>
    <col min="7" max="7" width="5.28125" style="0" customWidth="1"/>
    <col min="8" max="9" width="4.7109375" style="0" customWidth="1"/>
    <col min="10" max="10" width="6.28125" style="0" customWidth="1"/>
    <col min="11" max="11" width="7.57421875" style="0" customWidth="1"/>
    <col min="12" max="12" width="16.57421875" style="0" customWidth="1"/>
  </cols>
  <sheetData>
    <row r="1" s="6" customFormat="1" ht="10.5" customHeight="1"/>
    <row r="2" s="6" customFormat="1" ht="10.5" customHeight="1"/>
    <row r="3" s="6" customFormat="1" ht="10.5" customHeight="1"/>
    <row r="4" s="6" customFormat="1" ht="10.5" customHeight="1"/>
    <row r="5" s="6" customFormat="1" ht="10.5" customHeight="1"/>
    <row r="6" s="6" customFormat="1" ht="10.5" customHeight="1"/>
    <row r="7" s="2" customFormat="1" ht="11.25" thickBot="1"/>
    <row r="8" spans="1:12" s="3" customFormat="1" ht="53.25" customHeight="1" thickBot="1">
      <c r="A8" s="66" t="s">
        <v>0</v>
      </c>
      <c r="B8" s="66" t="s">
        <v>1</v>
      </c>
      <c r="C8" s="9" t="s">
        <v>2</v>
      </c>
      <c r="D8" s="59" t="s">
        <v>17</v>
      </c>
      <c r="E8" s="59" t="s">
        <v>18</v>
      </c>
      <c r="F8" s="59" t="s">
        <v>3</v>
      </c>
      <c r="G8" s="69" t="s">
        <v>15</v>
      </c>
      <c r="H8" s="70"/>
      <c r="I8" s="70"/>
      <c r="J8" s="70"/>
      <c r="K8" s="71"/>
      <c r="L8" s="59" t="s">
        <v>4</v>
      </c>
    </row>
    <row r="9" spans="1:12" s="3" customFormat="1" ht="13.5" customHeight="1" thickBot="1">
      <c r="A9" s="67"/>
      <c r="B9" s="67"/>
      <c r="C9" s="9" t="s">
        <v>5</v>
      </c>
      <c r="D9" s="60"/>
      <c r="E9" s="60"/>
      <c r="F9" s="60"/>
      <c r="G9" s="62" t="s">
        <v>6</v>
      </c>
      <c r="H9" s="64" t="s">
        <v>7</v>
      </c>
      <c r="I9" s="64" t="s">
        <v>8</v>
      </c>
      <c r="J9" s="16" t="s">
        <v>9</v>
      </c>
      <c r="K9" s="59" t="s">
        <v>10</v>
      </c>
      <c r="L9" s="60"/>
    </row>
    <row r="10" spans="1:12" s="3" customFormat="1" ht="21.75" thickBot="1">
      <c r="A10" s="68"/>
      <c r="B10" s="68"/>
      <c r="C10" s="9" t="s">
        <v>11</v>
      </c>
      <c r="D10" s="61"/>
      <c r="E10" s="61"/>
      <c r="F10" s="61"/>
      <c r="G10" s="63"/>
      <c r="H10" s="65"/>
      <c r="I10" s="65"/>
      <c r="J10" s="7" t="s">
        <v>16</v>
      </c>
      <c r="K10" s="61"/>
      <c r="L10" s="61"/>
    </row>
    <row r="11" spans="1:12" s="4" customFormat="1" ht="10.5">
      <c r="A11" s="40" t="s">
        <v>19</v>
      </c>
      <c r="B11" s="24" t="s">
        <v>20</v>
      </c>
      <c r="C11" s="20" t="s">
        <v>21</v>
      </c>
      <c r="D11" s="43">
        <v>11584160.1</v>
      </c>
      <c r="E11" s="46">
        <v>42551</v>
      </c>
      <c r="F11" s="43">
        <v>1158416</v>
      </c>
      <c r="G11" s="43">
        <v>11</v>
      </c>
      <c r="H11" s="43">
        <v>20</v>
      </c>
      <c r="I11" s="43">
        <v>6</v>
      </c>
      <c r="J11" s="43">
        <v>10</v>
      </c>
      <c r="K11" s="43">
        <f>SUM(G11:J16)</f>
        <v>47</v>
      </c>
      <c r="L11" s="43">
        <v>1158416</v>
      </c>
    </row>
    <row r="12" spans="1:12" s="4" customFormat="1" ht="24" customHeight="1">
      <c r="A12" s="41"/>
      <c r="B12" s="14"/>
      <c r="C12" s="13" t="s">
        <v>22</v>
      </c>
      <c r="D12" s="44"/>
      <c r="E12" s="47"/>
      <c r="F12" s="44"/>
      <c r="G12" s="44"/>
      <c r="H12" s="44"/>
      <c r="I12" s="44"/>
      <c r="J12" s="44"/>
      <c r="K12" s="44"/>
      <c r="L12" s="44"/>
    </row>
    <row r="13" spans="1:12" s="4" customFormat="1" ht="10.5">
      <c r="A13" s="41"/>
      <c r="B13" s="14" t="s">
        <v>23</v>
      </c>
      <c r="C13" s="49" t="s">
        <v>70</v>
      </c>
      <c r="D13" s="44"/>
      <c r="E13" s="47"/>
      <c r="F13" s="44"/>
      <c r="G13" s="44"/>
      <c r="H13" s="44"/>
      <c r="I13" s="44"/>
      <c r="J13" s="44"/>
      <c r="K13" s="44"/>
      <c r="L13" s="44"/>
    </row>
    <row r="14" spans="1:12" s="4" customFormat="1" ht="10.5">
      <c r="A14" s="41"/>
      <c r="B14" s="14" t="s">
        <v>24</v>
      </c>
      <c r="C14" s="49"/>
      <c r="D14" s="44"/>
      <c r="E14" s="47"/>
      <c r="F14" s="44"/>
      <c r="G14" s="44"/>
      <c r="H14" s="44"/>
      <c r="I14" s="44"/>
      <c r="J14" s="44"/>
      <c r="K14" s="44"/>
      <c r="L14" s="44"/>
    </row>
    <row r="15" spans="1:12" s="4" customFormat="1" ht="10.5">
      <c r="A15" s="41"/>
      <c r="B15" s="14" t="s">
        <v>25</v>
      </c>
      <c r="C15" s="49"/>
      <c r="D15" s="44"/>
      <c r="E15" s="47"/>
      <c r="F15" s="44"/>
      <c r="G15" s="44"/>
      <c r="H15" s="44"/>
      <c r="I15" s="44"/>
      <c r="J15" s="44"/>
      <c r="K15" s="44"/>
      <c r="L15" s="44"/>
    </row>
    <row r="16" spans="1:12" s="4" customFormat="1" ht="10.5">
      <c r="A16" s="42"/>
      <c r="B16" s="15" t="s">
        <v>26</v>
      </c>
      <c r="C16" s="50"/>
      <c r="D16" s="45"/>
      <c r="E16" s="48"/>
      <c r="F16" s="45"/>
      <c r="G16" s="45"/>
      <c r="H16" s="45"/>
      <c r="I16" s="45"/>
      <c r="J16" s="45"/>
      <c r="K16" s="45"/>
      <c r="L16" s="45"/>
    </row>
    <row r="17" spans="1:12" s="4" customFormat="1" ht="21">
      <c r="A17" s="40" t="s">
        <v>27</v>
      </c>
      <c r="B17" s="24" t="s">
        <v>28</v>
      </c>
      <c r="C17" s="20" t="s">
        <v>29</v>
      </c>
      <c r="D17" s="43">
        <v>12313988.5</v>
      </c>
      <c r="E17" s="46">
        <v>42704</v>
      </c>
      <c r="F17" s="43">
        <v>3000000</v>
      </c>
      <c r="G17" s="43">
        <v>20</v>
      </c>
      <c r="H17" s="43">
        <v>15</v>
      </c>
      <c r="I17" s="43">
        <v>11</v>
      </c>
      <c r="J17" s="43">
        <v>5</v>
      </c>
      <c r="K17" s="43">
        <f>SUM(G17:J22)</f>
        <v>51</v>
      </c>
      <c r="L17" s="43">
        <v>3000000</v>
      </c>
    </row>
    <row r="18" spans="1:12" s="4" customFormat="1" ht="43.5" customHeight="1">
      <c r="A18" s="41"/>
      <c r="B18" s="14"/>
      <c r="C18" s="13" t="s">
        <v>30</v>
      </c>
      <c r="D18" s="44"/>
      <c r="E18" s="47"/>
      <c r="F18" s="44"/>
      <c r="G18" s="44"/>
      <c r="H18" s="44"/>
      <c r="I18" s="44"/>
      <c r="J18" s="44"/>
      <c r="K18" s="44"/>
      <c r="L18" s="44"/>
    </row>
    <row r="19" spans="1:12" s="4" customFormat="1" ht="10.5">
      <c r="A19" s="41"/>
      <c r="B19" s="14" t="s">
        <v>31</v>
      </c>
      <c r="C19" s="49" t="s">
        <v>65</v>
      </c>
      <c r="D19" s="44"/>
      <c r="E19" s="47"/>
      <c r="F19" s="44"/>
      <c r="G19" s="44"/>
      <c r="H19" s="44"/>
      <c r="I19" s="44"/>
      <c r="J19" s="44"/>
      <c r="K19" s="44"/>
      <c r="L19" s="44"/>
    </row>
    <row r="20" spans="1:12" s="4" customFormat="1" ht="10.5">
      <c r="A20" s="41"/>
      <c r="B20" s="14" t="s">
        <v>32</v>
      </c>
      <c r="C20" s="49"/>
      <c r="D20" s="44"/>
      <c r="E20" s="47"/>
      <c r="F20" s="44"/>
      <c r="G20" s="44"/>
      <c r="H20" s="44"/>
      <c r="I20" s="44"/>
      <c r="J20" s="44"/>
      <c r="K20" s="44"/>
      <c r="L20" s="44"/>
    </row>
    <row r="21" spans="1:12" s="4" customFormat="1" ht="10.5">
      <c r="A21" s="41"/>
      <c r="B21" s="14" t="s">
        <v>33</v>
      </c>
      <c r="C21" s="49"/>
      <c r="D21" s="44"/>
      <c r="E21" s="47"/>
      <c r="F21" s="44"/>
      <c r="G21" s="44"/>
      <c r="H21" s="44"/>
      <c r="I21" s="44"/>
      <c r="J21" s="44"/>
      <c r="K21" s="44"/>
      <c r="L21" s="44"/>
    </row>
    <row r="22" spans="1:12" s="4" customFormat="1" ht="15" customHeight="1">
      <c r="A22" s="42"/>
      <c r="B22" s="15" t="s">
        <v>34</v>
      </c>
      <c r="C22" s="50"/>
      <c r="D22" s="45"/>
      <c r="E22" s="48"/>
      <c r="F22" s="45"/>
      <c r="G22" s="45"/>
      <c r="H22" s="45"/>
      <c r="I22" s="45"/>
      <c r="J22" s="45"/>
      <c r="K22" s="45"/>
      <c r="L22" s="45"/>
    </row>
    <row r="23" spans="1:12" s="4" customFormat="1" ht="21" customHeight="1">
      <c r="A23" s="40" t="s">
        <v>35</v>
      </c>
      <c r="B23" s="24" t="s">
        <v>36</v>
      </c>
      <c r="C23" s="20" t="s">
        <v>71</v>
      </c>
      <c r="D23" s="43">
        <v>2300000</v>
      </c>
      <c r="E23" s="46">
        <v>42735</v>
      </c>
      <c r="F23" s="43">
        <v>1150000</v>
      </c>
      <c r="G23" s="43">
        <v>2</v>
      </c>
      <c r="H23" s="43">
        <v>2</v>
      </c>
      <c r="I23" s="43">
        <v>11</v>
      </c>
      <c r="J23" s="43">
        <v>5</v>
      </c>
      <c r="K23" s="43">
        <v>20</v>
      </c>
      <c r="L23" s="43">
        <v>1150000</v>
      </c>
    </row>
    <row r="24" spans="1:12" s="4" customFormat="1" ht="21">
      <c r="A24" s="41"/>
      <c r="B24" s="14"/>
      <c r="C24" s="13" t="s">
        <v>72</v>
      </c>
      <c r="D24" s="44"/>
      <c r="E24" s="47"/>
      <c r="F24" s="44"/>
      <c r="G24" s="44"/>
      <c r="H24" s="44"/>
      <c r="I24" s="44"/>
      <c r="J24" s="44"/>
      <c r="K24" s="44"/>
      <c r="L24" s="44"/>
    </row>
    <row r="25" spans="1:12" s="4" customFormat="1" ht="10.5">
      <c r="A25" s="41"/>
      <c r="B25" s="14" t="s">
        <v>37</v>
      </c>
      <c r="C25" s="49" t="s">
        <v>64</v>
      </c>
      <c r="D25" s="44"/>
      <c r="E25" s="47"/>
      <c r="F25" s="44"/>
      <c r="G25" s="44"/>
      <c r="H25" s="44"/>
      <c r="I25" s="44"/>
      <c r="J25" s="44"/>
      <c r="K25" s="44"/>
      <c r="L25" s="44"/>
    </row>
    <row r="26" spans="1:12" s="4" customFormat="1" ht="10.5">
      <c r="A26" s="41"/>
      <c r="B26" s="14" t="s">
        <v>38</v>
      </c>
      <c r="C26" s="49"/>
      <c r="D26" s="44"/>
      <c r="E26" s="47"/>
      <c r="F26" s="44"/>
      <c r="G26" s="44"/>
      <c r="H26" s="44"/>
      <c r="I26" s="44"/>
      <c r="J26" s="44"/>
      <c r="K26" s="44"/>
      <c r="L26" s="44"/>
    </row>
    <row r="27" spans="1:12" s="4" customFormat="1" ht="10.5">
      <c r="A27" s="41"/>
      <c r="B27" s="14" t="s">
        <v>39</v>
      </c>
      <c r="C27" s="49"/>
      <c r="D27" s="44"/>
      <c r="E27" s="47"/>
      <c r="F27" s="44"/>
      <c r="G27" s="44"/>
      <c r="H27" s="44"/>
      <c r="I27" s="44"/>
      <c r="J27" s="44"/>
      <c r="K27" s="44"/>
      <c r="L27" s="44"/>
    </row>
    <row r="28" spans="1:12" s="4" customFormat="1" ht="10.5">
      <c r="A28" s="42"/>
      <c r="B28" s="15" t="s">
        <v>40</v>
      </c>
      <c r="C28" s="50"/>
      <c r="D28" s="45"/>
      <c r="E28" s="48"/>
      <c r="F28" s="45"/>
      <c r="G28" s="45"/>
      <c r="H28" s="45"/>
      <c r="I28" s="45"/>
      <c r="J28" s="45"/>
      <c r="K28" s="45"/>
      <c r="L28" s="45"/>
    </row>
    <row r="29" spans="1:12" s="4" customFormat="1" ht="21">
      <c r="A29" s="40" t="s">
        <v>41</v>
      </c>
      <c r="B29" s="24" t="s">
        <v>42</v>
      </c>
      <c r="C29" s="29" t="s">
        <v>67</v>
      </c>
      <c r="D29" s="51">
        <v>1303051</v>
      </c>
      <c r="E29" s="55">
        <v>42674</v>
      </c>
      <c r="F29" s="51">
        <v>520000</v>
      </c>
      <c r="G29" s="51">
        <v>6</v>
      </c>
      <c r="H29" s="51">
        <v>15</v>
      </c>
      <c r="I29" s="51">
        <v>2</v>
      </c>
      <c r="J29" s="51">
        <v>5</v>
      </c>
      <c r="K29" s="51">
        <f>SUM(G29:J34)</f>
        <v>28</v>
      </c>
      <c r="L29" s="51">
        <v>520000</v>
      </c>
    </row>
    <row r="30" spans="1:12" s="4" customFormat="1" ht="22.5" customHeight="1">
      <c r="A30" s="41"/>
      <c r="B30" s="28"/>
      <c r="C30" s="26" t="s">
        <v>43</v>
      </c>
      <c r="D30" s="54"/>
      <c r="E30" s="56"/>
      <c r="F30" s="51"/>
      <c r="G30" s="51"/>
      <c r="H30" s="51"/>
      <c r="I30" s="51"/>
      <c r="J30" s="51"/>
      <c r="K30" s="51"/>
      <c r="L30" s="51"/>
    </row>
    <row r="31" spans="1:12" s="4" customFormat="1" ht="10.5">
      <c r="A31" s="41"/>
      <c r="B31" s="14" t="s">
        <v>44</v>
      </c>
      <c r="C31" s="50" t="s">
        <v>73</v>
      </c>
      <c r="D31" s="51"/>
      <c r="E31" s="56"/>
      <c r="F31" s="51"/>
      <c r="G31" s="51"/>
      <c r="H31" s="51"/>
      <c r="I31" s="51"/>
      <c r="J31" s="51"/>
      <c r="K31" s="51"/>
      <c r="L31" s="51"/>
    </row>
    <row r="32" spans="1:12" s="4" customFormat="1" ht="10.5">
      <c r="A32" s="41"/>
      <c r="B32" s="14" t="s">
        <v>45</v>
      </c>
      <c r="C32" s="52"/>
      <c r="D32" s="51"/>
      <c r="E32" s="56"/>
      <c r="F32" s="51"/>
      <c r="G32" s="51"/>
      <c r="H32" s="51"/>
      <c r="I32" s="51"/>
      <c r="J32" s="51"/>
      <c r="K32" s="51"/>
      <c r="L32" s="51"/>
    </row>
    <row r="33" spans="1:12" s="4" customFormat="1" ht="10.5">
      <c r="A33" s="41"/>
      <c r="B33" s="14" t="s">
        <v>46</v>
      </c>
      <c r="C33" s="52"/>
      <c r="D33" s="51"/>
      <c r="E33" s="56"/>
      <c r="F33" s="51"/>
      <c r="G33" s="51"/>
      <c r="H33" s="51"/>
      <c r="I33" s="51"/>
      <c r="J33" s="51"/>
      <c r="K33" s="51"/>
      <c r="L33" s="51"/>
    </row>
    <row r="34" spans="1:12" s="4" customFormat="1" ht="13.5" customHeight="1" thickBot="1">
      <c r="A34" s="41"/>
      <c r="B34" s="27" t="s">
        <v>47</v>
      </c>
      <c r="C34" s="53"/>
      <c r="D34" s="43"/>
      <c r="E34" s="57"/>
      <c r="F34" s="43"/>
      <c r="G34" s="43"/>
      <c r="H34" s="43"/>
      <c r="I34" s="43"/>
      <c r="J34" s="43"/>
      <c r="K34" s="43"/>
      <c r="L34" s="43"/>
    </row>
    <row r="35" spans="1:12" s="4" customFormat="1" ht="11.25" customHeight="1">
      <c r="A35" s="30"/>
      <c r="B35" s="32"/>
      <c r="C35" s="34"/>
      <c r="D35" s="36"/>
      <c r="E35" s="38"/>
      <c r="F35" s="36"/>
      <c r="G35" s="36"/>
      <c r="H35" s="36"/>
      <c r="I35" s="36"/>
      <c r="J35" s="36"/>
      <c r="K35" s="36"/>
      <c r="L35" s="36"/>
    </row>
    <row r="36" spans="1:12" s="4" customFormat="1" ht="11.25" customHeight="1">
      <c r="A36" s="31"/>
      <c r="B36" s="33"/>
      <c r="C36" s="13"/>
      <c r="D36" s="37"/>
      <c r="E36" s="39"/>
      <c r="F36" s="37"/>
      <c r="G36" s="37"/>
      <c r="H36" s="37"/>
      <c r="I36" s="37"/>
      <c r="J36" s="37"/>
      <c r="K36" s="37"/>
      <c r="L36" s="37"/>
    </row>
    <row r="37" spans="1:12" s="4" customFormat="1" ht="11.25" customHeight="1">
      <c r="A37" s="31"/>
      <c r="B37" s="33"/>
      <c r="C37" s="13"/>
      <c r="D37" s="37"/>
      <c r="E37" s="39"/>
      <c r="F37" s="37"/>
      <c r="G37" s="37"/>
      <c r="H37" s="37"/>
      <c r="I37" s="37"/>
      <c r="J37" s="37"/>
      <c r="K37" s="37"/>
      <c r="L37" s="37"/>
    </row>
    <row r="38" spans="1:12" s="4" customFormat="1" ht="11.25" customHeight="1">
      <c r="A38" s="31"/>
      <c r="B38" s="33"/>
      <c r="C38" s="13"/>
      <c r="D38" s="37"/>
      <c r="E38" s="39"/>
      <c r="F38" s="37"/>
      <c r="G38" s="37"/>
      <c r="H38" s="37"/>
      <c r="I38" s="37"/>
      <c r="J38" s="37"/>
      <c r="K38" s="37"/>
      <c r="L38" s="37"/>
    </row>
    <row r="39" spans="1:12" s="4" customFormat="1" ht="11.25" customHeight="1">
      <c r="A39" s="31"/>
      <c r="B39" s="33"/>
      <c r="C39" s="13"/>
      <c r="D39" s="37"/>
      <c r="E39" s="39"/>
      <c r="F39" s="37"/>
      <c r="G39" s="37"/>
      <c r="H39" s="37"/>
      <c r="I39" s="37"/>
      <c r="J39" s="37"/>
      <c r="K39" s="37"/>
      <c r="L39" s="37"/>
    </row>
    <row r="40" spans="1:12" s="4" customFormat="1" ht="11.25" customHeight="1">
      <c r="A40" s="31"/>
      <c r="B40" s="33"/>
      <c r="C40" s="13"/>
      <c r="D40" s="37"/>
      <c r="E40" s="39"/>
      <c r="F40" s="37"/>
      <c r="G40" s="37"/>
      <c r="H40" s="37"/>
      <c r="I40" s="37"/>
      <c r="J40" s="37"/>
      <c r="K40" s="37"/>
      <c r="L40" s="37"/>
    </row>
    <row r="41" spans="1:12" s="4" customFormat="1" ht="23.25" customHeight="1">
      <c r="A41" s="41" t="s">
        <v>48</v>
      </c>
      <c r="B41" s="24" t="s">
        <v>49</v>
      </c>
      <c r="C41" s="35" t="s">
        <v>69</v>
      </c>
      <c r="D41" s="43">
        <v>3897897.4</v>
      </c>
      <c r="E41" s="58">
        <v>42735</v>
      </c>
      <c r="F41" s="43">
        <v>1948948.7</v>
      </c>
      <c r="G41" s="44">
        <v>2</v>
      </c>
      <c r="H41" s="44">
        <v>11</v>
      </c>
      <c r="I41" s="44">
        <v>11</v>
      </c>
      <c r="J41" s="44">
        <v>5</v>
      </c>
      <c r="K41" s="44">
        <f>SUM(G41:J46)</f>
        <v>29</v>
      </c>
      <c r="L41" s="44">
        <v>1948949</v>
      </c>
    </row>
    <row r="42" spans="1:12" s="4" customFormat="1" ht="47.25" customHeight="1">
      <c r="A42" s="41"/>
      <c r="B42" s="14"/>
      <c r="C42" s="13" t="s">
        <v>66</v>
      </c>
      <c r="D42" s="44"/>
      <c r="E42" s="47"/>
      <c r="F42" s="44"/>
      <c r="G42" s="44"/>
      <c r="H42" s="44"/>
      <c r="I42" s="44"/>
      <c r="J42" s="44"/>
      <c r="K42" s="44"/>
      <c r="L42" s="44"/>
    </row>
    <row r="43" spans="1:12" s="4" customFormat="1" ht="21.75" customHeight="1">
      <c r="A43" s="41"/>
      <c r="B43" s="14" t="s">
        <v>50</v>
      </c>
      <c r="C43" s="49" t="s">
        <v>62</v>
      </c>
      <c r="D43" s="44"/>
      <c r="E43" s="47"/>
      <c r="F43" s="44"/>
      <c r="G43" s="44"/>
      <c r="H43" s="44"/>
      <c r="I43" s="44"/>
      <c r="J43" s="44"/>
      <c r="K43" s="44"/>
      <c r="L43" s="44"/>
    </row>
    <row r="44" spans="1:12" s="4" customFormat="1" ht="9.75">
      <c r="A44" s="41"/>
      <c r="B44" s="14" t="s">
        <v>51</v>
      </c>
      <c r="C44" s="49"/>
      <c r="D44" s="44"/>
      <c r="E44" s="47"/>
      <c r="F44" s="44"/>
      <c r="G44" s="44"/>
      <c r="H44" s="44"/>
      <c r="I44" s="44"/>
      <c r="J44" s="44"/>
      <c r="K44" s="44"/>
      <c r="L44" s="44"/>
    </row>
    <row r="45" spans="1:12" s="4" customFormat="1" ht="9.75">
      <c r="A45" s="41"/>
      <c r="B45" s="14" t="s">
        <v>52</v>
      </c>
      <c r="C45" s="49"/>
      <c r="D45" s="44"/>
      <c r="E45" s="47"/>
      <c r="F45" s="44"/>
      <c r="G45" s="44"/>
      <c r="H45" s="44"/>
      <c r="I45" s="44"/>
      <c r="J45" s="44"/>
      <c r="K45" s="44"/>
      <c r="L45" s="44"/>
    </row>
    <row r="46" spans="1:12" s="4" customFormat="1" ht="9.75">
      <c r="A46" s="42"/>
      <c r="B46" s="15" t="s">
        <v>53</v>
      </c>
      <c r="C46" s="50"/>
      <c r="D46" s="45"/>
      <c r="E46" s="48"/>
      <c r="F46" s="45"/>
      <c r="G46" s="45"/>
      <c r="H46" s="45"/>
      <c r="I46" s="45"/>
      <c r="J46" s="45"/>
      <c r="K46" s="45"/>
      <c r="L46" s="45"/>
    </row>
    <row r="47" spans="1:12" s="4" customFormat="1" ht="24" customHeight="1">
      <c r="A47" s="40" t="s">
        <v>54</v>
      </c>
      <c r="B47" s="24" t="s">
        <v>55</v>
      </c>
      <c r="C47" s="20" t="s">
        <v>63</v>
      </c>
      <c r="D47" s="43">
        <v>1197335</v>
      </c>
      <c r="E47" s="46">
        <v>42643</v>
      </c>
      <c r="F47" s="43">
        <v>598667</v>
      </c>
      <c r="G47" s="43">
        <v>2</v>
      </c>
      <c r="H47" s="43">
        <v>11</v>
      </c>
      <c r="I47" s="43">
        <v>2</v>
      </c>
      <c r="J47" s="43">
        <v>5</v>
      </c>
      <c r="K47" s="43">
        <f>SUM(G47:J52)</f>
        <v>20</v>
      </c>
      <c r="L47" s="43">
        <v>598667</v>
      </c>
    </row>
    <row r="48" spans="1:12" s="4" customFormat="1" ht="9.75">
      <c r="A48" s="41"/>
      <c r="B48" s="14"/>
      <c r="C48" s="13"/>
      <c r="D48" s="44"/>
      <c r="E48" s="47"/>
      <c r="F48" s="44"/>
      <c r="G48" s="44"/>
      <c r="H48" s="44"/>
      <c r="I48" s="44"/>
      <c r="J48" s="44"/>
      <c r="K48" s="44"/>
      <c r="L48" s="44"/>
    </row>
    <row r="49" spans="1:12" s="4" customFormat="1" ht="9.75">
      <c r="A49" s="41"/>
      <c r="B49" s="14" t="s">
        <v>56</v>
      </c>
      <c r="C49" s="49" t="s">
        <v>74</v>
      </c>
      <c r="D49" s="44"/>
      <c r="E49" s="47"/>
      <c r="F49" s="44"/>
      <c r="G49" s="44"/>
      <c r="H49" s="44"/>
      <c r="I49" s="44"/>
      <c r="J49" s="44"/>
      <c r="K49" s="44"/>
      <c r="L49" s="44"/>
    </row>
    <row r="50" spans="1:12" s="4" customFormat="1" ht="9.75">
      <c r="A50" s="41"/>
      <c r="B50" s="14" t="s">
        <v>57</v>
      </c>
      <c r="C50" s="49"/>
      <c r="D50" s="44"/>
      <c r="E50" s="47"/>
      <c r="F50" s="44"/>
      <c r="G50" s="44"/>
      <c r="H50" s="44"/>
      <c r="I50" s="44"/>
      <c r="J50" s="44"/>
      <c r="K50" s="44"/>
      <c r="L50" s="44"/>
    </row>
    <row r="51" spans="1:12" s="4" customFormat="1" ht="9.75">
      <c r="A51" s="41"/>
      <c r="B51" s="14" t="s">
        <v>58</v>
      </c>
      <c r="C51" s="49"/>
      <c r="D51" s="44"/>
      <c r="E51" s="47"/>
      <c r="F51" s="44"/>
      <c r="G51" s="44"/>
      <c r="H51" s="44"/>
      <c r="I51" s="44"/>
      <c r="J51" s="44"/>
      <c r="K51" s="44"/>
      <c r="L51" s="44"/>
    </row>
    <row r="52" spans="1:12" s="4" customFormat="1" ht="10.5" thickBot="1">
      <c r="A52" s="42"/>
      <c r="B52" s="15" t="s">
        <v>59</v>
      </c>
      <c r="C52" s="50"/>
      <c r="D52" s="45"/>
      <c r="E52" s="48"/>
      <c r="F52" s="45"/>
      <c r="G52" s="45"/>
      <c r="H52" s="45"/>
      <c r="I52" s="45"/>
      <c r="J52" s="45"/>
      <c r="K52" s="45"/>
      <c r="L52" s="45"/>
    </row>
    <row r="53" spans="1:12" s="2" customFormat="1" ht="13.5" thickBot="1">
      <c r="A53" s="10" t="s">
        <v>12</v>
      </c>
      <c r="B53" s="11"/>
      <c r="C53" s="11"/>
      <c r="D53" s="25">
        <f ca="1">SUM(OFFSET(DZACATEK,0,0,MATCH("Celkem:",A:A,0)-1,1))</f>
        <v>32596432</v>
      </c>
      <c r="E53" s="18"/>
      <c r="F53" s="25">
        <f ca="1">SUM(OFFSET(FZACATEK,0,0,MATCH("Celkem:",A:A,0)-1,1))</f>
        <v>8376031.7</v>
      </c>
      <c r="G53" s="12"/>
      <c r="H53" s="12"/>
      <c r="I53" s="12"/>
      <c r="J53" s="12"/>
      <c r="K53" s="11"/>
      <c r="L53" s="21">
        <f ca="1">SUM(OFFSET(LZACATEK,0,0,MATCH("Celkem:",A:A,0)-1,1))</f>
        <v>8376032</v>
      </c>
    </row>
    <row r="54" spans="6:12" s="2" customFormat="1" ht="9.75">
      <c r="F54" s="22"/>
      <c r="L54" s="22"/>
    </row>
    <row r="55" spans="1:12" s="2" customFormat="1" ht="12.75">
      <c r="A55" s="5" t="s">
        <v>60</v>
      </c>
      <c r="B55" s="23">
        <v>42481</v>
      </c>
      <c r="C55" s="5"/>
      <c r="I55" s="19"/>
      <c r="J55"/>
      <c r="L55" s="22"/>
    </row>
    <row r="56" spans="1:3" s="2" customFormat="1" ht="9.75">
      <c r="A56" s="5" t="s">
        <v>13</v>
      </c>
      <c r="B56" s="5"/>
      <c r="C56" s="1" t="s">
        <v>68</v>
      </c>
    </row>
    <row r="57" spans="1:3" s="2" customFormat="1" ht="9.75">
      <c r="A57" s="5" t="s">
        <v>14</v>
      </c>
      <c r="B57" s="5"/>
      <c r="C57" s="1" t="s">
        <v>61</v>
      </c>
    </row>
    <row r="58" s="2" customFormat="1" ht="9.75"/>
    <row r="59" s="2" customFormat="1" ht="9.75"/>
    <row r="60" spans="9:12" s="2" customFormat="1" ht="9.75">
      <c r="I60" s="17"/>
      <c r="J60" s="8"/>
      <c r="K60" s="17"/>
      <c r="L60" s="8"/>
    </row>
  </sheetData>
  <sheetProtection/>
  <mergeCells count="77">
    <mergeCell ref="H11:H16"/>
    <mergeCell ref="I11:I16"/>
    <mergeCell ref="A8:A10"/>
    <mergeCell ref="B8:B10"/>
    <mergeCell ref="D8:D10"/>
    <mergeCell ref="E8:E10"/>
    <mergeCell ref="F8:F10"/>
    <mergeCell ref="G8:K8"/>
    <mergeCell ref="J11:J16"/>
    <mergeCell ref="K11:K16"/>
    <mergeCell ref="L8:L10"/>
    <mergeCell ref="G9:G10"/>
    <mergeCell ref="H9:H10"/>
    <mergeCell ref="I9:I10"/>
    <mergeCell ref="K9:K10"/>
    <mergeCell ref="A11:A16"/>
    <mergeCell ref="D11:D16"/>
    <mergeCell ref="E11:E16"/>
    <mergeCell ref="F11:F16"/>
    <mergeCell ref="G11:G16"/>
    <mergeCell ref="L11:L16"/>
    <mergeCell ref="C13:C16"/>
    <mergeCell ref="A17:A22"/>
    <mergeCell ref="D17:D22"/>
    <mergeCell ref="E17:E22"/>
    <mergeCell ref="F17:F22"/>
    <mergeCell ref="G17:G22"/>
    <mergeCell ref="H17:H22"/>
    <mergeCell ref="I17:I22"/>
    <mergeCell ref="J17:J22"/>
    <mergeCell ref="K17:K22"/>
    <mergeCell ref="L17:L22"/>
    <mergeCell ref="C19:C22"/>
    <mergeCell ref="A23:A28"/>
    <mergeCell ref="D23:D28"/>
    <mergeCell ref="E23:E28"/>
    <mergeCell ref="F23:F28"/>
    <mergeCell ref="G23:G28"/>
    <mergeCell ref="H23:H28"/>
    <mergeCell ref="I23:I28"/>
    <mergeCell ref="J23:J28"/>
    <mergeCell ref="K23:K28"/>
    <mergeCell ref="L23:L28"/>
    <mergeCell ref="C25:C28"/>
    <mergeCell ref="A41:A46"/>
    <mergeCell ref="D41:D46"/>
    <mergeCell ref="E41:E46"/>
    <mergeCell ref="F41:F46"/>
    <mergeCell ref="G41:G46"/>
    <mergeCell ref="A29:A34"/>
    <mergeCell ref="K41:K46"/>
    <mergeCell ref="D29:D34"/>
    <mergeCell ref="E29:E34"/>
    <mergeCell ref="F29:F34"/>
    <mergeCell ref="G29:G34"/>
    <mergeCell ref="C43:C46"/>
    <mergeCell ref="I29:I34"/>
    <mergeCell ref="C49:C52"/>
    <mergeCell ref="J29:J34"/>
    <mergeCell ref="K29:K34"/>
    <mergeCell ref="L29:L34"/>
    <mergeCell ref="C31:C34"/>
    <mergeCell ref="H29:H34"/>
    <mergeCell ref="H47:H52"/>
    <mergeCell ref="H41:H46"/>
    <mergeCell ref="I41:I46"/>
    <mergeCell ref="J41:J46"/>
    <mergeCell ref="A47:A52"/>
    <mergeCell ref="D47:D52"/>
    <mergeCell ref="E47:E52"/>
    <mergeCell ref="F47:F52"/>
    <mergeCell ref="G47:G52"/>
    <mergeCell ref="L41:L46"/>
    <mergeCell ref="I47:I52"/>
    <mergeCell ref="J47:J52"/>
    <mergeCell ref="K47:K52"/>
    <mergeCell ref="L47:L52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7" useFirstPageNumber="1" fitToHeight="20" fitToWidth="1" horizontalDpi="600" verticalDpi="600" orientation="landscape" paperSize="9" scale="88" r:id="rId3"/>
  <headerFooter alignWithMargins="0">
    <oddHeader>&amp;LPříloha č. 1</oddHeader>
    <oddFooter>&amp;LZastupitelstvo Olomouckého kraje 29. 04. 2016
22. - Fond na podporu výstavby a obnovy vodohospodářské infrastruktury na území Olomouckého kraje - vyhodnocení 
Příloha č. 1 - Dotační titul č. 1 - hodnocené žádosti&amp;Rstrana &amp;P (celkem 23)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Kubišová Vladimíra</dc:creator>
  <cp:keywords/>
  <dc:description/>
  <cp:lastModifiedBy>Veselský Josef</cp:lastModifiedBy>
  <cp:lastPrinted>2016-03-30T13:16:03Z</cp:lastPrinted>
  <dcterms:created xsi:type="dcterms:W3CDTF">2006-03-26T18:14:00Z</dcterms:created>
  <dcterms:modified xsi:type="dcterms:W3CDTF">2016-04-08T07:36:40Z</dcterms:modified>
  <cp:category/>
  <cp:version/>
  <cp:contentType/>
  <cp:contentStatus/>
</cp:coreProperties>
</file>