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440" windowHeight="6525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<sst xmlns="http://schemas.openxmlformats.org/spreadsheetml/2006/main" count="120" uniqueCount="106">
  <si>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</si>
  <si>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</si>
  <si>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</si>
  <si>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</si>
  <si>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</si>
  <si>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</si>
  <si>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</si>
  <si>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</si>
  <si>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</si>
  <si>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</si>
  <si>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</si>
  <si>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</si>
  <si>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</si>
  <si>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</si>
  <si>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</si>
  <si>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</si>
  <si>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</si>
  <si>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</si>
  <si>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</si>
  <si>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2</t>
  </si>
  <si>
    <t>Statutární město Olomouc, odbor sociálních věcí</t>
  </si>
  <si>
    <t>Klášterní Hradisko - přechod pro pěší</t>
  </si>
  <si>
    <t>Obec, městská část hlavního města Prahy</t>
  </si>
  <si>
    <t>Vybudování přechodu pro chodce v lokalitě Klášterní Hradisko, v současné době zde není přechod pro chodce ani místo pro přecházení, chodci přecházejí ulici neorganizovaně. Cílem je zlepšení bezpečnosti chodců v této oblasti.</t>
  </si>
  <si>
    <t>00299308</t>
  </si>
  <si>
    <t>Vybudování přechodu pro chodce u autobusové zastávky Klášterní Hradisko (ulice Jablonského poblíž křižovatky s místní komunikací - příjezdovou cestou k vojenské nemocnici) a na parkoviště u nemocnice. Realizace 6-8/2016.</t>
  </si>
  <si>
    <t>Hálkova 20</t>
  </si>
  <si>
    <t>77911</t>
  </si>
  <si>
    <t>Olomouc</t>
  </si>
  <si>
    <t>4</t>
  </si>
  <si>
    <t>Město Loštice</t>
  </si>
  <si>
    <t>Výstavba chodníku v ulici Ve Strání a Jevíčská, Loštice“ - včetně vybudování dvou míst pro přecházení</t>
  </si>
  <si>
    <t>Zajištění bezpečnosti chodců z ulice Ve Strání - nová lokalita rodinných domů - přes ulici Jevíčská do centra města /obchody, školy, zdravotní středisko, autobusy/</t>
  </si>
  <si>
    <t>00302945</t>
  </si>
  <si>
    <t>V rámci realizace celé akce, která je rozdělena na jednotlivé etapy dojde k vybudování: 1/ chodníků podél silnice III/37322, které je ve správě SSOK a současně zde budou vybudována dvě místa pro přecházení /přes silnici III/37322/; 2/ viz příloha</t>
  </si>
  <si>
    <t>nám. Míru 66/1</t>
  </si>
  <si>
    <t>78983</t>
  </si>
  <si>
    <t>Loštice</t>
  </si>
  <si>
    <t>5</t>
  </si>
  <si>
    <t>Obec Bukovany</t>
  </si>
  <si>
    <t>Bukovany-bezpečnostní prvky na křižovatce III/4433 a III/4438</t>
  </si>
  <si>
    <t>Cílem projektu je zvýšení bezpečnosti chodců a provozuna hlavní pěší trase mezi návsí s občanskou vybaveností a autobusovou zastávkou a zástavbou nad silnicí III/4433.</t>
  </si>
  <si>
    <t>00576263</t>
  </si>
  <si>
    <t>Navržen je jeden osvětlený přechod pro chodce a 3 místa pro přecházení s ochrannými ostrůvky včetně dopravního značení.</t>
  </si>
  <si>
    <t>Bukovany 57</t>
  </si>
  <si>
    <t>77900</t>
  </si>
  <si>
    <t>Bukovany</t>
  </si>
  <si>
    <t>6</t>
  </si>
  <si>
    <t>Město Uničov</t>
  </si>
  <si>
    <t>Přechod Litoveská, Uničov</t>
  </si>
  <si>
    <t>Cílem projektu je vybudování chybějící infrastruktury (přechod zrušen v roce 2015 -požadavek PČRDI, místo i nadále slouží k přecházení - Poliklinika, Gymnázium, sídliště, ... až 60 os/hod).</t>
  </si>
  <si>
    <t>00299634</t>
  </si>
  <si>
    <t>Jedná se o vybudování nového přechodu přes komunikaci II/449 procházející městem. Přechod bude vybudován v souladu s ČSN736110 a Vyhláškou398/2009 (nasvětlení, signalizační a varovné pásy, sklony, nasvětlená adaptační zóna...). Realizace v  roce2016.</t>
  </si>
  <si>
    <t>Masarykovo nám. 1</t>
  </si>
  <si>
    <t>78391</t>
  </si>
  <si>
    <t>Uničov</t>
  </si>
  <si>
    <t>7</t>
  </si>
  <si>
    <t>Obec Písečná</t>
  </si>
  <si>
    <t>Stavební úpravy a nasvětlení přechodu pro chodce na silnici II/455</t>
  </si>
  <si>
    <t>Zvýšení bezpečnosti dopravy na silnici II/455, odstranění bariér na dopravní infrastruktuře.</t>
  </si>
  <si>
    <t>00303160</t>
  </si>
  <si>
    <t>Stávající stav přechodu pro chodce je ve velmi špatném technickém stavu. Tento stav je způsoben dlouhodobým opotřebením  a hlavně zde chybí bezbariérové řešení a nasvětlení přechodu.</t>
  </si>
  <si>
    <t>Písečná 123</t>
  </si>
  <si>
    <t>79082</t>
  </si>
  <si>
    <t>Písečná</t>
  </si>
  <si>
    <t>8</t>
  </si>
  <si>
    <t>Obec Klenovice na Hané</t>
  </si>
  <si>
    <t>Silnice III/4345 Klenovice na Hané - Ivaň</t>
  </si>
  <si>
    <t>Rekonstrukce a úprava chodníků s přímou vazbou na přechod pro chodce a místa pro přecházení, zhotovení přechodu pro chodce včetně osvětlení přechodu.</t>
  </si>
  <si>
    <t>00288349</t>
  </si>
  <si>
    <t>Jednotlivé stavební objekty se budou realizovat v rámci stavební akce „Silnice III/4345 Klenovice na Hané - Ivaň. Termín realizace 2. polovina roku 2016.</t>
  </si>
  <si>
    <t>Klenovice na Hané 3</t>
  </si>
  <si>
    <t>79823</t>
  </si>
  <si>
    <t>Klenovice na Hané</t>
  </si>
  <si>
    <t>9</t>
  </si>
  <si>
    <t>Město Mohelnice</t>
  </si>
  <si>
    <t>Přechod pro chodce a místo pro přecházení ul. Třebovská, Mohelnice</t>
  </si>
  <si>
    <t>Vybudování přechodu pro chodce a místa pro přecházení na ul. Třebovská.</t>
  </si>
  <si>
    <t>00303038</t>
  </si>
  <si>
    <t>Projekt řeší vybudování přechodu pro chodce přes silnici č I/35 vč. bezpečnostního ostrůvku, úpravy přiléhájícího chodníku a osvětlení a jednoho místa pro přecházení na ul. Třebovská, vč. osvětlení a úpravy přiléhájícího chodníku. Termín - 5 - 7/2016</t>
  </si>
  <si>
    <t>U Brány 916/2</t>
  </si>
  <si>
    <t>78985</t>
  </si>
  <si>
    <t>Mohelnice</t>
  </si>
  <si>
    <t>10</t>
  </si>
  <si>
    <t>Obec Mořice</t>
  </si>
  <si>
    <t>Úprava přechodu pro chodce na silnici I/47 v Mořicích</t>
  </si>
  <si>
    <t>Účelem dotace je úprava přechodu pro chodce na silnici I/47 v Mořicích a úprava autobusové zastávky.</t>
  </si>
  <si>
    <t>00288462</t>
  </si>
  <si>
    <t>Přebudováím přechodu pro chodce dojde k zajištění parametrů (délky přechodu dle zákona o pozemních komunikacích). Tím dojde ke zvýšení bezpečnosti přecházejících chodců na frekventované komunikaci v blízkosti sjezdu dálnice D1.</t>
  </si>
  <si>
    <t>Mořice 68</t>
  </si>
  <si>
    <t>79828</t>
  </si>
  <si>
    <t>Mořice</t>
  </si>
  <si>
    <t>Podpora budování a rekonstrukce přechodů pro chodce</t>
  </si>
  <si>
    <t>krajský dotační titul</t>
  </si>
  <si>
    <t>Číslo silnice</t>
  </si>
  <si>
    <t>Požadovaná dotace z rozpočtu OK v %</t>
  </si>
  <si>
    <t>II/449</t>
  </si>
  <si>
    <t>II/455</t>
  </si>
  <si>
    <t>vyhovět</t>
  </si>
  <si>
    <t>III/4464</t>
  </si>
  <si>
    <t>III/37322</t>
  </si>
  <si>
    <t>III/4433
III/4438</t>
  </si>
  <si>
    <t>III/4345</t>
  </si>
  <si>
    <t>I/35</t>
  </si>
  <si>
    <t>I/47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</si>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</sst>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5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8" applyNumberFormat="0" applyAlignment="0" applyProtection="0"/>
    <xf numFmtId="0" fontId="18" fillId="20" borderId="8" applyNumberFormat="0" applyAlignment="0" applyProtection="0"/>
    <xf numFmtId="0" fontId="33" fillId="20" borderId="9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4" fontId="2" fillId="0" borderId="0" xfId="0" applyNumberFormat="1" applyFont="1" applyFill="1" applyAlignment="1">
      <alignment/>
    </xf>
    <xf numFmtId="4" fontId="4" fillId="0" borderId="1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2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view="pageLayout" workbookViewId="0" topLeftCell="A16">
      <selection activeCell="C25" sqref="C25:C28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3.28125" style="26" customWidth="1"/>
    <col min="5" max="5" width="9.28125" style="0" customWidth="1"/>
    <col min="6" max="6" width="13.140625" style="26" bestFit="1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3.140625" style="26" bestFit="1" customWidth="1"/>
    <col min="14" max="14" width="10.57421875" style="0" customWidth="1"/>
  </cols>
  <sheetData>
    <row r="1" spans="4:12" s="6" customFormat="1" ht="10.5" customHeight="1" thickBot="1">
      <c r="D1" s="23"/>
      <c r="F1" s="23"/>
      <c r="L1" s="23"/>
    </row>
    <row r="2" spans="1:14" s="3" customFormat="1" ht="53.25" customHeight="1" thickBot="1">
      <c r="A2" s="64" t="s">
        <v>0</v>
      </c>
      <c r="B2" s="64" t="s">
        <v>1</v>
      </c>
      <c r="C2" s="9" t="s">
        <v>2</v>
      </c>
      <c r="D2" s="57" t="s">
        <v>17</v>
      </c>
      <c r="E2" s="41" t="s">
        <v>18</v>
      </c>
      <c r="F2" s="57" t="s">
        <v>3</v>
      </c>
      <c r="G2" s="67" t="s">
        <v>15</v>
      </c>
      <c r="H2" s="68"/>
      <c r="I2" s="68"/>
      <c r="J2" s="68"/>
      <c r="K2" s="69"/>
      <c r="L2" s="57" t="s">
        <v>4</v>
      </c>
      <c r="M2" s="41" t="s">
        <v>94</v>
      </c>
      <c r="N2" s="41" t="s">
        <v>95</v>
      </c>
    </row>
    <row r="3" spans="1:14" s="3" customFormat="1" ht="13.5" customHeight="1" thickBot="1">
      <c r="A3" s="65"/>
      <c r="B3" s="65"/>
      <c r="C3" s="9" t="s">
        <v>5</v>
      </c>
      <c r="D3" s="58"/>
      <c r="E3" s="42"/>
      <c r="F3" s="58"/>
      <c r="G3" s="60" t="s">
        <v>6</v>
      </c>
      <c r="H3" s="62" t="s">
        <v>7</v>
      </c>
      <c r="I3" s="62" t="s">
        <v>8</v>
      </c>
      <c r="J3" s="18" t="s">
        <v>9</v>
      </c>
      <c r="K3" s="41" t="s">
        <v>10</v>
      </c>
      <c r="L3" s="58"/>
      <c r="M3" s="42"/>
      <c r="N3" s="42"/>
    </row>
    <row r="4" spans="1:14" s="3" customFormat="1" ht="21.75" thickBot="1">
      <c r="A4" s="66"/>
      <c r="B4" s="66"/>
      <c r="C4" s="9" t="s">
        <v>11</v>
      </c>
      <c r="D4" s="59"/>
      <c r="E4" s="43"/>
      <c r="F4" s="59"/>
      <c r="G4" s="61"/>
      <c r="H4" s="63"/>
      <c r="I4" s="63"/>
      <c r="J4" s="7" t="s">
        <v>16</v>
      </c>
      <c r="K4" s="43"/>
      <c r="L4" s="59"/>
      <c r="M4" s="43"/>
      <c r="N4" s="43"/>
    </row>
    <row r="5" spans="1:14" s="4" customFormat="1" ht="21">
      <c r="A5" s="53" t="s">
        <v>19</v>
      </c>
      <c r="B5" s="15" t="s">
        <v>20</v>
      </c>
      <c r="C5" s="13" t="s">
        <v>21</v>
      </c>
      <c r="D5" s="35">
        <v>1485333</v>
      </c>
      <c r="E5" s="38">
        <v>2016</v>
      </c>
      <c r="F5" s="35">
        <v>211502.5</v>
      </c>
      <c r="G5" s="29">
        <v>11</v>
      </c>
      <c r="H5" s="29">
        <v>15</v>
      </c>
      <c r="I5" s="29">
        <v>20</v>
      </c>
      <c r="J5" s="70">
        <v>20</v>
      </c>
      <c r="K5" s="29">
        <f>SUM(G5:J10)</f>
        <v>66</v>
      </c>
      <c r="L5" s="35">
        <v>211502.5</v>
      </c>
      <c r="M5" s="44" t="s">
        <v>99</v>
      </c>
      <c r="N5" s="47">
        <v>14.24</v>
      </c>
    </row>
    <row r="6" spans="1:14" s="4" customFormat="1" ht="52.5">
      <c r="A6" s="54"/>
      <c r="B6" s="16" t="s">
        <v>22</v>
      </c>
      <c r="C6" s="14" t="s">
        <v>23</v>
      </c>
      <c r="D6" s="36"/>
      <c r="E6" s="39"/>
      <c r="F6" s="36"/>
      <c r="G6" s="30"/>
      <c r="H6" s="30"/>
      <c r="I6" s="30"/>
      <c r="J6" s="30"/>
      <c r="K6" s="30"/>
      <c r="L6" s="36"/>
      <c r="M6" s="45"/>
      <c r="N6" s="48"/>
    </row>
    <row r="7" spans="1:14" s="4" customFormat="1" ht="10.5">
      <c r="A7" s="54"/>
      <c r="B7" s="16" t="s">
        <v>24</v>
      </c>
      <c r="C7" s="51" t="s">
        <v>25</v>
      </c>
      <c r="D7" s="36"/>
      <c r="E7" s="39"/>
      <c r="F7" s="36"/>
      <c r="G7" s="30"/>
      <c r="H7" s="30"/>
      <c r="I7" s="30"/>
      <c r="J7" s="30" t="s">
        <v>98</v>
      </c>
      <c r="K7" s="30"/>
      <c r="L7" s="36"/>
      <c r="M7" s="45"/>
      <c r="N7" s="48"/>
    </row>
    <row r="8" spans="1:14" s="4" customFormat="1" ht="10.5">
      <c r="A8" s="54"/>
      <c r="B8" s="16" t="s">
        <v>26</v>
      </c>
      <c r="C8" s="51"/>
      <c r="D8" s="36"/>
      <c r="E8" s="39"/>
      <c r="F8" s="36"/>
      <c r="G8" s="30"/>
      <c r="H8" s="30"/>
      <c r="I8" s="30"/>
      <c r="J8" s="30"/>
      <c r="K8" s="30"/>
      <c r="L8" s="36"/>
      <c r="M8" s="45"/>
      <c r="N8" s="48"/>
    </row>
    <row r="9" spans="1:14" s="4" customFormat="1" ht="10.5">
      <c r="A9" s="54"/>
      <c r="B9" s="16" t="s">
        <v>27</v>
      </c>
      <c r="C9" s="51"/>
      <c r="D9" s="36"/>
      <c r="E9" s="39"/>
      <c r="F9" s="36"/>
      <c r="G9" s="30"/>
      <c r="H9" s="30"/>
      <c r="I9" s="30"/>
      <c r="J9" s="30"/>
      <c r="K9" s="30"/>
      <c r="L9" s="36"/>
      <c r="M9" s="45"/>
      <c r="N9" s="48"/>
    </row>
    <row r="10" spans="1:14" s="4" customFormat="1" ht="21" customHeight="1">
      <c r="A10" s="55"/>
      <c r="B10" s="17" t="s">
        <v>28</v>
      </c>
      <c r="C10" s="52"/>
      <c r="D10" s="37"/>
      <c r="E10" s="40"/>
      <c r="F10" s="37"/>
      <c r="G10" s="31"/>
      <c r="H10" s="31"/>
      <c r="I10" s="31"/>
      <c r="J10" s="31"/>
      <c r="K10" s="31"/>
      <c r="L10" s="37"/>
      <c r="M10" s="46"/>
      <c r="N10" s="49"/>
    </row>
    <row r="11" spans="1:14" s="4" customFormat="1" ht="31.5">
      <c r="A11" s="53" t="s">
        <v>29</v>
      </c>
      <c r="B11" s="15" t="s">
        <v>30</v>
      </c>
      <c r="C11" s="13" t="s">
        <v>31</v>
      </c>
      <c r="D11" s="35">
        <v>723515</v>
      </c>
      <c r="E11" s="38">
        <v>2016</v>
      </c>
      <c r="F11" s="35">
        <v>361000</v>
      </c>
      <c r="G11" s="29">
        <v>2</v>
      </c>
      <c r="H11" s="29">
        <v>2</v>
      </c>
      <c r="I11" s="29">
        <v>20</v>
      </c>
      <c r="J11" s="29">
        <v>15</v>
      </c>
      <c r="K11" s="29">
        <f>SUM(G11:J16)</f>
        <v>39</v>
      </c>
      <c r="L11" s="35">
        <v>361000</v>
      </c>
      <c r="M11" s="32" t="s">
        <v>100</v>
      </c>
      <c r="N11" s="35">
        <v>49.9</v>
      </c>
    </row>
    <row r="12" spans="1:14" s="4" customFormat="1" ht="42">
      <c r="A12" s="54"/>
      <c r="B12" s="16" t="s">
        <v>22</v>
      </c>
      <c r="C12" s="14" t="s">
        <v>32</v>
      </c>
      <c r="D12" s="36"/>
      <c r="E12" s="39"/>
      <c r="F12" s="36"/>
      <c r="G12" s="30"/>
      <c r="H12" s="30"/>
      <c r="I12" s="30"/>
      <c r="J12" s="30"/>
      <c r="K12" s="30"/>
      <c r="L12" s="36"/>
      <c r="M12" s="33"/>
      <c r="N12" s="36"/>
    </row>
    <row r="13" spans="1:14" s="4" customFormat="1" ht="10.5">
      <c r="A13" s="54"/>
      <c r="B13" s="16" t="s">
        <v>33</v>
      </c>
      <c r="C13" s="51" t="s">
        <v>34</v>
      </c>
      <c r="D13" s="36"/>
      <c r="E13" s="39"/>
      <c r="F13" s="36"/>
      <c r="G13" s="30"/>
      <c r="H13" s="30"/>
      <c r="I13" s="30"/>
      <c r="J13" s="30" t="s">
        <v>98</v>
      </c>
      <c r="K13" s="30"/>
      <c r="L13" s="36"/>
      <c r="M13" s="33"/>
      <c r="N13" s="36"/>
    </row>
    <row r="14" spans="1:14" s="4" customFormat="1" ht="10.5">
      <c r="A14" s="54"/>
      <c r="B14" s="16" t="s">
        <v>35</v>
      </c>
      <c r="C14" s="51"/>
      <c r="D14" s="36"/>
      <c r="E14" s="39"/>
      <c r="F14" s="36"/>
      <c r="G14" s="30"/>
      <c r="H14" s="30"/>
      <c r="I14" s="30"/>
      <c r="J14" s="30"/>
      <c r="K14" s="30"/>
      <c r="L14" s="36"/>
      <c r="M14" s="33"/>
      <c r="N14" s="36"/>
    </row>
    <row r="15" spans="1:14" s="4" customFormat="1" ht="10.5">
      <c r="A15" s="54"/>
      <c r="B15" s="16" t="s">
        <v>36</v>
      </c>
      <c r="C15" s="51"/>
      <c r="D15" s="36"/>
      <c r="E15" s="39"/>
      <c r="F15" s="36"/>
      <c r="G15" s="30"/>
      <c r="H15" s="30"/>
      <c r="I15" s="30"/>
      <c r="J15" s="30"/>
      <c r="K15" s="30"/>
      <c r="L15" s="36"/>
      <c r="M15" s="33"/>
      <c r="N15" s="36"/>
    </row>
    <row r="16" spans="1:14" s="4" customFormat="1" ht="22.5" customHeight="1">
      <c r="A16" s="55"/>
      <c r="B16" s="17" t="s">
        <v>37</v>
      </c>
      <c r="C16" s="52"/>
      <c r="D16" s="37"/>
      <c r="E16" s="40"/>
      <c r="F16" s="37"/>
      <c r="G16" s="31"/>
      <c r="H16" s="31"/>
      <c r="I16" s="31"/>
      <c r="J16" s="31"/>
      <c r="K16" s="31"/>
      <c r="L16" s="37"/>
      <c r="M16" s="34"/>
      <c r="N16" s="37"/>
    </row>
    <row r="17" spans="1:14" s="4" customFormat="1" ht="21">
      <c r="A17" s="53" t="s">
        <v>38</v>
      </c>
      <c r="B17" s="15" t="s">
        <v>39</v>
      </c>
      <c r="C17" s="13" t="s">
        <v>40</v>
      </c>
      <c r="D17" s="35">
        <v>1018702.99</v>
      </c>
      <c r="E17" s="38">
        <v>2016</v>
      </c>
      <c r="F17" s="35">
        <v>306610.6</v>
      </c>
      <c r="G17" s="29">
        <v>6</v>
      </c>
      <c r="H17" s="29">
        <v>6</v>
      </c>
      <c r="I17" s="29">
        <v>20</v>
      </c>
      <c r="J17" s="29">
        <v>20</v>
      </c>
      <c r="K17" s="29">
        <f>SUM(G17:J22)</f>
        <v>52</v>
      </c>
      <c r="L17" s="35">
        <v>306610.6</v>
      </c>
      <c r="M17" s="50" t="s">
        <v>101</v>
      </c>
      <c r="N17" s="35">
        <v>30.1</v>
      </c>
    </row>
    <row r="18" spans="1:14" s="4" customFormat="1" ht="42">
      <c r="A18" s="54"/>
      <c r="B18" s="16" t="s">
        <v>22</v>
      </c>
      <c r="C18" s="14" t="s">
        <v>41</v>
      </c>
      <c r="D18" s="36"/>
      <c r="E18" s="39"/>
      <c r="F18" s="36"/>
      <c r="G18" s="30"/>
      <c r="H18" s="30"/>
      <c r="I18" s="30"/>
      <c r="J18" s="30"/>
      <c r="K18" s="30"/>
      <c r="L18" s="36"/>
      <c r="M18" s="33"/>
      <c r="N18" s="36"/>
    </row>
    <row r="19" spans="1:14" s="4" customFormat="1" ht="10.5">
      <c r="A19" s="54"/>
      <c r="B19" s="16" t="s">
        <v>42</v>
      </c>
      <c r="C19" s="51" t="s">
        <v>43</v>
      </c>
      <c r="D19" s="36"/>
      <c r="E19" s="39"/>
      <c r="F19" s="36"/>
      <c r="G19" s="30"/>
      <c r="H19" s="30"/>
      <c r="I19" s="30"/>
      <c r="J19" s="30" t="s">
        <v>98</v>
      </c>
      <c r="K19" s="30"/>
      <c r="L19" s="36"/>
      <c r="M19" s="33"/>
      <c r="N19" s="36"/>
    </row>
    <row r="20" spans="1:14" s="4" customFormat="1" ht="10.5">
      <c r="A20" s="54"/>
      <c r="B20" s="16" t="s">
        <v>44</v>
      </c>
      <c r="C20" s="51"/>
      <c r="D20" s="36"/>
      <c r="E20" s="39"/>
      <c r="F20" s="36"/>
      <c r="G20" s="30"/>
      <c r="H20" s="30"/>
      <c r="I20" s="30"/>
      <c r="J20" s="30"/>
      <c r="K20" s="30"/>
      <c r="L20" s="36"/>
      <c r="M20" s="33"/>
      <c r="N20" s="36"/>
    </row>
    <row r="21" spans="1:14" s="4" customFormat="1" ht="10.5">
      <c r="A21" s="54"/>
      <c r="B21" s="16" t="s">
        <v>45</v>
      </c>
      <c r="C21" s="51"/>
      <c r="D21" s="36"/>
      <c r="E21" s="39"/>
      <c r="F21" s="36"/>
      <c r="G21" s="30"/>
      <c r="H21" s="30"/>
      <c r="I21" s="30"/>
      <c r="J21" s="30"/>
      <c r="K21" s="30"/>
      <c r="L21" s="36"/>
      <c r="M21" s="33"/>
      <c r="N21" s="36"/>
    </row>
    <row r="22" spans="1:14" s="4" customFormat="1" ht="10.5">
      <c r="A22" s="55"/>
      <c r="B22" s="17" t="s">
        <v>46</v>
      </c>
      <c r="C22" s="52"/>
      <c r="D22" s="37"/>
      <c r="E22" s="40"/>
      <c r="F22" s="37"/>
      <c r="G22" s="31"/>
      <c r="H22" s="31"/>
      <c r="I22" s="31"/>
      <c r="J22" s="31"/>
      <c r="K22" s="31"/>
      <c r="L22" s="37"/>
      <c r="M22" s="34"/>
      <c r="N22" s="37"/>
    </row>
    <row r="23" spans="1:14" s="4" customFormat="1" ht="10.5">
      <c r="A23" s="53" t="s">
        <v>47</v>
      </c>
      <c r="B23" s="15" t="s">
        <v>48</v>
      </c>
      <c r="C23" s="13" t="s">
        <v>49</v>
      </c>
      <c r="D23" s="35">
        <v>932685</v>
      </c>
      <c r="E23" s="38">
        <v>2016</v>
      </c>
      <c r="F23" s="35">
        <v>240000</v>
      </c>
      <c r="G23" s="29">
        <v>11</v>
      </c>
      <c r="H23" s="29">
        <v>20</v>
      </c>
      <c r="I23" s="29">
        <v>20</v>
      </c>
      <c r="J23" s="29">
        <v>11</v>
      </c>
      <c r="K23" s="29">
        <f>SUM(G23:J28)</f>
        <v>62</v>
      </c>
      <c r="L23" s="35">
        <v>240000</v>
      </c>
      <c r="M23" s="32" t="s">
        <v>96</v>
      </c>
      <c r="N23" s="35">
        <v>25.73</v>
      </c>
    </row>
    <row r="24" spans="1:14" s="4" customFormat="1" ht="42">
      <c r="A24" s="54"/>
      <c r="B24" s="16" t="s">
        <v>22</v>
      </c>
      <c r="C24" s="14" t="s">
        <v>50</v>
      </c>
      <c r="D24" s="36"/>
      <c r="E24" s="39"/>
      <c r="F24" s="36"/>
      <c r="G24" s="30"/>
      <c r="H24" s="30"/>
      <c r="I24" s="30"/>
      <c r="J24" s="30"/>
      <c r="K24" s="30"/>
      <c r="L24" s="36"/>
      <c r="M24" s="33"/>
      <c r="N24" s="36"/>
    </row>
    <row r="25" spans="1:14" s="4" customFormat="1" ht="10.5">
      <c r="A25" s="54"/>
      <c r="B25" s="16" t="s">
        <v>51</v>
      </c>
      <c r="C25" s="51" t="s">
        <v>52</v>
      </c>
      <c r="D25" s="36"/>
      <c r="E25" s="39"/>
      <c r="F25" s="36"/>
      <c r="G25" s="30"/>
      <c r="H25" s="30"/>
      <c r="I25" s="30"/>
      <c r="J25" s="30"/>
      <c r="K25" s="30"/>
      <c r="L25" s="36"/>
      <c r="M25" s="33"/>
      <c r="N25" s="36"/>
    </row>
    <row r="26" spans="1:14" s="4" customFormat="1" ht="10.5">
      <c r="A26" s="54"/>
      <c r="B26" s="16" t="s">
        <v>53</v>
      </c>
      <c r="C26" s="51"/>
      <c r="D26" s="36"/>
      <c r="E26" s="39"/>
      <c r="F26" s="36"/>
      <c r="G26" s="30"/>
      <c r="H26" s="30"/>
      <c r="I26" s="30"/>
      <c r="J26" s="30" t="s">
        <v>98</v>
      </c>
      <c r="K26" s="30"/>
      <c r="L26" s="36"/>
      <c r="M26" s="33"/>
      <c r="N26" s="36"/>
    </row>
    <row r="27" spans="1:14" s="4" customFormat="1" ht="10.5">
      <c r="A27" s="54"/>
      <c r="B27" s="16" t="s">
        <v>54</v>
      </c>
      <c r="C27" s="51"/>
      <c r="D27" s="36"/>
      <c r="E27" s="39"/>
      <c r="F27" s="36"/>
      <c r="G27" s="30"/>
      <c r="H27" s="30"/>
      <c r="I27" s="30"/>
      <c r="J27" s="30"/>
      <c r="K27" s="30"/>
      <c r="L27" s="36"/>
      <c r="M27" s="33"/>
      <c r="N27" s="36"/>
    </row>
    <row r="28" spans="1:14" s="4" customFormat="1" ht="34.5" customHeight="1">
      <c r="A28" s="55"/>
      <c r="B28" s="17" t="s">
        <v>55</v>
      </c>
      <c r="C28" s="52"/>
      <c r="D28" s="37"/>
      <c r="E28" s="40"/>
      <c r="F28" s="37"/>
      <c r="G28" s="31"/>
      <c r="H28" s="31"/>
      <c r="I28" s="31"/>
      <c r="J28" s="31"/>
      <c r="K28" s="31"/>
      <c r="L28" s="37"/>
      <c r="M28" s="34"/>
      <c r="N28" s="37"/>
    </row>
    <row r="29" spans="1:14" s="4" customFormat="1" ht="21">
      <c r="A29" s="53" t="s">
        <v>56</v>
      </c>
      <c r="B29" s="15" t="s">
        <v>57</v>
      </c>
      <c r="C29" s="13" t="s">
        <v>58</v>
      </c>
      <c r="D29" s="35">
        <v>178403</v>
      </c>
      <c r="E29" s="38">
        <v>2016</v>
      </c>
      <c r="F29" s="35">
        <v>89201</v>
      </c>
      <c r="G29" s="29">
        <v>6</v>
      </c>
      <c r="H29" s="29">
        <v>10</v>
      </c>
      <c r="I29" s="29">
        <v>20</v>
      </c>
      <c r="J29" s="29">
        <v>20</v>
      </c>
      <c r="K29" s="29">
        <f>SUM(G29:J34)</f>
        <v>56</v>
      </c>
      <c r="L29" s="35">
        <v>89201</v>
      </c>
      <c r="M29" s="32" t="s">
        <v>97</v>
      </c>
      <c r="N29" s="35">
        <v>50</v>
      </c>
    </row>
    <row r="30" spans="1:14" s="4" customFormat="1" ht="21">
      <c r="A30" s="54"/>
      <c r="B30" s="16" t="s">
        <v>22</v>
      </c>
      <c r="C30" s="14" t="s">
        <v>59</v>
      </c>
      <c r="D30" s="36"/>
      <c r="E30" s="39"/>
      <c r="F30" s="36"/>
      <c r="G30" s="30"/>
      <c r="H30" s="30"/>
      <c r="I30" s="30"/>
      <c r="J30" s="30"/>
      <c r="K30" s="30"/>
      <c r="L30" s="36"/>
      <c r="M30" s="33"/>
      <c r="N30" s="36"/>
    </row>
    <row r="31" spans="1:14" s="4" customFormat="1" ht="10.5">
      <c r="A31" s="54"/>
      <c r="B31" s="16" t="s">
        <v>60</v>
      </c>
      <c r="C31" s="51" t="s">
        <v>61</v>
      </c>
      <c r="D31" s="36"/>
      <c r="E31" s="39"/>
      <c r="F31" s="36"/>
      <c r="G31" s="30"/>
      <c r="H31" s="30"/>
      <c r="I31" s="30"/>
      <c r="J31" s="30"/>
      <c r="K31" s="30"/>
      <c r="L31" s="36"/>
      <c r="M31" s="33"/>
      <c r="N31" s="36"/>
    </row>
    <row r="32" spans="1:14" s="4" customFormat="1" ht="10.5">
      <c r="A32" s="54"/>
      <c r="B32" s="16" t="s">
        <v>62</v>
      </c>
      <c r="C32" s="51"/>
      <c r="D32" s="36"/>
      <c r="E32" s="39"/>
      <c r="F32" s="36"/>
      <c r="G32" s="30"/>
      <c r="H32" s="30"/>
      <c r="I32" s="30"/>
      <c r="J32" s="30" t="s">
        <v>98</v>
      </c>
      <c r="K32" s="30"/>
      <c r="L32" s="36"/>
      <c r="M32" s="33"/>
      <c r="N32" s="36"/>
    </row>
    <row r="33" spans="1:14" s="4" customFormat="1" ht="10.5">
      <c r="A33" s="54"/>
      <c r="B33" s="16" t="s">
        <v>63</v>
      </c>
      <c r="C33" s="51"/>
      <c r="D33" s="36"/>
      <c r="E33" s="39"/>
      <c r="F33" s="36"/>
      <c r="G33" s="30"/>
      <c r="H33" s="30"/>
      <c r="I33" s="30"/>
      <c r="J33" s="30"/>
      <c r="K33" s="30"/>
      <c r="L33" s="36"/>
      <c r="M33" s="33"/>
      <c r="N33" s="36"/>
    </row>
    <row r="34" spans="1:14" s="4" customFormat="1" ht="10.5">
      <c r="A34" s="55"/>
      <c r="B34" s="17" t="s">
        <v>64</v>
      </c>
      <c r="C34" s="52"/>
      <c r="D34" s="37"/>
      <c r="E34" s="40"/>
      <c r="F34" s="37"/>
      <c r="G34" s="31"/>
      <c r="H34" s="31"/>
      <c r="I34" s="31"/>
      <c r="J34" s="31"/>
      <c r="K34" s="31"/>
      <c r="L34" s="37"/>
      <c r="M34" s="34"/>
      <c r="N34" s="37"/>
    </row>
    <row r="35" spans="1:14" s="4" customFormat="1" ht="10.5">
      <c r="A35" s="53" t="s">
        <v>65</v>
      </c>
      <c r="B35" s="15" t="s">
        <v>66</v>
      </c>
      <c r="C35" s="13" t="s">
        <v>67</v>
      </c>
      <c r="D35" s="35">
        <v>448902.36</v>
      </c>
      <c r="E35" s="38">
        <v>2016</v>
      </c>
      <c r="F35" s="35">
        <v>200000</v>
      </c>
      <c r="G35" s="29">
        <v>2</v>
      </c>
      <c r="H35" s="29">
        <v>6</v>
      </c>
      <c r="I35" s="29">
        <v>20</v>
      </c>
      <c r="J35" s="29">
        <v>20</v>
      </c>
      <c r="K35" s="29">
        <f>SUM(G35:J40)</f>
        <v>48</v>
      </c>
      <c r="L35" s="35">
        <v>200000</v>
      </c>
      <c r="M35" s="32" t="s">
        <v>102</v>
      </c>
      <c r="N35" s="35">
        <v>44.55</v>
      </c>
    </row>
    <row r="36" spans="1:14" s="4" customFormat="1" ht="42">
      <c r="A36" s="54"/>
      <c r="B36" s="16" t="s">
        <v>22</v>
      </c>
      <c r="C36" s="14" t="s">
        <v>68</v>
      </c>
      <c r="D36" s="36"/>
      <c r="E36" s="39"/>
      <c r="F36" s="36"/>
      <c r="G36" s="30"/>
      <c r="H36" s="30"/>
      <c r="I36" s="30"/>
      <c r="J36" s="30"/>
      <c r="K36" s="30"/>
      <c r="L36" s="36"/>
      <c r="M36" s="33"/>
      <c r="N36" s="36"/>
    </row>
    <row r="37" spans="1:14" s="4" customFormat="1" ht="10.5">
      <c r="A37" s="54"/>
      <c r="B37" s="16" t="s">
        <v>69</v>
      </c>
      <c r="C37" s="51" t="s">
        <v>70</v>
      </c>
      <c r="D37" s="36"/>
      <c r="E37" s="39"/>
      <c r="F37" s="36"/>
      <c r="G37" s="30"/>
      <c r="H37" s="30"/>
      <c r="I37" s="30"/>
      <c r="J37" s="30" t="s">
        <v>98</v>
      </c>
      <c r="K37" s="30"/>
      <c r="L37" s="36"/>
      <c r="M37" s="33"/>
      <c r="N37" s="36"/>
    </row>
    <row r="38" spans="1:14" s="4" customFormat="1" ht="10.5">
      <c r="A38" s="54"/>
      <c r="B38" s="16" t="s">
        <v>71</v>
      </c>
      <c r="C38" s="51"/>
      <c r="D38" s="36"/>
      <c r="E38" s="39"/>
      <c r="F38" s="36"/>
      <c r="G38" s="30"/>
      <c r="H38" s="30"/>
      <c r="I38" s="30"/>
      <c r="J38" s="30"/>
      <c r="K38" s="30"/>
      <c r="L38" s="36"/>
      <c r="M38" s="33"/>
      <c r="N38" s="36"/>
    </row>
    <row r="39" spans="1:14" s="4" customFormat="1" ht="10.5">
      <c r="A39" s="54"/>
      <c r="B39" s="16" t="s">
        <v>72</v>
      </c>
      <c r="C39" s="51"/>
      <c r="D39" s="36"/>
      <c r="E39" s="39"/>
      <c r="F39" s="36"/>
      <c r="G39" s="30"/>
      <c r="H39" s="30"/>
      <c r="I39" s="30"/>
      <c r="J39" s="30"/>
      <c r="K39" s="30"/>
      <c r="L39" s="36"/>
      <c r="M39" s="33"/>
      <c r="N39" s="36"/>
    </row>
    <row r="40" spans="1:14" s="4" customFormat="1" ht="10.5">
      <c r="A40" s="55"/>
      <c r="B40" s="17" t="s">
        <v>73</v>
      </c>
      <c r="C40" s="52"/>
      <c r="D40" s="37"/>
      <c r="E40" s="40"/>
      <c r="F40" s="37"/>
      <c r="G40" s="31"/>
      <c r="H40" s="31"/>
      <c r="I40" s="31"/>
      <c r="J40" s="31"/>
      <c r="K40" s="31"/>
      <c r="L40" s="37"/>
      <c r="M40" s="34"/>
      <c r="N40" s="37"/>
    </row>
    <row r="41" spans="1:14" s="4" customFormat="1" ht="21">
      <c r="A41" s="53" t="s">
        <v>74</v>
      </c>
      <c r="B41" s="15" t="s">
        <v>75</v>
      </c>
      <c r="C41" s="13" t="s">
        <v>76</v>
      </c>
      <c r="D41" s="35">
        <v>1992081</v>
      </c>
      <c r="E41" s="38">
        <v>2016</v>
      </c>
      <c r="F41" s="35">
        <v>600000</v>
      </c>
      <c r="G41" s="29">
        <v>15</v>
      </c>
      <c r="H41" s="29">
        <v>15</v>
      </c>
      <c r="I41" s="29">
        <v>20</v>
      </c>
      <c r="J41" s="29">
        <v>15</v>
      </c>
      <c r="K41" s="29">
        <f>SUM(G41:J46)</f>
        <v>65</v>
      </c>
      <c r="L41" s="35">
        <v>600000</v>
      </c>
      <c r="M41" s="32" t="s">
        <v>103</v>
      </c>
      <c r="N41" s="35">
        <v>30.12</v>
      </c>
    </row>
    <row r="42" spans="1:14" s="4" customFormat="1" ht="21">
      <c r="A42" s="54"/>
      <c r="B42" s="16" t="s">
        <v>22</v>
      </c>
      <c r="C42" s="14" t="s">
        <v>77</v>
      </c>
      <c r="D42" s="36"/>
      <c r="E42" s="39"/>
      <c r="F42" s="36"/>
      <c r="G42" s="30"/>
      <c r="H42" s="30"/>
      <c r="I42" s="30"/>
      <c r="J42" s="30"/>
      <c r="K42" s="30"/>
      <c r="L42" s="36"/>
      <c r="M42" s="33"/>
      <c r="N42" s="36"/>
    </row>
    <row r="43" spans="1:14" s="4" customFormat="1" ht="10.5">
      <c r="A43" s="54"/>
      <c r="B43" s="16" t="s">
        <v>78</v>
      </c>
      <c r="C43" s="51" t="s">
        <v>79</v>
      </c>
      <c r="D43" s="36"/>
      <c r="E43" s="39"/>
      <c r="F43" s="36"/>
      <c r="G43" s="30"/>
      <c r="H43" s="30"/>
      <c r="I43" s="30"/>
      <c r="J43" s="30"/>
      <c r="K43" s="30"/>
      <c r="L43" s="36"/>
      <c r="M43" s="33"/>
      <c r="N43" s="36"/>
    </row>
    <row r="44" spans="1:14" s="4" customFormat="1" ht="10.5">
      <c r="A44" s="54"/>
      <c r="B44" s="16" t="s">
        <v>80</v>
      </c>
      <c r="C44" s="51"/>
      <c r="D44" s="36"/>
      <c r="E44" s="39"/>
      <c r="F44" s="36"/>
      <c r="G44" s="30"/>
      <c r="H44" s="30"/>
      <c r="I44" s="30"/>
      <c r="J44" s="30" t="s">
        <v>98</v>
      </c>
      <c r="K44" s="30"/>
      <c r="L44" s="36"/>
      <c r="M44" s="33"/>
      <c r="N44" s="36"/>
    </row>
    <row r="45" spans="1:14" s="4" customFormat="1" ht="10.5">
      <c r="A45" s="54"/>
      <c r="B45" s="16" t="s">
        <v>81</v>
      </c>
      <c r="C45" s="51"/>
      <c r="D45" s="36"/>
      <c r="E45" s="39"/>
      <c r="F45" s="36"/>
      <c r="G45" s="30"/>
      <c r="H45" s="30"/>
      <c r="I45" s="30"/>
      <c r="J45" s="30"/>
      <c r="K45" s="30"/>
      <c r="L45" s="36"/>
      <c r="M45" s="33"/>
      <c r="N45" s="36"/>
    </row>
    <row r="46" spans="1:14" s="4" customFormat="1" ht="24" customHeight="1">
      <c r="A46" s="55"/>
      <c r="B46" s="17" t="s">
        <v>82</v>
      </c>
      <c r="C46" s="52"/>
      <c r="D46" s="37"/>
      <c r="E46" s="40"/>
      <c r="F46" s="37"/>
      <c r="G46" s="31"/>
      <c r="H46" s="31"/>
      <c r="I46" s="31"/>
      <c r="J46" s="31"/>
      <c r="K46" s="31"/>
      <c r="L46" s="37"/>
      <c r="M46" s="34"/>
      <c r="N46" s="37"/>
    </row>
    <row r="47" spans="1:14" s="4" customFormat="1" ht="21">
      <c r="A47" s="53" t="s">
        <v>83</v>
      </c>
      <c r="B47" s="15" t="s">
        <v>84</v>
      </c>
      <c r="C47" s="13" t="s">
        <v>85</v>
      </c>
      <c r="D47" s="35">
        <v>700000</v>
      </c>
      <c r="E47" s="38">
        <v>2016</v>
      </c>
      <c r="F47" s="35">
        <v>350000</v>
      </c>
      <c r="G47" s="29">
        <v>6</v>
      </c>
      <c r="H47" s="29">
        <v>15</v>
      </c>
      <c r="I47" s="29">
        <v>20</v>
      </c>
      <c r="J47" s="29">
        <v>20</v>
      </c>
      <c r="K47" s="29">
        <f>SUM(G47:J52)</f>
        <v>61</v>
      </c>
      <c r="L47" s="35">
        <v>350000</v>
      </c>
      <c r="M47" s="32" t="s">
        <v>104</v>
      </c>
      <c r="N47" s="35">
        <v>50</v>
      </c>
    </row>
    <row r="48" spans="1:14" s="4" customFormat="1" ht="31.5">
      <c r="A48" s="54"/>
      <c r="B48" s="16" t="s">
        <v>22</v>
      </c>
      <c r="C48" s="14" t="s">
        <v>86</v>
      </c>
      <c r="D48" s="36"/>
      <c r="E48" s="39"/>
      <c r="F48" s="36"/>
      <c r="G48" s="30"/>
      <c r="H48" s="30"/>
      <c r="I48" s="30"/>
      <c r="J48" s="30"/>
      <c r="K48" s="30"/>
      <c r="L48" s="36"/>
      <c r="M48" s="33"/>
      <c r="N48" s="36"/>
    </row>
    <row r="49" spans="1:14" s="4" customFormat="1" ht="10.5">
      <c r="A49" s="54"/>
      <c r="B49" s="16" t="s">
        <v>87</v>
      </c>
      <c r="C49" s="51" t="s">
        <v>88</v>
      </c>
      <c r="D49" s="36"/>
      <c r="E49" s="39"/>
      <c r="F49" s="36"/>
      <c r="G49" s="30"/>
      <c r="H49" s="30"/>
      <c r="I49" s="30"/>
      <c r="J49" s="30"/>
      <c r="K49" s="30"/>
      <c r="L49" s="36"/>
      <c r="M49" s="33"/>
      <c r="N49" s="36"/>
    </row>
    <row r="50" spans="1:14" s="4" customFormat="1" ht="10.5">
      <c r="A50" s="54"/>
      <c r="B50" s="16" t="s">
        <v>89</v>
      </c>
      <c r="C50" s="51"/>
      <c r="D50" s="36"/>
      <c r="E50" s="39"/>
      <c r="F50" s="36"/>
      <c r="G50" s="30"/>
      <c r="H50" s="30"/>
      <c r="I50" s="30"/>
      <c r="J50" s="30" t="s">
        <v>98</v>
      </c>
      <c r="K50" s="30"/>
      <c r="L50" s="36"/>
      <c r="M50" s="33"/>
      <c r="N50" s="36"/>
    </row>
    <row r="51" spans="1:14" s="4" customFormat="1" ht="12.75" customHeight="1">
      <c r="A51" s="54"/>
      <c r="B51" s="16" t="s">
        <v>90</v>
      </c>
      <c r="C51" s="51"/>
      <c r="D51" s="36"/>
      <c r="E51" s="39"/>
      <c r="F51" s="36"/>
      <c r="G51" s="30"/>
      <c r="H51" s="30"/>
      <c r="I51" s="30"/>
      <c r="J51" s="30"/>
      <c r="K51" s="30"/>
      <c r="L51" s="36"/>
      <c r="M51" s="33"/>
      <c r="N51" s="36"/>
    </row>
    <row r="52" spans="1:14" s="4" customFormat="1" ht="23.25" customHeight="1" thickBot="1">
      <c r="A52" s="55"/>
      <c r="B52" s="17" t="s">
        <v>91</v>
      </c>
      <c r="C52" s="52"/>
      <c r="D52" s="37"/>
      <c r="E52" s="40"/>
      <c r="F52" s="37"/>
      <c r="G52" s="31"/>
      <c r="H52" s="31"/>
      <c r="I52" s="31"/>
      <c r="J52" s="56"/>
      <c r="K52" s="31"/>
      <c r="L52" s="37"/>
      <c r="M52" s="34"/>
      <c r="N52" s="37"/>
    </row>
    <row r="53" spans="1:14" s="2" customFormat="1" ht="13.5" thickBot="1">
      <c r="A53" s="10" t="s">
        <v>12</v>
      </c>
      <c r="B53" s="11"/>
      <c r="C53" s="11"/>
      <c r="D53" s="24">
        <f ca="1">SUM(OFFSET(DZACATEK,0,0,MATCH("Celkem:",A:A,0)-1,1))</f>
        <v>7479622.350000001</v>
      </c>
      <c r="E53" s="20"/>
      <c r="F53" s="24">
        <f ca="1">SUM(OFFSET(FZACATEK,0,0,MATCH("Celkem:",A:A,0)-1,1))</f>
        <v>2358314.1</v>
      </c>
      <c r="G53" s="12"/>
      <c r="H53" s="12"/>
      <c r="I53" s="12"/>
      <c r="J53" s="12"/>
      <c r="K53" s="11"/>
      <c r="L53" s="27">
        <f ca="1">SUM(OFFSET(LZACATEK,0,0,MATCH("Celkem:",A:A,0)-1,1))</f>
        <v>2358314.1</v>
      </c>
      <c r="M53" s="11"/>
      <c r="N53" s="22"/>
    </row>
    <row r="54" spans="4:12" s="2" customFormat="1" ht="10.5">
      <c r="D54" s="25"/>
      <c r="F54" s="25"/>
      <c r="L54" s="25"/>
    </row>
    <row r="55" spans="1:12" s="2" customFormat="1" ht="12.75">
      <c r="A55" s="5" t="s">
        <v>105</v>
      </c>
      <c r="B55" s="5"/>
      <c r="C55" s="5"/>
      <c r="D55" s="25"/>
      <c r="F55" s="25"/>
      <c r="I55" s="21"/>
      <c r="J55"/>
      <c r="L55" s="25"/>
    </row>
    <row r="56" spans="1:12" s="2" customFormat="1" ht="10.5">
      <c r="A56" s="5" t="s">
        <v>13</v>
      </c>
      <c r="B56" s="5"/>
      <c r="C56" s="1" t="s">
        <v>92</v>
      </c>
      <c r="D56" s="25"/>
      <c r="F56" s="25"/>
      <c r="L56" s="25"/>
    </row>
    <row r="57" spans="1:12" s="2" customFormat="1" ht="10.5">
      <c r="A57" s="5" t="s">
        <v>14</v>
      </c>
      <c r="B57" s="5"/>
      <c r="C57" s="1" t="s">
        <v>93</v>
      </c>
      <c r="D57" s="25"/>
      <c r="F57" s="25"/>
      <c r="L57" s="25"/>
    </row>
    <row r="58" spans="4:12" s="2" customFormat="1" ht="10.5">
      <c r="D58" s="25"/>
      <c r="F58" s="25"/>
      <c r="L58" s="25"/>
    </row>
    <row r="59" spans="4:12" s="2" customFormat="1" ht="10.5">
      <c r="D59" s="25"/>
      <c r="F59" s="25"/>
      <c r="L59" s="25"/>
    </row>
    <row r="60" spans="4:12" s="2" customFormat="1" ht="10.5">
      <c r="D60" s="25"/>
      <c r="F60" s="25"/>
      <c r="I60" s="19"/>
      <c r="J60" s="8"/>
      <c r="K60" s="19"/>
      <c r="L60" s="28"/>
    </row>
  </sheetData>
  <sheetProtection/>
  <mergeCells count="125">
    <mergeCell ref="I5:I10"/>
    <mergeCell ref="A2:A4"/>
    <mergeCell ref="B2:B4"/>
    <mergeCell ref="D2:D4"/>
    <mergeCell ref="E2:E4"/>
    <mergeCell ref="F2:F4"/>
    <mergeCell ref="G2:K2"/>
    <mergeCell ref="K5:K10"/>
    <mergeCell ref="J5:J6"/>
    <mergeCell ref="J7:J10"/>
    <mergeCell ref="L2:L4"/>
    <mergeCell ref="G3:G4"/>
    <mergeCell ref="H3:H4"/>
    <mergeCell ref="I3:I4"/>
    <mergeCell ref="K3:K4"/>
    <mergeCell ref="A5:A10"/>
    <mergeCell ref="D5:D10"/>
    <mergeCell ref="E5:E10"/>
    <mergeCell ref="F5:F10"/>
    <mergeCell ref="G5:G10"/>
    <mergeCell ref="L5:L10"/>
    <mergeCell ref="C7:C10"/>
    <mergeCell ref="A11:A16"/>
    <mergeCell ref="D11:D16"/>
    <mergeCell ref="E11:E16"/>
    <mergeCell ref="F11:F16"/>
    <mergeCell ref="G11:G16"/>
    <mergeCell ref="H11:H16"/>
    <mergeCell ref="I11:I16"/>
    <mergeCell ref="H5:H10"/>
    <mergeCell ref="K11:K16"/>
    <mergeCell ref="L11:L16"/>
    <mergeCell ref="C13:C16"/>
    <mergeCell ref="A17:A22"/>
    <mergeCell ref="D17:D22"/>
    <mergeCell ref="E17:E22"/>
    <mergeCell ref="F17:F22"/>
    <mergeCell ref="G17:G22"/>
    <mergeCell ref="H17:H22"/>
    <mergeCell ref="I17:I22"/>
    <mergeCell ref="K17:K22"/>
    <mergeCell ref="L17:L22"/>
    <mergeCell ref="C19:C22"/>
    <mergeCell ref="A23:A28"/>
    <mergeCell ref="D23:D28"/>
    <mergeCell ref="E23:E28"/>
    <mergeCell ref="F23:F28"/>
    <mergeCell ref="G23:G28"/>
    <mergeCell ref="H23:H28"/>
    <mergeCell ref="I23:I28"/>
    <mergeCell ref="K23:K28"/>
    <mergeCell ref="L23:L28"/>
    <mergeCell ref="C25:C28"/>
    <mergeCell ref="A29:A34"/>
    <mergeCell ref="D29:D34"/>
    <mergeCell ref="E29:E34"/>
    <mergeCell ref="F29:F34"/>
    <mergeCell ref="G29:G34"/>
    <mergeCell ref="H29:H34"/>
    <mergeCell ref="I29:I34"/>
    <mergeCell ref="F41:F46"/>
    <mergeCell ref="G41:G46"/>
    <mergeCell ref="A35:A40"/>
    <mergeCell ref="C43:C46"/>
    <mergeCell ref="D35:D40"/>
    <mergeCell ref="E35:E40"/>
    <mergeCell ref="F35:F40"/>
    <mergeCell ref="G35:G40"/>
    <mergeCell ref="A41:A46"/>
    <mergeCell ref="D41:D46"/>
    <mergeCell ref="I35:I40"/>
    <mergeCell ref="K29:K34"/>
    <mergeCell ref="L29:L34"/>
    <mergeCell ref="C31:C34"/>
    <mergeCell ref="J50:J52"/>
    <mergeCell ref="K35:K40"/>
    <mergeCell ref="L35:L40"/>
    <mergeCell ref="C37:C40"/>
    <mergeCell ref="H35:H40"/>
    <mergeCell ref="J41:J43"/>
    <mergeCell ref="H47:H52"/>
    <mergeCell ref="H41:H46"/>
    <mergeCell ref="K41:K46"/>
    <mergeCell ref="L41:L46"/>
    <mergeCell ref="I47:I52"/>
    <mergeCell ref="K47:K52"/>
    <mergeCell ref="L47:L52"/>
    <mergeCell ref="J47:J49"/>
    <mergeCell ref="J44:J46"/>
    <mergeCell ref="I41:I46"/>
    <mergeCell ref="C49:C52"/>
    <mergeCell ref="A47:A52"/>
    <mergeCell ref="D47:D52"/>
    <mergeCell ref="E47:E52"/>
    <mergeCell ref="F47:F52"/>
    <mergeCell ref="G47:G52"/>
    <mergeCell ref="E41:E46"/>
    <mergeCell ref="M2:M4"/>
    <mergeCell ref="N2:N4"/>
    <mergeCell ref="M5:M10"/>
    <mergeCell ref="N5:N10"/>
    <mergeCell ref="M11:M16"/>
    <mergeCell ref="N11:N16"/>
    <mergeCell ref="M17:M22"/>
    <mergeCell ref="N17:N22"/>
    <mergeCell ref="M23:M28"/>
    <mergeCell ref="N23:N28"/>
    <mergeCell ref="M29:M34"/>
    <mergeCell ref="N29:N34"/>
    <mergeCell ref="M35:M40"/>
    <mergeCell ref="N35:N40"/>
    <mergeCell ref="M41:M46"/>
    <mergeCell ref="M47:M52"/>
    <mergeCell ref="N41:N46"/>
    <mergeCell ref="N47:N52"/>
    <mergeCell ref="J29:J31"/>
    <mergeCell ref="J32:J34"/>
    <mergeCell ref="J35:J36"/>
    <mergeCell ref="J37:J40"/>
    <mergeCell ref="J11:J12"/>
    <mergeCell ref="J13:J16"/>
    <mergeCell ref="J17:J18"/>
    <mergeCell ref="J19:J22"/>
    <mergeCell ref="J23:J25"/>
    <mergeCell ref="J26:J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4" useFirstPageNumber="1" fitToHeight="20" fitToWidth="1" horizontalDpi="600" verticalDpi="600" orientation="landscape" paperSize="9" scale="81" r:id="rId1"/>
  <headerFooter alignWithMargins="0">
    <oddHeader>&amp;L&amp;"Arial,Kurzíva"Příloha č. 1: Seznam žadatelů o dotaci na podporu budování a rekonstrukce přechodů pro chodce v roce 2016</oddHeader>
    <oddFooter>&amp;L&amp;"Arial,Kurzíva"ZOK 29.4.2016
8 – Dotační program Olomouckého kraje podpora budování a rekonstrukce přechodů pro chodce 2016 – vyhodnocení
Příloha č. 1: Seznam žadatelů o dotaci v roce 2016&amp;RStrana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2016-03-15T09:02:59Z</cp:lastPrinted>
  <dcterms:created xsi:type="dcterms:W3CDTF">2006-03-26T18:14:00Z</dcterms:created>
  <dcterms:modified xsi:type="dcterms:W3CDTF">2016-04-08T06:12:48Z</dcterms:modified>
  <cp:category/>
  <cp:version/>
  <cp:contentType/>
  <cp:contentStatus/>
</cp:coreProperties>
</file>