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19320" windowHeight="6525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'List1'!$L$1</definedName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<sst xmlns="http://schemas.openxmlformats.org/spreadsheetml/2006/main" count="133" uniqueCount="114">
  <si>
    <t>Poř. číslo</t>
  </si>
  <si>
    <t>Žadatel</t>
  </si>
  <si>
    <t>Název akce/projetku</t>
  </si>
  <si>
    <t>Požadovaná částka z rozpočtu OK</t>
  </si>
  <si>
    <t>Návrh</t>
  </si>
  <si>
    <t>Popis akce/projetku</t>
  </si>
  <si>
    <t>A</t>
  </si>
  <si>
    <t>B</t>
  </si>
  <si>
    <t>C</t>
  </si>
  <si>
    <t>D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</si>
  <si>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</si>
  <si>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</si>
  <si>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</si>
  <si>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</si>
  <si>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</si>
  <si>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</si>
  <si>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>návrh</t>
  </si>
  <si>
    <t>Celkové předpokládané náklady realizované akce/projektu</t>
  </si>
  <si>
    <t>Termín akce/ realizace projektu</t>
  </si>
  <si>
    <t>1</t>
  </si>
  <si>
    <t>Město Hranice</t>
  </si>
  <si>
    <t>Hranice - cyklostezka Slavíč - Drahotuše - I. etapa</t>
  </si>
  <si>
    <t>Obec, městská část hlavního města Prahy</t>
  </si>
  <si>
    <t>Zvýšení bezpečnosti dopravy na území kraje a zlepšení dopravní dostupnosti místní částí Slavíč,která je nyní zcela odřízlá od bezmotorové dopravy.Cílem projektu je vybudováni cyklostezky jako samostatné doravni trasy mezi obcemi Slavíč a Drahotuše.</t>
  </si>
  <si>
    <t>00301311</t>
  </si>
  <si>
    <t>Výstavba cyklostezky mezi místními částmi města Hranic,tj.Slavíč a Drahotuše,která je navržená  jako obousměrná stezka pro chodce i cyklisty a v II.etapě se napojí přímo na Drahotuše. Povrch stezky je navržen z asfaltového betonu.</t>
  </si>
  <si>
    <t>Pernštejnské náměstí 1</t>
  </si>
  <si>
    <t>75301</t>
  </si>
  <si>
    <t>Hranice</t>
  </si>
  <si>
    <t>2</t>
  </si>
  <si>
    <t>Statutární město Přerov</t>
  </si>
  <si>
    <t>Úpravy propojení cyklostezek v okolí okružní křižovatky ulic Želatovská</t>
  </si>
  <si>
    <t>Zlepšení organizace dopravy ve  městě a  zajištění  bezpečnosti  účastníků silničního provozu – chodců i cyklistů a zpřehlednění  dopravní situace v řešeném území. Propojení úseků cyklostezek ze 4 ulic spojujících se na okružní křižovatce.</t>
  </si>
  <si>
    <t>00301825</t>
  </si>
  <si>
    <t>Bude řešena běžná  a souvislá úprava na pozemních komunikacích. Jedná se o úpravy propojení cyklostezek v okolí okružní křižovatky ulic Želatovská, Dvořákova, tř.17. listopadu a Bří Hovůrkových.</t>
  </si>
  <si>
    <t>nám. T. G. Masaryka 81/2</t>
  </si>
  <si>
    <t>75002</t>
  </si>
  <si>
    <t>Přerov</t>
  </si>
  <si>
    <t>3</t>
  </si>
  <si>
    <t>Obec Dlouhá Loučka</t>
  </si>
  <si>
    <t>Cyklostezka C1 a  C2 k.ú. Horní Dlouhá Loučka</t>
  </si>
  <si>
    <t>Dokončení cyklostezky z Dlouhé Loučky do místní části Valšův Důl. V roce 2015 se z realizovala I. etapa - most přes tok Oslava.</t>
  </si>
  <si>
    <t>00298794</t>
  </si>
  <si>
    <t>Trasa cyklostezky je rozdělena na SO 01 a SO 02 mezi nimi je propojena asfaltovou polní cestou C18 (dokončena 10/2014). Cyklostezka je navržena v základní šířce 2,3 m ( 2 m jízdní pruh a 2x zpevněná krajnice 0,15m).a délce 1 093 m.</t>
  </si>
  <si>
    <t>1. máje 116</t>
  </si>
  <si>
    <t>78386</t>
  </si>
  <si>
    <t>Dlouhá Loučka</t>
  </si>
  <si>
    <t>4</t>
  </si>
  <si>
    <t>Statutární město Olomouc, odbor sociálních věcí</t>
  </si>
  <si>
    <t>Cyklostezky na území města Olomouce</t>
  </si>
  <si>
    <t>Dotace bude využita k vybudování dvou cyklostezek na území města Olomouce - 1) Moravská cyklotrasa na území ORP Olomouc k.ú. Řepčín 2 - Hejčín, 2) Cyklostezka Rožňavská. Cíle viz Příloha č. 1</t>
  </si>
  <si>
    <t>00299308</t>
  </si>
  <si>
    <t>Dotace bude využita k vybudování dvou cyklostezek na území města Olomouce, realizace je plánována ad 1) 8-9/2016, ad 2) 6-8/2016</t>
  </si>
  <si>
    <t>Hálkova 20</t>
  </si>
  <si>
    <t>77911</t>
  </si>
  <si>
    <t>Olomouc</t>
  </si>
  <si>
    <t>5</t>
  </si>
  <si>
    <t>Město Uničov</t>
  </si>
  <si>
    <t>Cyklostezka Uničov, m.č. Brníčko - Újezd, část k.ú. Brníčko, Želechovice</t>
  </si>
  <si>
    <t>Cílem projektu je vybudovat ve spolupráci s obcí Újezd chybějící infrastrukturu -smíšenou komunikaci pro cyklisty a pěší mezi ORP Uničov a obcí Újezd. Cílem je vytěsnit cyklisty a chodce ze silnice II/444 a zajistit tak jejich vyšší bezpečnost.</t>
  </si>
  <si>
    <t>00299634</t>
  </si>
  <si>
    <t>Jedná se o vybudování nové komunikace převážně z asfaltobetonu v základní šířce 2,5m. Délka úseku řešená městem Uničov činí 1512 m. Konstrukce bude provedena v souladu s TP 170, ČSN 736110 a Vyhláškou MMR 398/2009. Realizace proběhne v roce 2016.</t>
  </si>
  <si>
    <t>Masarykovo nám. 1</t>
  </si>
  <si>
    <t>78391</t>
  </si>
  <si>
    <t>Uničov</t>
  </si>
  <si>
    <t>6</t>
  </si>
  <si>
    <t>Obec Újezd</t>
  </si>
  <si>
    <t>Stezka pro chodce a cyklisty Šternberk - Uničov, část k.ú. Újezd u Uničova, osa 1</t>
  </si>
  <si>
    <t>00299618</t>
  </si>
  <si>
    <t>Jedná se o vybudování nové komunikace převážně z asfaltobetonu v základní šířce 2,5m. Délka úseku řešená obcí Újezd činí 1365 m. Konstrukce bude provedena v souladu s TP 170, ČSN 736110 a Vyhláškou MMR 398/2009. Realizace proběhne v roce 2016.</t>
  </si>
  <si>
    <t>Újezd 83</t>
  </si>
  <si>
    <t>78396</t>
  </si>
  <si>
    <t>Újezd</t>
  </si>
  <si>
    <t>7</t>
  </si>
  <si>
    <t>Obec Šumvald</t>
  </si>
  <si>
    <t>Cyklostezka Šumvald, křižovatka II/446 x Lazce / Horní Sukolom</t>
  </si>
  <si>
    <t>Cílem projektu je dobudovat ve spolupráci s městem Uničov chybějící část stezky pro chodce a cyklisty mezi obcí Šumvald a ORP Uničov. Cílem je vytěsnit cyklisty a chodce ze silnice II/446 a zajistit tak jejich vyšší bezpečnost.</t>
  </si>
  <si>
    <t>00299537</t>
  </si>
  <si>
    <t>Projekt řeší vybudování nové stezky pro chodce a cyklisty v délce 600,08m a šířce 2,2m + 2x krajnice šířky 0,25 m. Navazuje na již vybudovanou stezku na trase Šumvald směr Uničov a na připravovanou část městem Uničovem a dále na Uničov-Nová Dědina.</t>
  </si>
  <si>
    <t>Šumvald 17</t>
  </si>
  <si>
    <t>78385</t>
  </si>
  <si>
    <t>Šumvald</t>
  </si>
  <si>
    <t>8</t>
  </si>
  <si>
    <t>Statutární město Prostějov</t>
  </si>
  <si>
    <t>Vybudování cyklistické stezky Letecká v Prostějově</t>
  </si>
  <si>
    <t>Žádost o dotaci je předkládána za účelem podpory cyklistické dopravy v Olomouckém kraji, ve městě Prostějov. Zamýšlený projekt by navázal na již realizované úseky cyklistických stezek a přispěl by k rozvoji cyklistické dopravy a bezpečnosti cyklistů.</t>
  </si>
  <si>
    <t>00288659</t>
  </si>
  <si>
    <t>Projekt řeší výstavbu smíšené cyklistické stezky podél ulice Letecká od okružní křižovatky silnic Kralická a Dolní po již vybudovanou cylistickou stezku ve směru na Bedihošť. Celková délka cyklostezky je 286,12 m. Projekt bude realizován v roce 2016.</t>
  </si>
  <si>
    <t>Havlíčkova 2953/4</t>
  </si>
  <si>
    <t>79601</t>
  </si>
  <si>
    <t>Prostějov</t>
  </si>
  <si>
    <t>9</t>
  </si>
  <si>
    <t>Město Mohelnice</t>
  </si>
  <si>
    <t>Cyklostezka Mohelnice, ul. Sportovní – ul. Sadová</t>
  </si>
  <si>
    <t>00303038</t>
  </si>
  <si>
    <t>Projekt řeší realizaci smíšené stezky,  termín realizace</t>
  </si>
  <si>
    <t>U Brány 916/2</t>
  </si>
  <si>
    <t>78985</t>
  </si>
  <si>
    <t>Mohelnice</t>
  </si>
  <si>
    <t>Podpora výstavby a oprav cyklostezek</t>
  </si>
  <si>
    <t>krajský dotační titul</t>
  </si>
  <si>
    <t>Číslo silnice</t>
  </si>
  <si>
    <t>Požadovaná dotace z rozpočtu OK v %</t>
  </si>
  <si>
    <t>II/449</t>
  </si>
  <si>
    <t>I/47</t>
  </si>
  <si>
    <t>nevyhovět</t>
  </si>
  <si>
    <t>vyhovět</t>
  </si>
  <si>
    <t>I/55
II/150
II/434</t>
  </si>
  <si>
    <t>Délka cyklostezky v m</t>
  </si>
  <si>
    <t>místní komunikace</t>
  </si>
  <si>
    <t>II/444</t>
  </si>
  <si>
    <t>II/446</t>
  </si>
  <si>
    <t>cílem projektu je realizace smíšené stezky vedoucí z centra města Mohelnice do lokality Havlíčkova náměstí mimo frekventovaný úsek na ulici Třebovská (silnice č. I/35).</t>
  </si>
  <si>
    <t>Podkladový materiál pro jednání Zastupitelstva Olomouckého kraje dne: 29.04.2016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</si>
</sst>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trike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8" applyNumberFormat="0" applyAlignment="0" applyProtection="0"/>
    <xf numFmtId="0" fontId="19" fillId="20" borderId="8" applyNumberFormat="0" applyAlignment="0" applyProtection="0"/>
    <xf numFmtId="0" fontId="34" fillId="20" borderId="9" applyNumberFormat="0" applyAlignment="0" applyProtection="0"/>
    <xf numFmtId="0" fontId="35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0" fontId="2" fillId="0" borderId="18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64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9" xfId="0" applyFont="1" applyBorder="1" applyAlignment="1">
      <alignment/>
    </xf>
    <xf numFmtId="164" fontId="4" fillId="0" borderId="20" xfId="0" applyNumberFormat="1" applyFont="1" applyBorder="1" applyAlignment="1">
      <alignment horizontal="right"/>
    </xf>
    <xf numFmtId="4" fontId="2" fillId="0" borderId="0" xfId="0" applyNumberFormat="1" applyFont="1" applyFill="1" applyAlignment="1">
      <alignment/>
    </xf>
    <xf numFmtId="4" fontId="4" fillId="0" borderId="13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left"/>
    </xf>
    <xf numFmtId="4" fontId="4" fillId="0" borderId="20" xfId="0" applyNumberFormat="1" applyFont="1" applyBorder="1" applyAlignment="1">
      <alignment horizontal="right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3" fontId="3" fillId="0" borderId="27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wrapText="1"/>
    </xf>
    <xf numFmtId="4" fontId="2" fillId="0" borderId="26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view="pageLayout" workbookViewId="0" topLeftCell="A67">
      <selection activeCell="C25" sqref="C25:C28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4.140625" style="27" bestFit="1" customWidth="1"/>
    <col min="5" max="5" width="9.28125" style="0" customWidth="1"/>
    <col min="6" max="6" width="14.140625" style="27" bestFit="1" customWidth="1"/>
    <col min="7" max="7" width="5.28125" style="0" customWidth="1"/>
    <col min="8" max="9" width="4.7109375" style="0" customWidth="1"/>
    <col min="10" max="10" width="9.7109375" style="0" bestFit="1" customWidth="1"/>
    <col min="11" max="11" width="8.28125" style="0" customWidth="1"/>
    <col min="12" max="12" width="13.140625" style="27" bestFit="1" customWidth="1"/>
    <col min="13" max="13" width="11.00390625" style="0" customWidth="1"/>
  </cols>
  <sheetData>
    <row r="1" spans="4:12" s="6" customFormat="1" ht="1.5" customHeight="1" thickBot="1">
      <c r="D1" s="24"/>
      <c r="F1" s="24"/>
      <c r="L1" s="24"/>
    </row>
    <row r="2" spans="1:15" s="3" customFormat="1" ht="53.25" customHeight="1" thickBot="1">
      <c r="A2" s="71" t="s">
        <v>0</v>
      </c>
      <c r="B2" s="71" t="s">
        <v>1</v>
      </c>
      <c r="C2" s="9" t="s">
        <v>2</v>
      </c>
      <c r="D2" s="64" t="s">
        <v>17</v>
      </c>
      <c r="E2" s="36" t="s">
        <v>18</v>
      </c>
      <c r="F2" s="64" t="s">
        <v>3</v>
      </c>
      <c r="G2" s="74" t="s">
        <v>15</v>
      </c>
      <c r="H2" s="75"/>
      <c r="I2" s="75"/>
      <c r="J2" s="75"/>
      <c r="K2" s="76"/>
      <c r="L2" s="64" t="s">
        <v>4</v>
      </c>
      <c r="M2" s="36" t="s">
        <v>108</v>
      </c>
      <c r="N2" s="36" t="s">
        <v>101</v>
      </c>
      <c r="O2" s="36" t="s">
        <v>102</v>
      </c>
    </row>
    <row r="3" spans="1:15" s="3" customFormat="1" ht="13.5" customHeight="1" thickBot="1">
      <c r="A3" s="72"/>
      <c r="B3" s="72"/>
      <c r="C3" s="9" t="s">
        <v>5</v>
      </c>
      <c r="D3" s="65"/>
      <c r="E3" s="37"/>
      <c r="F3" s="65"/>
      <c r="G3" s="67" t="s">
        <v>6</v>
      </c>
      <c r="H3" s="69" t="s">
        <v>7</v>
      </c>
      <c r="I3" s="69" t="s">
        <v>8</v>
      </c>
      <c r="J3" s="18" t="s">
        <v>9</v>
      </c>
      <c r="K3" s="36" t="s">
        <v>10</v>
      </c>
      <c r="L3" s="65"/>
      <c r="M3" s="37"/>
      <c r="N3" s="37"/>
      <c r="O3" s="37"/>
    </row>
    <row r="4" spans="1:15" s="3" customFormat="1" ht="21.75" thickBot="1">
      <c r="A4" s="73"/>
      <c r="B4" s="73"/>
      <c r="C4" s="9" t="s">
        <v>11</v>
      </c>
      <c r="D4" s="66"/>
      <c r="E4" s="38"/>
      <c r="F4" s="66"/>
      <c r="G4" s="68"/>
      <c r="H4" s="70"/>
      <c r="I4" s="70"/>
      <c r="J4" s="7" t="s">
        <v>16</v>
      </c>
      <c r="K4" s="38"/>
      <c r="L4" s="66"/>
      <c r="M4" s="38"/>
      <c r="N4" s="38"/>
      <c r="O4" s="38"/>
    </row>
    <row r="5" spans="1:15" s="4" customFormat="1" ht="10.5">
      <c r="A5" s="58" t="s">
        <v>19</v>
      </c>
      <c r="B5" s="15" t="s">
        <v>20</v>
      </c>
      <c r="C5" s="13" t="s">
        <v>21</v>
      </c>
      <c r="D5" s="33">
        <v>4441000</v>
      </c>
      <c r="E5" s="61">
        <v>2016</v>
      </c>
      <c r="F5" s="33">
        <v>1776400</v>
      </c>
      <c r="G5" s="42">
        <v>6</v>
      </c>
      <c r="H5" s="42">
        <v>11</v>
      </c>
      <c r="I5" s="42">
        <v>2</v>
      </c>
      <c r="J5" s="39">
        <v>11</v>
      </c>
      <c r="K5" s="42">
        <f>SUM(G5:J10)</f>
        <v>30</v>
      </c>
      <c r="L5" s="33">
        <v>0</v>
      </c>
      <c r="M5" s="39">
        <v>342.22</v>
      </c>
      <c r="N5" s="49" t="s">
        <v>104</v>
      </c>
      <c r="O5" s="51">
        <v>40</v>
      </c>
    </row>
    <row r="6" spans="1:15" s="4" customFormat="1" ht="62.25" customHeight="1">
      <c r="A6" s="59"/>
      <c r="B6" s="16" t="s">
        <v>22</v>
      </c>
      <c r="C6" s="14" t="s">
        <v>23</v>
      </c>
      <c r="D6" s="34"/>
      <c r="E6" s="62"/>
      <c r="F6" s="34"/>
      <c r="G6" s="40"/>
      <c r="H6" s="40"/>
      <c r="I6" s="40"/>
      <c r="J6" s="40"/>
      <c r="K6" s="40"/>
      <c r="L6" s="34"/>
      <c r="M6" s="40"/>
      <c r="N6" s="31"/>
      <c r="O6" s="52"/>
    </row>
    <row r="7" spans="1:15" s="4" customFormat="1" ht="10.5">
      <c r="A7" s="59"/>
      <c r="B7" s="16" t="s">
        <v>24</v>
      </c>
      <c r="C7" s="56" t="s">
        <v>25</v>
      </c>
      <c r="D7" s="34"/>
      <c r="E7" s="62"/>
      <c r="F7" s="34"/>
      <c r="G7" s="40"/>
      <c r="H7" s="40"/>
      <c r="I7" s="40"/>
      <c r="J7" s="77" t="s">
        <v>105</v>
      </c>
      <c r="K7" s="40"/>
      <c r="L7" s="34"/>
      <c r="M7" s="40"/>
      <c r="N7" s="31"/>
      <c r="O7" s="52"/>
    </row>
    <row r="8" spans="1:15" s="4" customFormat="1" ht="10.5">
      <c r="A8" s="59"/>
      <c r="B8" s="16" t="s">
        <v>26</v>
      </c>
      <c r="C8" s="56"/>
      <c r="D8" s="34"/>
      <c r="E8" s="62"/>
      <c r="F8" s="34"/>
      <c r="G8" s="40"/>
      <c r="H8" s="40"/>
      <c r="I8" s="40"/>
      <c r="J8" s="77"/>
      <c r="K8" s="40"/>
      <c r="L8" s="34"/>
      <c r="M8" s="40"/>
      <c r="N8" s="31"/>
      <c r="O8" s="52"/>
    </row>
    <row r="9" spans="1:15" s="4" customFormat="1" ht="10.5">
      <c r="A9" s="59"/>
      <c r="B9" s="16" t="s">
        <v>27</v>
      </c>
      <c r="C9" s="56"/>
      <c r="D9" s="34"/>
      <c r="E9" s="62"/>
      <c r="F9" s="34"/>
      <c r="G9" s="40"/>
      <c r="H9" s="40"/>
      <c r="I9" s="40"/>
      <c r="J9" s="77"/>
      <c r="K9" s="40"/>
      <c r="L9" s="34"/>
      <c r="M9" s="40"/>
      <c r="N9" s="31"/>
      <c r="O9" s="52"/>
    </row>
    <row r="10" spans="1:15" s="4" customFormat="1" ht="33" customHeight="1">
      <c r="A10" s="60"/>
      <c r="B10" s="17" t="s">
        <v>28</v>
      </c>
      <c r="C10" s="57"/>
      <c r="D10" s="35"/>
      <c r="E10" s="63"/>
      <c r="F10" s="35"/>
      <c r="G10" s="41"/>
      <c r="H10" s="41"/>
      <c r="I10" s="41"/>
      <c r="J10" s="77"/>
      <c r="K10" s="41"/>
      <c r="L10" s="35"/>
      <c r="M10" s="41"/>
      <c r="N10" s="50"/>
      <c r="O10" s="53"/>
    </row>
    <row r="11" spans="1:15" s="4" customFormat="1" ht="21">
      <c r="A11" s="58" t="s">
        <v>29</v>
      </c>
      <c r="B11" s="15" t="s">
        <v>30</v>
      </c>
      <c r="C11" s="13" t="s">
        <v>31</v>
      </c>
      <c r="D11" s="33">
        <v>640470.06</v>
      </c>
      <c r="E11" s="61">
        <v>2016</v>
      </c>
      <c r="F11" s="33">
        <v>320000</v>
      </c>
      <c r="G11" s="42">
        <v>2</v>
      </c>
      <c r="H11" s="42">
        <v>10</v>
      </c>
      <c r="I11" s="42">
        <v>11</v>
      </c>
      <c r="J11" s="42">
        <v>15</v>
      </c>
      <c r="K11" s="42">
        <f>SUM(G11:J16)</f>
        <v>38</v>
      </c>
      <c r="L11" s="33">
        <v>320000</v>
      </c>
      <c r="M11" s="42">
        <v>0</v>
      </c>
      <c r="N11" s="30" t="s">
        <v>107</v>
      </c>
      <c r="O11" s="33">
        <v>49.96</v>
      </c>
    </row>
    <row r="12" spans="1:15" s="4" customFormat="1" ht="66" customHeight="1">
      <c r="A12" s="59"/>
      <c r="B12" s="16" t="s">
        <v>22</v>
      </c>
      <c r="C12" s="14" t="s">
        <v>32</v>
      </c>
      <c r="D12" s="34"/>
      <c r="E12" s="62"/>
      <c r="F12" s="34"/>
      <c r="G12" s="40"/>
      <c r="H12" s="40"/>
      <c r="I12" s="40"/>
      <c r="J12" s="40"/>
      <c r="K12" s="40"/>
      <c r="L12" s="34"/>
      <c r="M12" s="40"/>
      <c r="N12" s="44"/>
      <c r="O12" s="34"/>
    </row>
    <row r="13" spans="1:15" s="4" customFormat="1" ht="10.5">
      <c r="A13" s="59"/>
      <c r="B13" s="16" t="s">
        <v>33</v>
      </c>
      <c r="C13" s="56" t="s">
        <v>34</v>
      </c>
      <c r="D13" s="34"/>
      <c r="E13" s="62"/>
      <c r="F13" s="34"/>
      <c r="G13" s="40"/>
      <c r="H13" s="40"/>
      <c r="I13" s="40"/>
      <c r="J13" s="40" t="s">
        <v>106</v>
      </c>
      <c r="K13" s="40"/>
      <c r="L13" s="34"/>
      <c r="M13" s="40"/>
      <c r="N13" s="44"/>
      <c r="O13" s="34"/>
    </row>
    <row r="14" spans="1:15" s="4" customFormat="1" ht="10.5">
      <c r="A14" s="59"/>
      <c r="B14" s="16" t="s">
        <v>35</v>
      </c>
      <c r="C14" s="56"/>
      <c r="D14" s="34"/>
      <c r="E14" s="62"/>
      <c r="F14" s="34"/>
      <c r="G14" s="40"/>
      <c r="H14" s="40"/>
      <c r="I14" s="40"/>
      <c r="J14" s="40"/>
      <c r="K14" s="40"/>
      <c r="L14" s="34"/>
      <c r="M14" s="40"/>
      <c r="N14" s="44"/>
      <c r="O14" s="34"/>
    </row>
    <row r="15" spans="1:15" s="4" customFormat="1" ht="10.5">
      <c r="A15" s="59"/>
      <c r="B15" s="16" t="s">
        <v>36</v>
      </c>
      <c r="C15" s="56"/>
      <c r="D15" s="34"/>
      <c r="E15" s="62"/>
      <c r="F15" s="34"/>
      <c r="G15" s="40"/>
      <c r="H15" s="40"/>
      <c r="I15" s="40"/>
      <c r="J15" s="40"/>
      <c r="K15" s="40"/>
      <c r="L15" s="34"/>
      <c r="M15" s="40"/>
      <c r="N15" s="44"/>
      <c r="O15" s="34"/>
    </row>
    <row r="16" spans="1:15" s="4" customFormat="1" ht="21.75" customHeight="1">
      <c r="A16" s="60"/>
      <c r="B16" s="17" t="s">
        <v>37</v>
      </c>
      <c r="C16" s="57"/>
      <c r="D16" s="35"/>
      <c r="E16" s="63"/>
      <c r="F16" s="35"/>
      <c r="G16" s="41"/>
      <c r="H16" s="41"/>
      <c r="I16" s="41"/>
      <c r="J16" s="41"/>
      <c r="K16" s="41"/>
      <c r="L16" s="35"/>
      <c r="M16" s="41"/>
      <c r="N16" s="45"/>
      <c r="O16" s="35"/>
    </row>
    <row r="17" spans="1:15" s="4" customFormat="1" ht="10.5">
      <c r="A17" s="58" t="s">
        <v>38</v>
      </c>
      <c r="B17" s="15" t="s">
        <v>39</v>
      </c>
      <c r="C17" s="13" t="s">
        <v>40</v>
      </c>
      <c r="D17" s="33">
        <v>4092820.6</v>
      </c>
      <c r="E17" s="61">
        <v>2016</v>
      </c>
      <c r="F17" s="33">
        <v>1630000</v>
      </c>
      <c r="G17" s="42">
        <v>6</v>
      </c>
      <c r="H17" s="42">
        <v>10</v>
      </c>
      <c r="I17" s="42">
        <v>15</v>
      </c>
      <c r="J17" s="42">
        <v>15</v>
      </c>
      <c r="K17" s="42">
        <f>SUM(G17:J22)</f>
        <v>46</v>
      </c>
      <c r="L17" s="33">
        <v>1630000</v>
      </c>
      <c r="M17" s="42">
        <v>1081.58</v>
      </c>
      <c r="N17" s="30" t="s">
        <v>103</v>
      </c>
      <c r="O17" s="33">
        <v>39.83</v>
      </c>
    </row>
    <row r="18" spans="1:15" s="4" customFormat="1" ht="40.5" customHeight="1">
      <c r="A18" s="59"/>
      <c r="B18" s="16" t="s">
        <v>22</v>
      </c>
      <c r="C18" s="14" t="s">
        <v>41</v>
      </c>
      <c r="D18" s="34"/>
      <c r="E18" s="62"/>
      <c r="F18" s="34"/>
      <c r="G18" s="40"/>
      <c r="H18" s="40"/>
      <c r="I18" s="40"/>
      <c r="J18" s="40"/>
      <c r="K18" s="40"/>
      <c r="L18" s="34"/>
      <c r="M18" s="40"/>
      <c r="N18" s="44"/>
      <c r="O18" s="34"/>
    </row>
    <row r="19" spans="1:15" s="4" customFormat="1" ht="10.5">
      <c r="A19" s="59"/>
      <c r="B19" s="16" t="s">
        <v>42</v>
      </c>
      <c r="C19" s="56" t="s">
        <v>43</v>
      </c>
      <c r="D19" s="34"/>
      <c r="E19" s="62"/>
      <c r="F19" s="34"/>
      <c r="G19" s="40"/>
      <c r="H19" s="40"/>
      <c r="I19" s="40"/>
      <c r="J19" s="40" t="s">
        <v>106</v>
      </c>
      <c r="K19" s="40"/>
      <c r="L19" s="34"/>
      <c r="M19" s="40"/>
      <c r="N19" s="44"/>
      <c r="O19" s="34"/>
    </row>
    <row r="20" spans="1:15" s="4" customFormat="1" ht="10.5">
      <c r="A20" s="59"/>
      <c r="B20" s="16" t="s">
        <v>44</v>
      </c>
      <c r="C20" s="56"/>
      <c r="D20" s="34"/>
      <c r="E20" s="62"/>
      <c r="F20" s="34"/>
      <c r="G20" s="40"/>
      <c r="H20" s="40"/>
      <c r="I20" s="40"/>
      <c r="J20" s="40"/>
      <c r="K20" s="40"/>
      <c r="L20" s="34"/>
      <c r="M20" s="40"/>
      <c r="N20" s="44"/>
      <c r="O20" s="34"/>
    </row>
    <row r="21" spans="1:15" s="4" customFormat="1" ht="10.5">
      <c r="A21" s="59"/>
      <c r="B21" s="16" t="s">
        <v>45</v>
      </c>
      <c r="C21" s="56"/>
      <c r="D21" s="34"/>
      <c r="E21" s="62"/>
      <c r="F21" s="34"/>
      <c r="G21" s="40"/>
      <c r="H21" s="40"/>
      <c r="I21" s="40"/>
      <c r="J21" s="40"/>
      <c r="K21" s="40"/>
      <c r="L21" s="34"/>
      <c r="M21" s="40"/>
      <c r="N21" s="44"/>
      <c r="O21" s="34"/>
    </row>
    <row r="22" spans="1:15" s="4" customFormat="1" ht="34.5" customHeight="1">
      <c r="A22" s="60"/>
      <c r="B22" s="17" t="s">
        <v>46</v>
      </c>
      <c r="C22" s="57"/>
      <c r="D22" s="35"/>
      <c r="E22" s="63"/>
      <c r="F22" s="35"/>
      <c r="G22" s="41"/>
      <c r="H22" s="41"/>
      <c r="I22" s="41"/>
      <c r="J22" s="41"/>
      <c r="K22" s="41"/>
      <c r="L22" s="35"/>
      <c r="M22" s="41"/>
      <c r="N22" s="45"/>
      <c r="O22" s="35"/>
    </row>
    <row r="23" spans="1:15" s="4" customFormat="1" ht="21">
      <c r="A23" s="58" t="s">
        <v>47</v>
      </c>
      <c r="B23" s="15" t="s">
        <v>48</v>
      </c>
      <c r="C23" s="13" t="s">
        <v>49</v>
      </c>
      <c r="D23" s="33">
        <v>6612153.82</v>
      </c>
      <c r="E23" s="61">
        <v>2016</v>
      </c>
      <c r="F23" s="33">
        <v>2500000</v>
      </c>
      <c r="G23" s="42">
        <v>10</v>
      </c>
      <c r="H23" s="42">
        <v>6</v>
      </c>
      <c r="I23" s="42">
        <v>15</v>
      </c>
      <c r="J23" s="42">
        <v>13</v>
      </c>
      <c r="K23" s="42">
        <f>SUM(G23:J28)</f>
        <v>44</v>
      </c>
      <c r="L23" s="33">
        <v>2500000</v>
      </c>
      <c r="M23" s="42">
        <v>544.43</v>
      </c>
      <c r="N23" s="30" t="s">
        <v>109</v>
      </c>
      <c r="O23" s="33">
        <v>37.81</v>
      </c>
    </row>
    <row r="24" spans="1:15" s="4" customFormat="1" ht="49.5" customHeight="1">
      <c r="A24" s="59"/>
      <c r="B24" s="16" t="s">
        <v>22</v>
      </c>
      <c r="C24" s="14" t="s">
        <v>50</v>
      </c>
      <c r="D24" s="34"/>
      <c r="E24" s="62"/>
      <c r="F24" s="34"/>
      <c r="G24" s="40"/>
      <c r="H24" s="40"/>
      <c r="I24" s="40"/>
      <c r="J24" s="40"/>
      <c r="K24" s="40"/>
      <c r="L24" s="34"/>
      <c r="M24" s="40"/>
      <c r="N24" s="31"/>
      <c r="O24" s="34"/>
    </row>
    <row r="25" spans="1:15" s="4" customFormat="1" ht="10.5">
      <c r="A25" s="59"/>
      <c r="B25" s="16" t="s">
        <v>51</v>
      </c>
      <c r="C25" s="56" t="s">
        <v>52</v>
      </c>
      <c r="D25" s="34"/>
      <c r="E25" s="62"/>
      <c r="F25" s="34"/>
      <c r="G25" s="40"/>
      <c r="H25" s="40"/>
      <c r="I25" s="40"/>
      <c r="J25" s="40" t="s">
        <v>106</v>
      </c>
      <c r="K25" s="40"/>
      <c r="L25" s="34"/>
      <c r="M25" s="40"/>
      <c r="N25" s="31"/>
      <c r="O25" s="34"/>
    </row>
    <row r="26" spans="1:15" s="4" customFormat="1" ht="10.5">
      <c r="A26" s="59"/>
      <c r="B26" s="16" t="s">
        <v>53</v>
      </c>
      <c r="C26" s="56"/>
      <c r="D26" s="34"/>
      <c r="E26" s="62"/>
      <c r="F26" s="34"/>
      <c r="G26" s="40"/>
      <c r="H26" s="40"/>
      <c r="I26" s="40"/>
      <c r="J26" s="40"/>
      <c r="K26" s="40"/>
      <c r="L26" s="34"/>
      <c r="M26" s="40"/>
      <c r="N26" s="31"/>
      <c r="O26" s="34"/>
    </row>
    <row r="27" spans="1:15" s="4" customFormat="1" ht="10.5">
      <c r="A27" s="59"/>
      <c r="B27" s="16" t="s">
        <v>54</v>
      </c>
      <c r="C27" s="56"/>
      <c r="D27" s="34"/>
      <c r="E27" s="62"/>
      <c r="F27" s="34"/>
      <c r="G27" s="40"/>
      <c r="H27" s="40"/>
      <c r="I27" s="40"/>
      <c r="J27" s="40"/>
      <c r="K27" s="40"/>
      <c r="L27" s="34"/>
      <c r="M27" s="40"/>
      <c r="N27" s="31"/>
      <c r="O27" s="34"/>
    </row>
    <row r="28" spans="1:15" s="4" customFormat="1" ht="27.75" customHeight="1">
      <c r="A28" s="60"/>
      <c r="B28" s="17" t="s">
        <v>55</v>
      </c>
      <c r="C28" s="57"/>
      <c r="D28" s="35"/>
      <c r="E28" s="63"/>
      <c r="F28" s="35"/>
      <c r="G28" s="41"/>
      <c r="H28" s="41"/>
      <c r="I28" s="41"/>
      <c r="J28" s="41"/>
      <c r="K28" s="41"/>
      <c r="L28" s="35"/>
      <c r="M28" s="41"/>
      <c r="N28" s="50"/>
      <c r="O28" s="35"/>
    </row>
    <row r="29" spans="1:15" s="4" customFormat="1" ht="21">
      <c r="A29" s="58" t="s">
        <v>56</v>
      </c>
      <c r="B29" s="15" t="s">
        <v>57</v>
      </c>
      <c r="C29" s="13" t="s">
        <v>58</v>
      </c>
      <c r="D29" s="33">
        <v>9579884</v>
      </c>
      <c r="E29" s="61">
        <v>2016</v>
      </c>
      <c r="F29" s="33">
        <v>1000000</v>
      </c>
      <c r="G29" s="42">
        <v>15</v>
      </c>
      <c r="H29" s="42">
        <v>11</v>
      </c>
      <c r="I29" s="42">
        <v>20</v>
      </c>
      <c r="J29" s="42">
        <v>18</v>
      </c>
      <c r="K29" s="42">
        <f>SUM(G29:J34)</f>
        <v>64</v>
      </c>
      <c r="L29" s="33">
        <v>1000000</v>
      </c>
      <c r="M29" s="42">
        <v>1512</v>
      </c>
      <c r="N29" s="43" t="s">
        <v>110</v>
      </c>
      <c r="O29" s="33">
        <v>10.44</v>
      </c>
    </row>
    <row r="30" spans="1:15" s="4" customFormat="1" ht="58.5" customHeight="1">
      <c r="A30" s="59"/>
      <c r="B30" s="16" t="s">
        <v>22</v>
      </c>
      <c r="C30" s="14" t="s">
        <v>59</v>
      </c>
      <c r="D30" s="34"/>
      <c r="E30" s="62"/>
      <c r="F30" s="34"/>
      <c r="G30" s="40"/>
      <c r="H30" s="40"/>
      <c r="I30" s="40"/>
      <c r="J30" s="40"/>
      <c r="K30" s="40"/>
      <c r="L30" s="34"/>
      <c r="M30" s="40"/>
      <c r="N30" s="44"/>
      <c r="O30" s="34"/>
    </row>
    <row r="31" spans="1:15" s="4" customFormat="1" ht="10.5">
      <c r="A31" s="59"/>
      <c r="B31" s="16" t="s">
        <v>60</v>
      </c>
      <c r="C31" s="56" t="s">
        <v>61</v>
      </c>
      <c r="D31" s="34"/>
      <c r="E31" s="62"/>
      <c r="F31" s="34"/>
      <c r="G31" s="40"/>
      <c r="H31" s="40"/>
      <c r="I31" s="40"/>
      <c r="J31" s="40" t="s">
        <v>106</v>
      </c>
      <c r="K31" s="40"/>
      <c r="L31" s="34"/>
      <c r="M31" s="40"/>
      <c r="N31" s="44"/>
      <c r="O31" s="34"/>
    </row>
    <row r="32" spans="1:15" s="4" customFormat="1" ht="10.5">
      <c r="A32" s="59"/>
      <c r="B32" s="16" t="s">
        <v>62</v>
      </c>
      <c r="C32" s="56"/>
      <c r="D32" s="34"/>
      <c r="E32" s="62"/>
      <c r="F32" s="34"/>
      <c r="G32" s="40"/>
      <c r="H32" s="40"/>
      <c r="I32" s="40"/>
      <c r="J32" s="40"/>
      <c r="K32" s="40"/>
      <c r="L32" s="34"/>
      <c r="M32" s="40"/>
      <c r="N32" s="44"/>
      <c r="O32" s="34"/>
    </row>
    <row r="33" spans="1:15" s="4" customFormat="1" ht="10.5">
      <c r="A33" s="59"/>
      <c r="B33" s="16" t="s">
        <v>63</v>
      </c>
      <c r="C33" s="56"/>
      <c r="D33" s="34"/>
      <c r="E33" s="62"/>
      <c r="F33" s="34"/>
      <c r="G33" s="40"/>
      <c r="H33" s="40"/>
      <c r="I33" s="40"/>
      <c r="J33" s="40"/>
      <c r="K33" s="40"/>
      <c r="L33" s="34"/>
      <c r="M33" s="40"/>
      <c r="N33" s="44"/>
      <c r="O33" s="34"/>
    </row>
    <row r="34" spans="1:15" s="4" customFormat="1" ht="32.25" customHeight="1">
      <c r="A34" s="60"/>
      <c r="B34" s="17" t="s">
        <v>64</v>
      </c>
      <c r="C34" s="57"/>
      <c r="D34" s="35"/>
      <c r="E34" s="63"/>
      <c r="F34" s="35"/>
      <c r="G34" s="41"/>
      <c r="H34" s="41"/>
      <c r="I34" s="41"/>
      <c r="J34" s="41"/>
      <c r="K34" s="41"/>
      <c r="L34" s="35"/>
      <c r="M34" s="41"/>
      <c r="N34" s="45"/>
      <c r="O34" s="35"/>
    </row>
    <row r="35" spans="1:15" s="4" customFormat="1" ht="21">
      <c r="A35" s="58" t="s">
        <v>65</v>
      </c>
      <c r="B35" s="15" t="s">
        <v>66</v>
      </c>
      <c r="C35" s="13" t="s">
        <v>67</v>
      </c>
      <c r="D35" s="33">
        <v>7886006</v>
      </c>
      <c r="E35" s="61">
        <v>2016</v>
      </c>
      <c r="F35" s="33">
        <v>788600</v>
      </c>
      <c r="G35" s="42">
        <v>15</v>
      </c>
      <c r="H35" s="42">
        <v>11</v>
      </c>
      <c r="I35" s="42">
        <v>20</v>
      </c>
      <c r="J35" s="42">
        <v>20</v>
      </c>
      <c r="K35" s="42">
        <f>SUM(G35:J40)</f>
        <v>66</v>
      </c>
      <c r="L35" s="33">
        <v>788600</v>
      </c>
      <c r="M35" s="42">
        <v>1365</v>
      </c>
      <c r="N35" s="43" t="s">
        <v>110</v>
      </c>
      <c r="O35" s="33">
        <v>10</v>
      </c>
    </row>
    <row r="36" spans="1:15" s="4" customFormat="1" ht="57" customHeight="1">
      <c r="A36" s="59"/>
      <c r="B36" s="16" t="s">
        <v>22</v>
      </c>
      <c r="C36" s="14" t="s">
        <v>59</v>
      </c>
      <c r="D36" s="34"/>
      <c r="E36" s="62"/>
      <c r="F36" s="34"/>
      <c r="G36" s="40"/>
      <c r="H36" s="40"/>
      <c r="I36" s="40"/>
      <c r="J36" s="40"/>
      <c r="K36" s="40"/>
      <c r="L36" s="34"/>
      <c r="M36" s="40"/>
      <c r="N36" s="44"/>
      <c r="O36" s="34"/>
    </row>
    <row r="37" spans="1:15" s="4" customFormat="1" ht="10.5">
      <c r="A37" s="59"/>
      <c r="B37" s="16" t="s">
        <v>68</v>
      </c>
      <c r="C37" s="56" t="s">
        <v>69</v>
      </c>
      <c r="D37" s="34"/>
      <c r="E37" s="62"/>
      <c r="F37" s="34"/>
      <c r="G37" s="40"/>
      <c r="H37" s="40"/>
      <c r="I37" s="40"/>
      <c r="J37" s="40" t="s">
        <v>106</v>
      </c>
      <c r="K37" s="40"/>
      <c r="L37" s="34"/>
      <c r="M37" s="40"/>
      <c r="N37" s="44"/>
      <c r="O37" s="34"/>
    </row>
    <row r="38" spans="1:15" s="4" customFormat="1" ht="10.5">
      <c r="A38" s="59"/>
      <c r="B38" s="16" t="s">
        <v>70</v>
      </c>
      <c r="C38" s="56"/>
      <c r="D38" s="34"/>
      <c r="E38" s="62"/>
      <c r="F38" s="34"/>
      <c r="G38" s="40"/>
      <c r="H38" s="40"/>
      <c r="I38" s="40"/>
      <c r="J38" s="40"/>
      <c r="K38" s="40"/>
      <c r="L38" s="34"/>
      <c r="M38" s="40"/>
      <c r="N38" s="44"/>
      <c r="O38" s="34"/>
    </row>
    <row r="39" spans="1:15" s="4" customFormat="1" ht="10.5">
      <c r="A39" s="59"/>
      <c r="B39" s="16" t="s">
        <v>71</v>
      </c>
      <c r="C39" s="56"/>
      <c r="D39" s="34"/>
      <c r="E39" s="62"/>
      <c r="F39" s="34"/>
      <c r="G39" s="40"/>
      <c r="H39" s="40"/>
      <c r="I39" s="40"/>
      <c r="J39" s="40"/>
      <c r="K39" s="40"/>
      <c r="L39" s="34"/>
      <c r="M39" s="40"/>
      <c r="N39" s="44"/>
      <c r="O39" s="34"/>
    </row>
    <row r="40" spans="1:15" s="4" customFormat="1" ht="33" customHeight="1">
      <c r="A40" s="60"/>
      <c r="B40" s="17" t="s">
        <v>72</v>
      </c>
      <c r="C40" s="57"/>
      <c r="D40" s="35"/>
      <c r="E40" s="63"/>
      <c r="F40" s="35"/>
      <c r="G40" s="41"/>
      <c r="H40" s="41"/>
      <c r="I40" s="41"/>
      <c r="J40" s="41"/>
      <c r="K40" s="41"/>
      <c r="L40" s="35"/>
      <c r="M40" s="41"/>
      <c r="N40" s="45"/>
      <c r="O40" s="35"/>
    </row>
    <row r="41" spans="1:15" s="4" customFormat="1" ht="21">
      <c r="A41" s="58" t="s">
        <v>73</v>
      </c>
      <c r="B41" s="15" t="s">
        <v>74</v>
      </c>
      <c r="C41" s="13" t="s">
        <v>75</v>
      </c>
      <c r="D41" s="33">
        <v>4361241.44</v>
      </c>
      <c r="E41" s="61">
        <v>2016</v>
      </c>
      <c r="F41" s="33">
        <v>800000</v>
      </c>
      <c r="G41" s="42">
        <v>15</v>
      </c>
      <c r="H41" s="42">
        <v>10</v>
      </c>
      <c r="I41" s="42">
        <v>20</v>
      </c>
      <c r="J41" s="42">
        <v>20</v>
      </c>
      <c r="K41" s="42">
        <f>SUM(G41:J46)</f>
        <v>65</v>
      </c>
      <c r="L41" s="33">
        <v>800000</v>
      </c>
      <c r="M41" s="42">
        <v>600.08</v>
      </c>
      <c r="N41" s="43" t="s">
        <v>111</v>
      </c>
      <c r="O41" s="33">
        <v>18.34</v>
      </c>
    </row>
    <row r="42" spans="1:15" s="4" customFormat="1" ht="57.75" customHeight="1">
      <c r="A42" s="59"/>
      <c r="B42" s="16" t="s">
        <v>22</v>
      </c>
      <c r="C42" s="14" t="s">
        <v>76</v>
      </c>
      <c r="D42" s="34"/>
      <c r="E42" s="62"/>
      <c r="F42" s="34"/>
      <c r="G42" s="40"/>
      <c r="H42" s="40"/>
      <c r="I42" s="40"/>
      <c r="J42" s="40"/>
      <c r="K42" s="40"/>
      <c r="L42" s="34"/>
      <c r="M42" s="40"/>
      <c r="N42" s="44"/>
      <c r="O42" s="34"/>
    </row>
    <row r="43" spans="1:15" s="4" customFormat="1" ht="10.5">
      <c r="A43" s="59"/>
      <c r="B43" s="16" t="s">
        <v>77</v>
      </c>
      <c r="C43" s="56" t="s">
        <v>78</v>
      </c>
      <c r="D43" s="34"/>
      <c r="E43" s="62"/>
      <c r="F43" s="34"/>
      <c r="G43" s="40"/>
      <c r="H43" s="40"/>
      <c r="I43" s="40"/>
      <c r="J43" s="40" t="s">
        <v>106</v>
      </c>
      <c r="K43" s="40"/>
      <c r="L43" s="34"/>
      <c r="M43" s="40"/>
      <c r="N43" s="44"/>
      <c r="O43" s="34"/>
    </row>
    <row r="44" spans="1:15" s="4" customFormat="1" ht="10.5">
      <c r="A44" s="59"/>
      <c r="B44" s="16" t="s">
        <v>79</v>
      </c>
      <c r="C44" s="56"/>
      <c r="D44" s="34"/>
      <c r="E44" s="62"/>
      <c r="F44" s="34"/>
      <c r="G44" s="40"/>
      <c r="H44" s="40"/>
      <c r="I44" s="40"/>
      <c r="J44" s="40"/>
      <c r="K44" s="40"/>
      <c r="L44" s="34"/>
      <c r="M44" s="40"/>
      <c r="N44" s="44"/>
      <c r="O44" s="34"/>
    </row>
    <row r="45" spans="1:15" s="4" customFormat="1" ht="10.5">
      <c r="A45" s="59"/>
      <c r="B45" s="16" t="s">
        <v>80</v>
      </c>
      <c r="C45" s="56"/>
      <c r="D45" s="34"/>
      <c r="E45" s="62"/>
      <c r="F45" s="34"/>
      <c r="G45" s="40"/>
      <c r="H45" s="40"/>
      <c r="I45" s="40"/>
      <c r="J45" s="40"/>
      <c r="K45" s="40"/>
      <c r="L45" s="34"/>
      <c r="M45" s="40"/>
      <c r="N45" s="44"/>
      <c r="O45" s="34"/>
    </row>
    <row r="46" spans="1:15" s="4" customFormat="1" ht="22.5" customHeight="1">
      <c r="A46" s="60"/>
      <c r="B46" s="17" t="s">
        <v>81</v>
      </c>
      <c r="C46" s="57"/>
      <c r="D46" s="35"/>
      <c r="E46" s="63"/>
      <c r="F46" s="35"/>
      <c r="G46" s="41"/>
      <c r="H46" s="41"/>
      <c r="I46" s="41"/>
      <c r="J46" s="41"/>
      <c r="K46" s="41"/>
      <c r="L46" s="35"/>
      <c r="M46" s="41"/>
      <c r="N46" s="45"/>
      <c r="O46" s="35"/>
    </row>
    <row r="47" spans="1:15" s="4" customFormat="1" ht="10.5">
      <c r="A47" s="58" t="s">
        <v>82</v>
      </c>
      <c r="B47" s="15" t="s">
        <v>83</v>
      </c>
      <c r="C47" s="13" t="s">
        <v>84</v>
      </c>
      <c r="D47" s="33">
        <v>3554406</v>
      </c>
      <c r="E47" s="61">
        <v>2016</v>
      </c>
      <c r="F47" s="33">
        <v>780000</v>
      </c>
      <c r="G47" s="42">
        <v>15</v>
      </c>
      <c r="H47" s="42">
        <v>20</v>
      </c>
      <c r="I47" s="42">
        <v>20</v>
      </c>
      <c r="J47" s="42">
        <v>15</v>
      </c>
      <c r="K47" s="42">
        <f>SUM(G47:J52)</f>
        <v>70</v>
      </c>
      <c r="L47" s="33">
        <v>780000</v>
      </c>
      <c r="M47" s="46">
        <v>286.12</v>
      </c>
      <c r="N47" s="46" t="s">
        <v>109</v>
      </c>
      <c r="O47" s="33">
        <v>21.94</v>
      </c>
    </row>
    <row r="48" spans="1:15" s="4" customFormat="1" ht="58.5" customHeight="1">
      <c r="A48" s="59"/>
      <c r="B48" s="16" t="s">
        <v>22</v>
      </c>
      <c r="C48" s="14" t="s">
        <v>85</v>
      </c>
      <c r="D48" s="34"/>
      <c r="E48" s="62"/>
      <c r="F48" s="34"/>
      <c r="G48" s="40"/>
      <c r="H48" s="40"/>
      <c r="I48" s="40"/>
      <c r="J48" s="40"/>
      <c r="K48" s="40"/>
      <c r="L48" s="34"/>
      <c r="M48" s="47"/>
      <c r="N48" s="47"/>
      <c r="O48" s="34"/>
    </row>
    <row r="49" spans="1:15" s="4" customFormat="1" ht="10.5">
      <c r="A49" s="59"/>
      <c r="B49" s="16" t="s">
        <v>86</v>
      </c>
      <c r="C49" s="56" t="s">
        <v>87</v>
      </c>
      <c r="D49" s="34"/>
      <c r="E49" s="62"/>
      <c r="F49" s="34"/>
      <c r="G49" s="40"/>
      <c r="H49" s="40"/>
      <c r="I49" s="40"/>
      <c r="J49" s="40" t="s">
        <v>106</v>
      </c>
      <c r="K49" s="40"/>
      <c r="L49" s="34"/>
      <c r="M49" s="47"/>
      <c r="N49" s="47"/>
      <c r="O49" s="34"/>
    </row>
    <row r="50" spans="1:15" s="4" customFormat="1" ht="10.5">
      <c r="A50" s="59"/>
      <c r="B50" s="16" t="s">
        <v>88</v>
      </c>
      <c r="C50" s="56"/>
      <c r="D50" s="34"/>
      <c r="E50" s="62"/>
      <c r="F50" s="34"/>
      <c r="G50" s="40"/>
      <c r="H50" s="40"/>
      <c r="I50" s="40"/>
      <c r="J50" s="40"/>
      <c r="K50" s="40"/>
      <c r="L50" s="34"/>
      <c r="M50" s="47"/>
      <c r="N50" s="47"/>
      <c r="O50" s="34"/>
    </row>
    <row r="51" spans="1:15" s="4" customFormat="1" ht="10.5">
      <c r="A51" s="59"/>
      <c r="B51" s="16" t="s">
        <v>89</v>
      </c>
      <c r="C51" s="56"/>
      <c r="D51" s="34"/>
      <c r="E51" s="62"/>
      <c r="F51" s="34"/>
      <c r="G51" s="40"/>
      <c r="H51" s="40"/>
      <c r="I51" s="40"/>
      <c r="J51" s="40"/>
      <c r="K51" s="40"/>
      <c r="L51" s="34"/>
      <c r="M51" s="47"/>
      <c r="N51" s="47"/>
      <c r="O51" s="34"/>
    </row>
    <row r="52" spans="1:15" s="4" customFormat="1" ht="22.5" customHeight="1">
      <c r="A52" s="60"/>
      <c r="B52" s="17" t="s">
        <v>90</v>
      </c>
      <c r="C52" s="57"/>
      <c r="D52" s="35"/>
      <c r="E52" s="63"/>
      <c r="F52" s="35"/>
      <c r="G52" s="41"/>
      <c r="H52" s="41"/>
      <c r="I52" s="41"/>
      <c r="J52" s="41"/>
      <c r="K52" s="41"/>
      <c r="L52" s="35"/>
      <c r="M52" s="48"/>
      <c r="N52" s="48"/>
      <c r="O52" s="35"/>
    </row>
    <row r="53" spans="1:15" s="4" customFormat="1" ht="10.5">
      <c r="A53" s="58" t="s">
        <v>91</v>
      </c>
      <c r="B53" s="15" t="s">
        <v>92</v>
      </c>
      <c r="C53" s="13" t="s">
        <v>93</v>
      </c>
      <c r="D53" s="33">
        <v>2587030</v>
      </c>
      <c r="E53" s="61">
        <v>2016</v>
      </c>
      <c r="F53" s="33">
        <v>950000</v>
      </c>
      <c r="G53" s="42">
        <v>6</v>
      </c>
      <c r="H53" s="42">
        <v>2</v>
      </c>
      <c r="I53" s="42">
        <v>2</v>
      </c>
      <c r="J53" s="40">
        <v>20</v>
      </c>
      <c r="K53" s="42">
        <f>SUM(G53:J58)</f>
        <v>30</v>
      </c>
      <c r="L53" s="33">
        <v>950000</v>
      </c>
      <c r="M53" s="42">
        <v>116.92</v>
      </c>
      <c r="N53" s="30" t="s">
        <v>109</v>
      </c>
      <c r="O53" s="33">
        <v>36.72</v>
      </c>
    </row>
    <row r="54" spans="1:15" s="4" customFormat="1" ht="46.5" customHeight="1">
      <c r="A54" s="59"/>
      <c r="B54" s="16" t="s">
        <v>22</v>
      </c>
      <c r="C54" s="14" t="s">
        <v>112</v>
      </c>
      <c r="D54" s="34"/>
      <c r="E54" s="62"/>
      <c r="F54" s="34"/>
      <c r="G54" s="40"/>
      <c r="H54" s="40"/>
      <c r="I54" s="40"/>
      <c r="J54" s="40"/>
      <c r="K54" s="40"/>
      <c r="L54" s="34"/>
      <c r="M54" s="40"/>
      <c r="N54" s="31"/>
      <c r="O54" s="34"/>
    </row>
    <row r="55" spans="1:15" s="4" customFormat="1" ht="10.5">
      <c r="A55" s="59"/>
      <c r="B55" s="16" t="s">
        <v>94</v>
      </c>
      <c r="C55" s="56" t="s">
        <v>95</v>
      </c>
      <c r="D55" s="34"/>
      <c r="E55" s="62"/>
      <c r="F55" s="34"/>
      <c r="G55" s="40"/>
      <c r="H55" s="40"/>
      <c r="I55" s="40"/>
      <c r="J55" s="47" t="s">
        <v>106</v>
      </c>
      <c r="K55" s="40"/>
      <c r="L55" s="34"/>
      <c r="M55" s="40"/>
      <c r="N55" s="31"/>
      <c r="O55" s="34"/>
    </row>
    <row r="56" spans="1:15" s="4" customFormat="1" ht="10.5">
      <c r="A56" s="59"/>
      <c r="B56" s="16" t="s">
        <v>96</v>
      </c>
      <c r="C56" s="56"/>
      <c r="D56" s="34"/>
      <c r="E56" s="62"/>
      <c r="F56" s="34"/>
      <c r="G56" s="40"/>
      <c r="H56" s="40"/>
      <c r="I56" s="40"/>
      <c r="J56" s="54"/>
      <c r="K56" s="40"/>
      <c r="L56" s="34"/>
      <c r="M56" s="40"/>
      <c r="N56" s="31"/>
      <c r="O56" s="34"/>
    </row>
    <row r="57" spans="1:15" s="4" customFormat="1" ht="10.5">
      <c r="A57" s="59"/>
      <c r="B57" s="16" t="s">
        <v>97</v>
      </c>
      <c r="C57" s="56"/>
      <c r="D57" s="34"/>
      <c r="E57" s="62"/>
      <c r="F57" s="34"/>
      <c r="G57" s="40"/>
      <c r="H57" s="40"/>
      <c r="I57" s="40"/>
      <c r="J57" s="54"/>
      <c r="K57" s="40"/>
      <c r="L57" s="34"/>
      <c r="M57" s="40"/>
      <c r="N57" s="31"/>
      <c r="O57" s="34"/>
    </row>
    <row r="58" spans="1:15" s="4" customFormat="1" ht="11.25" thickBot="1">
      <c r="A58" s="60"/>
      <c r="B58" s="17" t="s">
        <v>98</v>
      </c>
      <c r="C58" s="57"/>
      <c r="D58" s="35"/>
      <c r="E58" s="63"/>
      <c r="F58" s="35"/>
      <c r="G58" s="41"/>
      <c r="H58" s="41"/>
      <c r="I58" s="41"/>
      <c r="J58" s="55"/>
      <c r="K58" s="41"/>
      <c r="L58" s="35"/>
      <c r="M58" s="41"/>
      <c r="N58" s="32"/>
      <c r="O58" s="35"/>
    </row>
    <row r="59" spans="1:15" s="2" customFormat="1" ht="13.5" thickBot="1">
      <c r="A59" s="10" t="s">
        <v>12</v>
      </c>
      <c r="B59" s="11"/>
      <c r="C59" s="11"/>
      <c r="D59" s="25">
        <f ca="1">SUM(OFFSET(DZACATEK,0,0,MATCH("Celkem:",A:A,0)-1,1))</f>
        <v>43755011.92</v>
      </c>
      <c r="E59" s="20"/>
      <c r="F59" s="25">
        <f ca="1">SUM(OFFSET(FZACATEK,0,0,MATCH("Celkem:",A:A,0)-1,1))</f>
        <v>10545000</v>
      </c>
      <c r="G59" s="12"/>
      <c r="H59" s="12"/>
      <c r="I59" s="12"/>
      <c r="J59" s="12"/>
      <c r="K59" s="11"/>
      <c r="L59" s="29">
        <f>SUM(L5:L58)</f>
        <v>8768600</v>
      </c>
      <c r="M59" s="23"/>
      <c r="N59" s="11"/>
      <c r="O59" s="22"/>
    </row>
    <row r="60" spans="4:12" s="2" customFormat="1" ht="10.5">
      <c r="D60" s="26"/>
      <c r="F60" s="26"/>
      <c r="L60" s="26"/>
    </row>
    <row r="61" spans="1:12" s="2" customFormat="1" ht="12.75">
      <c r="A61" s="5" t="s">
        <v>113</v>
      </c>
      <c r="B61" s="5"/>
      <c r="C61" s="5"/>
      <c r="D61" s="26"/>
      <c r="F61" s="26"/>
      <c r="I61" s="21"/>
      <c r="J61"/>
      <c r="L61" s="26"/>
    </row>
    <row r="62" spans="1:12" s="2" customFormat="1" ht="10.5">
      <c r="A62" s="5" t="s">
        <v>13</v>
      </c>
      <c r="B62" s="5"/>
      <c r="C62" s="1" t="s">
        <v>99</v>
      </c>
      <c r="D62" s="26"/>
      <c r="F62" s="26"/>
      <c r="L62" s="26"/>
    </row>
    <row r="63" spans="1:12" s="2" customFormat="1" ht="10.5">
      <c r="A63" s="5" t="s">
        <v>14</v>
      </c>
      <c r="B63" s="5"/>
      <c r="C63" s="1" t="s">
        <v>100</v>
      </c>
      <c r="D63" s="26"/>
      <c r="F63" s="26"/>
      <c r="L63" s="26"/>
    </row>
    <row r="64" spans="4:12" s="2" customFormat="1" ht="10.5">
      <c r="D64" s="26"/>
      <c r="F64" s="26"/>
      <c r="L64" s="26"/>
    </row>
    <row r="65" spans="4:12" s="2" customFormat="1" ht="10.5">
      <c r="D65" s="26"/>
      <c r="F65" s="26"/>
      <c r="L65" s="26"/>
    </row>
    <row r="66" spans="4:13" s="2" customFormat="1" ht="10.5">
      <c r="D66" s="26"/>
      <c r="F66" s="26"/>
      <c r="I66" s="19"/>
      <c r="J66" s="8"/>
      <c r="K66" s="19"/>
      <c r="L66" s="28"/>
      <c r="M66" s="8"/>
    </row>
  </sheetData>
  <sheetProtection/>
  <mergeCells count="149">
    <mergeCell ref="I5:I10"/>
    <mergeCell ref="A2:A4"/>
    <mergeCell ref="B2:B4"/>
    <mergeCell ref="D2:D4"/>
    <mergeCell ref="E2:E4"/>
    <mergeCell ref="F2:F4"/>
    <mergeCell ref="G2:K2"/>
    <mergeCell ref="K5:K10"/>
    <mergeCell ref="J5:J6"/>
    <mergeCell ref="J7:J10"/>
    <mergeCell ref="L2:L4"/>
    <mergeCell ref="G3:G4"/>
    <mergeCell ref="H3:H4"/>
    <mergeCell ref="I3:I4"/>
    <mergeCell ref="K3:K4"/>
    <mergeCell ref="A5:A10"/>
    <mergeCell ref="D5:D10"/>
    <mergeCell ref="E5:E10"/>
    <mergeCell ref="F5:F10"/>
    <mergeCell ref="G5:G10"/>
    <mergeCell ref="L5:L10"/>
    <mergeCell ref="C7:C10"/>
    <mergeCell ref="A11:A16"/>
    <mergeCell ref="D11:D16"/>
    <mergeCell ref="E11:E16"/>
    <mergeCell ref="F11:F16"/>
    <mergeCell ref="G11:G16"/>
    <mergeCell ref="H11:H16"/>
    <mergeCell ref="I11:I16"/>
    <mergeCell ref="H5:H10"/>
    <mergeCell ref="K11:K16"/>
    <mergeCell ref="L11:L16"/>
    <mergeCell ref="C13:C16"/>
    <mergeCell ref="A17:A22"/>
    <mergeCell ref="D17:D22"/>
    <mergeCell ref="E17:E22"/>
    <mergeCell ref="F17:F22"/>
    <mergeCell ref="G17:G22"/>
    <mergeCell ref="H17:H22"/>
    <mergeCell ref="I17:I22"/>
    <mergeCell ref="L17:L22"/>
    <mergeCell ref="C19:C22"/>
    <mergeCell ref="A23:A28"/>
    <mergeCell ref="D23:D28"/>
    <mergeCell ref="E23:E28"/>
    <mergeCell ref="F23:F28"/>
    <mergeCell ref="G23:G28"/>
    <mergeCell ref="H23:H28"/>
    <mergeCell ref="A29:A34"/>
    <mergeCell ref="D29:D34"/>
    <mergeCell ref="E29:E34"/>
    <mergeCell ref="F29:F34"/>
    <mergeCell ref="G29:G34"/>
    <mergeCell ref="K17:K22"/>
    <mergeCell ref="H29:H34"/>
    <mergeCell ref="I29:I34"/>
    <mergeCell ref="K29:K34"/>
    <mergeCell ref="L29:L34"/>
    <mergeCell ref="C31:C34"/>
    <mergeCell ref="I23:I28"/>
    <mergeCell ref="K23:K28"/>
    <mergeCell ref="L23:L28"/>
    <mergeCell ref="C25:C28"/>
    <mergeCell ref="J29:J30"/>
    <mergeCell ref="J31:J34"/>
    <mergeCell ref="A41:A46"/>
    <mergeCell ref="D41:D46"/>
    <mergeCell ref="E41:E46"/>
    <mergeCell ref="F41:F46"/>
    <mergeCell ref="G41:G46"/>
    <mergeCell ref="A35:A40"/>
    <mergeCell ref="D35:D40"/>
    <mergeCell ref="E35:E40"/>
    <mergeCell ref="F35:F40"/>
    <mergeCell ref="G35:G40"/>
    <mergeCell ref="C43:C46"/>
    <mergeCell ref="J41:J42"/>
    <mergeCell ref="J43:J46"/>
    <mergeCell ref="I35:I40"/>
    <mergeCell ref="K35:K40"/>
    <mergeCell ref="L35:L40"/>
    <mergeCell ref="C37:C40"/>
    <mergeCell ref="H35:H40"/>
    <mergeCell ref="J35:J36"/>
    <mergeCell ref="J37:J40"/>
    <mergeCell ref="G47:G52"/>
    <mergeCell ref="H47:H52"/>
    <mergeCell ref="H41:H46"/>
    <mergeCell ref="I41:I46"/>
    <mergeCell ref="K41:K46"/>
    <mergeCell ref="L41:L46"/>
    <mergeCell ref="J47:J48"/>
    <mergeCell ref="J49:J52"/>
    <mergeCell ref="C49:C52"/>
    <mergeCell ref="A53:A58"/>
    <mergeCell ref="D53:D58"/>
    <mergeCell ref="E53:E58"/>
    <mergeCell ref="F53:F58"/>
    <mergeCell ref="G53:G58"/>
    <mergeCell ref="A47:A52"/>
    <mergeCell ref="D47:D52"/>
    <mergeCell ref="E47:E52"/>
    <mergeCell ref="F47:F52"/>
    <mergeCell ref="H53:H58"/>
    <mergeCell ref="I53:I58"/>
    <mergeCell ref="K53:K58"/>
    <mergeCell ref="L53:L58"/>
    <mergeCell ref="C55:C58"/>
    <mergeCell ref="M47:M52"/>
    <mergeCell ref="M53:M58"/>
    <mergeCell ref="I47:I52"/>
    <mergeCell ref="K47:K52"/>
    <mergeCell ref="L47:L52"/>
    <mergeCell ref="J11:J12"/>
    <mergeCell ref="J13:J16"/>
    <mergeCell ref="J17:J18"/>
    <mergeCell ref="J19:J22"/>
    <mergeCell ref="J23:J24"/>
    <mergeCell ref="J25:J28"/>
    <mergeCell ref="J53:J54"/>
    <mergeCell ref="J55:J58"/>
    <mergeCell ref="N17:N22"/>
    <mergeCell ref="O17:O22"/>
    <mergeCell ref="N23:N28"/>
    <mergeCell ref="O23:O28"/>
    <mergeCell ref="M35:M40"/>
    <mergeCell ref="M41:M46"/>
    <mergeCell ref="N29:N34"/>
    <mergeCell ref="O29:O34"/>
    <mergeCell ref="N41:N46"/>
    <mergeCell ref="O41:O46"/>
    <mergeCell ref="N47:N52"/>
    <mergeCell ref="O47:O52"/>
    <mergeCell ref="N2:N4"/>
    <mergeCell ref="O2:O4"/>
    <mergeCell ref="N5:N10"/>
    <mergeCell ref="O5:O10"/>
    <mergeCell ref="N11:N16"/>
    <mergeCell ref="O11:O16"/>
    <mergeCell ref="N53:N58"/>
    <mergeCell ref="O53:O58"/>
    <mergeCell ref="M2:M4"/>
    <mergeCell ref="M5:M10"/>
    <mergeCell ref="M11:M16"/>
    <mergeCell ref="M17:M22"/>
    <mergeCell ref="M23:M28"/>
    <mergeCell ref="M29:M34"/>
    <mergeCell ref="N35:N40"/>
    <mergeCell ref="O35:O40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4" useFirstPageNumber="1" fitToHeight="20" fitToWidth="1" horizontalDpi="600" verticalDpi="600" orientation="landscape" paperSize="9" scale="74" r:id="rId1"/>
  <headerFooter alignWithMargins="0">
    <oddHeader>&amp;L&amp;"Arial,Kurzíva"Příloha č. 1: Seznam žadatelů o dotaci na výstavbu a opravy cyklostezek v roce 2016</oddHeader>
    <oddFooter>&amp;L&amp;"Arial,Kurzíva"ZOK 29.4.2016
6 – Dotační program Olomouckého kraje Podpora výstavby a oprav cyklostezek 2016 – vyhodnocení
Příloha č. 1: Seznam žadatelů o dotaci na výstavbu a opravy cyklostezek v roce 2016&amp;RStrana &amp;P (celkem 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Krupa Pavel</dc:creator>
  <cp:keywords/>
  <dc:description/>
  <cp:lastModifiedBy>Přecechtělová Lenka</cp:lastModifiedBy>
  <cp:lastPrinted>2016-03-11T14:13:05Z</cp:lastPrinted>
  <dcterms:created xsi:type="dcterms:W3CDTF">2006-03-26T18:14:00Z</dcterms:created>
  <dcterms:modified xsi:type="dcterms:W3CDTF">2016-04-08T06:07:09Z</dcterms:modified>
  <cp:category/>
  <cp:version/>
  <cp:contentType/>
  <cp:contentStatus/>
</cp:coreProperties>
</file>