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14430" windowHeight="12840"/>
  </bookViews>
  <sheets>
    <sheet name="Rozpočet PN 2016 školy zřiz. OK" sheetId="1" r:id="rId1"/>
  </sheets>
  <calcPr calcId="145621"/>
</workbook>
</file>

<file path=xl/calcChain.xml><?xml version="1.0" encoding="utf-8"?>
<calcChain xmlns="http://schemas.openxmlformats.org/spreadsheetml/2006/main">
  <c r="C50" i="1" l="1"/>
  <c r="C51" i="1"/>
  <c r="C52" i="1"/>
  <c r="C53" i="1"/>
  <c r="C54" i="1"/>
  <c r="C55" i="1"/>
  <c r="C22" i="1"/>
  <c r="C23" i="1"/>
  <c r="C24" i="1"/>
  <c r="C25" i="1"/>
  <c r="C26" i="1"/>
  <c r="C27" i="1"/>
  <c r="C136" i="1" l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17" i="1"/>
  <c r="C116" i="1"/>
  <c r="C115" i="1"/>
  <c r="C110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83" i="1"/>
  <c r="C82" i="1"/>
  <c r="C77" i="1"/>
  <c r="C76" i="1"/>
  <c r="C75" i="1"/>
  <c r="C74" i="1"/>
  <c r="C73" i="1"/>
  <c r="C72" i="1"/>
  <c r="C71" i="1"/>
  <c r="C70" i="1"/>
  <c r="C69" i="1"/>
  <c r="C68" i="1"/>
  <c r="C67" i="1"/>
  <c r="C66" i="1"/>
  <c r="C61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6" i="1"/>
  <c r="C57" i="1"/>
  <c r="C58" i="1"/>
  <c r="C59" i="1"/>
  <c r="C60" i="1"/>
  <c r="C17" i="1"/>
  <c r="C16" i="1"/>
  <c r="C15" i="1"/>
  <c r="C14" i="1"/>
  <c r="C13" i="1"/>
  <c r="C12" i="1"/>
  <c r="C11" i="1"/>
  <c r="C10" i="1"/>
  <c r="C9" i="1"/>
  <c r="C8" i="1"/>
  <c r="C7" i="1"/>
  <c r="C6" i="1"/>
  <c r="B137" i="1"/>
  <c r="B111" i="1"/>
  <c r="B78" i="1"/>
  <c r="B62" i="1"/>
  <c r="B18" i="1"/>
  <c r="C78" i="1" l="1"/>
  <c r="C62" i="1"/>
  <c r="C137" i="1"/>
  <c r="B140" i="1"/>
  <c r="C111" i="1"/>
  <c r="C18" i="1"/>
  <c r="C140" i="1" l="1"/>
  <c r="D137" i="1"/>
  <c r="D111" i="1" l="1"/>
  <c r="D78" i="1"/>
  <c r="D62" i="1"/>
  <c r="D18" i="1" l="1"/>
  <c r="D140" i="1" s="1"/>
</calcChain>
</file>

<file path=xl/sharedStrings.xml><?xml version="1.0" encoding="utf-8"?>
<sst xmlns="http://schemas.openxmlformats.org/spreadsheetml/2006/main" count="158" uniqueCount="138">
  <si>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</si>
  <si>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</si>
  <si>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</si>
  <si>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</si>
  <si>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</si>
  <si>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</si>
  <si>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</si>
  <si>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</si>
  <si>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</si>
  <si>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</si>
  <si>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</si>
  <si>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</si>
  <si>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Odborné učiliště, Křenovice 8</t>
  </si>
  <si>
    <t>Základní umělecká škola, Potštát 36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</si>
  <si>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</si>
  <si>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</si>
  <si>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</si>
  <si>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</si>
  <si>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Základní škola Jeseník, Fučíkova 312</t>
  </si>
  <si>
    <t>Střední odborná škola a Střední odborné učiliště strojírenské a stavební, Jeseník, Dukelská 1240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</si>
  <si>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</si>
  <si>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</si>
  <si>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</si>
  <si>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</si>
  <si>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Střední průmyslová škola strojnická, Olomouc, tř. 17. listopadu 49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</si>
  <si>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</si>
  <si>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</si>
  <si>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</si>
  <si>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</si>
  <si>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</si>
  <si>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</si>
  <si>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</si>
  <si>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Olomouc</t>
  </si>
  <si>
    <t>Dům dětí a mládeže Litovel</t>
  </si>
  <si>
    <t>Dům dětí a mládeže Vila Tereza, Uničov</t>
  </si>
  <si>
    <t>Dětský domov a Školní jídelna, Olomouc, U Sportovní haly 1a</t>
  </si>
  <si>
    <t>Základní škola Kojetín, Sladovní 492</t>
  </si>
  <si>
    <t>Základní škola a Mateřská škola Přerov, Malá Dlážka 4</t>
  </si>
  <si>
    <t>Gymnázium Jakuba Škody, Přerov, Komenského 29</t>
  </si>
  <si>
    <t>Obchodní akademie a Jazyková škola s právem státní jazykové zkoušky, Přerov, Bartošova 24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</si>
  <si>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</si>
  <si>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</si>
  <si>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</si>
  <si>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</si>
  <si>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</si>
  <si>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Střední odborná škola průmyslová a Střední odborné učiliště strojírenské, Prostějov, Lidická 4</t>
  </si>
  <si>
    <t>Základní umělecká škola Konice, Na Příhonech 425</t>
  </si>
  <si>
    <t>Dětský domov a Školní jídelna, Konice, Vrchlického 369</t>
  </si>
  <si>
    <t>Dětský domov a Školní jídelna, Plumlov, Balkán 333</t>
  </si>
  <si>
    <t>Gymnázium, Zábřeh, náměstí Osvobození 20</t>
  </si>
  <si>
    <t>Vyšší odborná škola a Střední průmyslová škola,Šumperk, Gen. Krátkého 1</t>
  </si>
  <si>
    <t>Střední průmyslová škola elektrotechnická, Mohelnice, Gen. Svobody 2</t>
  </si>
  <si>
    <t>Obchodní akademie a Jazyková škola s právem státní jazykové zkoušky, Šumperk, Hlavní třída 31</t>
  </si>
  <si>
    <t>Odborné učiliště a Praktická škola, Lipová - lázně 458</t>
  </si>
  <si>
    <t>Střední škola, Základní škola a Mateřská škola Šumperk, Hanácká 3</t>
  </si>
  <si>
    <t>Základní umělecká škola, Mohelnice, Náměstí Svobody 15</t>
  </si>
  <si>
    <t>Základní umělecká škola, Šumperk, Žerotínova 11</t>
  </si>
  <si>
    <t>Dům dětí a mládeže Magnet, Mohelnice</t>
  </si>
  <si>
    <t>Dětský domov a Školní jídelna, Jeseník, Priessnitzova 405</t>
  </si>
  <si>
    <t>ÚZ 33 353</t>
  </si>
  <si>
    <t>Gymnázium, Olomouc, Čajkovského 9</t>
  </si>
  <si>
    <t>Střední škola gastronomie a služeb, Přerov, Šířava 7</t>
  </si>
  <si>
    <t>Středisko volného času ATLAS a BIOS, Přerov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</si>
  <si>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</si>
  <si>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</si>
  <si>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</si>
  <si>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</si>
  <si>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</si>
  <si>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Školní jídelna Olomouc - Hejčín, příspěvková organizace</t>
  </si>
  <si>
    <t>Střední škola a Základní škola Lipník nad Bečvou, Osecká 301</t>
  </si>
  <si>
    <t>Dětský domov a Školní jídelna, Hranice, Purgešova 847</t>
  </si>
  <si>
    <t>Střední škola designu a módy, Prostějov</t>
  </si>
  <si>
    <t>Základní škola a Mateřská škola při Priessnitzových léčebných lázních a.s., Jeseník</t>
  </si>
  <si>
    <t>Gymnázium, Jeseník, Komenského 281</t>
  </si>
  <si>
    <t>Základní umělecká škola Karla Ditterse Vidnava</t>
  </si>
  <si>
    <t>Základní umělecká škola Franze Schuberta Zlaté Hory</t>
  </si>
  <si>
    <t>Gymnázium Jana Opletala, Litovel, Opletalova 189</t>
  </si>
  <si>
    <t>Střední škola technická a obchodní, Olomouc, Kosinova 4</t>
  </si>
  <si>
    <t>Střední průmyslová škola, Přerov, Havlíčkova 2</t>
  </si>
  <si>
    <t>Gymnázium Jana Blahoslava a Střední pedagogická škola, Přerov, Denisova 3</t>
  </si>
  <si>
    <t>Střední zdravotnická škola, Hranice, Studentská 1095</t>
  </si>
  <si>
    <t>Střední škola technická, Přerov, Kouřílkova 8</t>
  </si>
  <si>
    <t>Střední škola řezbářská, Tovačov, Nádražní 146</t>
  </si>
  <si>
    <t>Gymnázium, Šumperk, Masarykovo náměstí 8</t>
  </si>
  <si>
    <t>v Kč</t>
  </si>
  <si>
    <t xml:space="preserve">Pedagogicko - psychologická poradna a Speciálně pedagogické centrum Olomouckého kraje, Olomouc, U Sportovní haly 1a </t>
  </si>
  <si>
    <t>SZŠ a VOŠ zdravotnická Emanuela Pöttinga a JŠ s právem státní jazykové zkoušky Olomouc</t>
  </si>
  <si>
    <t>Střední škola gastronomie a farmářství Jeseník</t>
  </si>
  <si>
    <t>Střední škola, Základní škola, Mateřská škola a Dětský domov Zábřeh</t>
  </si>
  <si>
    <t>Střední škola železniční, technická a služeb, Šumperk</t>
  </si>
  <si>
    <t>SŠ a ZŠ prof. Z. Matějčka Olomouc, Svatoplukova 11</t>
  </si>
  <si>
    <t>Základní škola Šternberk, Olomoucká 76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</si>
  <si>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</si>
  <si>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</si>
  <si>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</si>
  <si>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</si>
  <si>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</si>
  <si>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</si>
  <si>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</si>
  <si>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 xml:space="preserve">Střední lesnická škola, Hranice, Jurikova 588 </t>
  </si>
  <si>
    <t>Střední odborná škola, Šumperk, Zemědělská 3</t>
  </si>
  <si>
    <t>Obchodní akademie, Mohelnice, Olomoucká 82</t>
  </si>
  <si>
    <t>Střední škola sociální péče a služeb, Zábřeh, nám. 8. května 2</t>
  </si>
  <si>
    <t>Dětský domov a Školní jídelna Prostějov</t>
  </si>
  <si>
    <t>Střední škola, Základní škola a Mateřská škola prof. V.Vejdovského Olomouc - Hejčín</t>
  </si>
  <si>
    <t>Základní umělecká škola Zábřeh</t>
  </si>
  <si>
    <t>Poznámka:</t>
  </si>
  <si>
    <t>Střední škola polygrafická, Olomouc, Střední novosadská  87/53</t>
  </si>
  <si>
    <t>Střední odborná škola Prostějov</t>
  </si>
  <si>
    <t>Rozpis upraveného rozpočtu přímých nákladů v roce 2016 na jednotlivé školy a školská zařízení zřizovaná Olomouckým krajem</t>
  </si>
  <si>
    <t>Schválený rozpočet roku 2016</t>
  </si>
  <si>
    <t>Úpravy rozpočtu v roce 2016</t>
  </si>
  <si>
    <t>Konečný rozpočet roku 2016</t>
  </si>
  <si>
    <t>Obchodní akademie, Olomouc, tř. Spojenců 11</t>
  </si>
  <si>
    <t xml:space="preserve">Gymnázium, Hranice, Zborovská 293 </t>
  </si>
  <si>
    <t>Vyšší odborná škola a Střední škola automobilní, Zábřeh, U Dráhy 6</t>
  </si>
  <si>
    <t>Vyšší odborná škola a Střední průmyslová škola elektrotechnická, Olomouc, Božetěchova 3</t>
  </si>
  <si>
    <t>Střední  škola zemědělská a zahradnická, Olomouc, U Hradiska 4</t>
  </si>
  <si>
    <t>Švehlova střední škola polytechnická Prostějov</t>
  </si>
  <si>
    <t>Střední zdravotnická škola, Prostějov, Vápenice 3</t>
  </si>
  <si>
    <t xml:space="preserve">Střední průmyslová škola stavební, Lipník nad Bečvou, Komenského sady 257 </t>
  </si>
  <si>
    <t>Základní škola a Mateřská škola  Mohelnice, Masarykova 4</t>
  </si>
  <si>
    <t>Střední škola technická a zemědělská Mohelnice</t>
  </si>
  <si>
    <t>Hotelová škola Vincenze Priessnitze a Obchodní akademie Jeseník</t>
  </si>
  <si>
    <t>Základní škola a Mateřská škola Hranice, Nová 1820</t>
  </si>
  <si>
    <r>
      <t xml:space="preserve">  *)</t>
    </r>
    <r>
      <rPr>
        <sz val="10"/>
        <rFont val="Arial"/>
        <family val="2"/>
        <charset val="238"/>
      </rPr>
      <t xml:space="preserve"> školy, u kterých došlo k 1. 9. 2016 k poklesu výkonů</t>
    </r>
  </si>
  <si>
    <r>
      <t xml:space="preserve"> **) </t>
    </r>
    <r>
      <rPr>
        <sz val="10"/>
        <rFont val="Arial"/>
        <family val="2"/>
        <charset val="238"/>
      </rPr>
      <t>školy, které byly v roce 2016 sloučeny s jinou školou</t>
    </r>
  </si>
  <si>
    <r>
      <t xml:space="preserve">***) </t>
    </r>
    <r>
      <rPr>
        <sz val="10"/>
        <rFont val="Arial"/>
        <family val="2"/>
        <charset val="238"/>
      </rPr>
      <t>školy, kterým byl rozpočet snížen na základě žádosti ředitele školy</t>
    </r>
  </si>
  <si>
    <r>
      <t xml:space="preserve">****) </t>
    </r>
    <r>
      <rPr>
        <sz val="10"/>
        <rFont val="Arial"/>
        <family val="2"/>
        <charset val="238"/>
      </rPr>
      <t>školy, u kterých došlo k ukončení činnosti během roku 2016</t>
    </r>
  </si>
  <si>
    <t>Základní škola a Mateřská škola při Sanatoriu Edel Zlaté Hory ***)</t>
  </si>
  <si>
    <t>Základní škola a Mateřská škola Libavá, okres Olomouc, příspěvková organizace ****)</t>
  </si>
  <si>
    <t>Základní škola a Mateřská škola při Fakultní nemocnici Olomouc **)</t>
  </si>
  <si>
    <t xml:space="preserve">Základní škola a Mateřská škola logopedická Olomouc </t>
  </si>
  <si>
    <t>Střední škola elektrotechnická, Lipník nad Bečvou, Tyršova 781*)</t>
  </si>
  <si>
    <t>Základní škola a Mateřská škola při lázních, Bludov ***)</t>
  </si>
  <si>
    <t>Základní škola a Mateřská škola při lázních,  Velké Losiny ***)</t>
  </si>
  <si>
    <t>Střední zdravotnická škola, Šumperk, Kladská 2 *)</t>
  </si>
  <si>
    <t>Odborné učiliště a Praktická škola, Mohelnice, Vodní 27 ***)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</si>
</sst>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3" fontId="7" fillId="0" borderId="6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3" fontId="7" fillId="0" borderId="8" xfId="0" applyNumberFormat="1" applyFont="1" applyBorder="1" applyAlignment="1">
      <alignment vertical="center"/>
    </xf>
    <xf numFmtId="0" fontId="7" fillId="0" borderId="7" xfId="1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vertical="center" wrapText="1"/>
    </xf>
    <xf numFmtId="1" fontId="7" fillId="0" borderId="5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3" fontId="7" fillId="0" borderId="4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3" fontId="7" fillId="2" borderId="9" xfId="0" applyNumberFormat="1" applyFont="1" applyFill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7" fillId="4" borderId="15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tabSelected="1" view="pageLayout" zoomScaleNormal="100" workbookViewId="0">
      <selection activeCell="A10" sqref="A10"/>
    </sheetView>
  </sheetViews>
  <sheetFormatPr defaultColWidth="9.140625" defaultRowHeight="12.75" x14ac:dyDescent="0.2"/>
  <cols>
    <col min="1" max="1" width="46.7109375" style="1" customWidth="1"/>
    <col min="2" max="2" width="13.7109375" style="1" customWidth="1"/>
    <col min="3" max="3" width="12.7109375" style="1" customWidth="1"/>
    <col min="4" max="4" width="13.7109375" style="1" customWidth="1"/>
    <col min="5" max="16384" width="9.140625" style="1"/>
  </cols>
  <sheetData>
    <row r="1" spans="1:4" ht="32.1" customHeight="1" x14ac:dyDescent="0.2">
      <c r="A1" s="54" t="s">
        <v>109</v>
      </c>
      <c r="B1" s="54"/>
      <c r="C1" s="54"/>
      <c r="D1" s="55"/>
    </row>
    <row r="2" spans="1:4" ht="15.75" x14ac:dyDescent="0.25">
      <c r="A2" s="4" t="s">
        <v>59</v>
      </c>
      <c r="B2" s="4"/>
      <c r="C2" s="4"/>
    </row>
    <row r="3" spans="1:4" ht="13.9" customHeight="1" x14ac:dyDescent="0.2">
      <c r="A3" s="3"/>
      <c r="B3" s="3"/>
      <c r="C3" s="3"/>
    </row>
    <row r="4" spans="1:4" ht="13.9" customHeight="1" thickBot="1" x14ac:dyDescent="0.25">
      <c r="A4" s="5" t="s">
        <v>0</v>
      </c>
      <c r="B4" s="5"/>
      <c r="C4" s="5"/>
      <c r="D4" s="40" t="s">
        <v>84</v>
      </c>
    </row>
    <row r="5" spans="1:4" ht="45" customHeight="1" thickBot="1" x14ac:dyDescent="0.25">
      <c r="A5" s="6" t="s">
        <v>10</v>
      </c>
      <c r="B5" s="50" t="s">
        <v>110</v>
      </c>
      <c r="C5" s="50" t="s">
        <v>111</v>
      </c>
      <c r="D5" s="24" t="s">
        <v>112</v>
      </c>
    </row>
    <row r="6" spans="1:4" ht="24" x14ac:dyDescent="0.2">
      <c r="A6" s="28" t="s">
        <v>72</v>
      </c>
      <c r="B6" s="43">
        <v>5852400</v>
      </c>
      <c r="C6" s="51">
        <f t="shared" ref="C6:C17" si="0">D6-B6</f>
        <v>84400</v>
      </c>
      <c r="D6" s="29">
        <v>5936800</v>
      </c>
    </row>
    <row r="7" spans="1:4" s="2" customFormat="1" ht="24" x14ac:dyDescent="0.2">
      <c r="A7" s="7" t="s">
        <v>129</v>
      </c>
      <c r="B7" s="44">
        <v>4683300</v>
      </c>
      <c r="C7" s="51">
        <f t="shared" si="0"/>
        <v>-553800</v>
      </c>
      <c r="D7" s="37">
        <v>4129500</v>
      </c>
    </row>
    <row r="8" spans="1:4" ht="14.1" customHeight="1" x14ac:dyDescent="0.2">
      <c r="A8" s="8" t="s">
        <v>18</v>
      </c>
      <c r="B8" s="45">
        <v>16171400</v>
      </c>
      <c r="C8" s="51">
        <f t="shared" si="0"/>
        <v>1981800</v>
      </c>
      <c r="D8" s="25">
        <v>18153200</v>
      </c>
    </row>
    <row r="9" spans="1:4" ht="14.1" customHeight="1" x14ac:dyDescent="0.2">
      <c r="A9" s="8" t="s">
        <v>73</v>
      </c>
      <c r="B9" s="45">
        <v>18025200</v>
      </c>
      <c r="C9" s="51">
        <f t="shared" si="0"/>
        <v>765300</v>
      </c>
      <c r="D9" s="25">
        <v>18790500</v>
      </c>
    </row>
    <row r="10" spans="1:4" ht="24" x14ac:dyDescent="0.2">
      <c r="A10" s="7" t="s">
        <v>19</v>
      </c>
      <c r="B10" s="45">
        <v>17010400</v>
      </c>
      <c r="C10" s="51">
        <f t="shared" si="0"/>
        <v>1126100</v>
      </c>
      <c r="D10" s="25">
        <v>18136500</v>
      </c>
    </row>
    <row r="11" spans="1:4" ht="24" x14ac:dyDescent="0.2">
      <c r="A11" s="7" t="s">
        <v>123</v>
      </c>
      <c r="B11" s="45">
        <v>11942000</v>
      </c>
      <c r="C11" s="51">
        <f t="shared" si="0"/>
        <v>660100</v>
      </c>
      <c r="D11" s="25">
        <v>12602100</v>
      </c>
    </row>
    <row r="12" spans="1:4" ht="14.1" customHeight="1" x14ac:dyDescent="0.2">
      <c r="A12" s="7" t="s">
        <v>53</v>
      </c>
      <c r="B12" s="45">
        <v>29998200</v>
      </c>
      <c r="C12" s="51">
        <f t="shared" si="0"/>
        <v>238800</v>
      </c>
      <c r="D12" s="25">
        <v>30237000</v>
      </c>
    </row>
    <row r="13" spans="1:4" ht="14.1" customHeight="1" x14ac:dyDescent="0.2">
      <c r="A13" s="7" t="s">
        <v>87</v>
      </c>
      <c r="B13" s="45">
        <v>19971200</v>
      </c>
      <c r="C13" s="51">
        <f t="shared" si="0"/>
        <v>2926400</v>
      </c>
      <c r="D13" s="25">
        <v>22897600</v>
      </c>
    </row>
    <row r="14" spans="1:4" ht="14.1" customHeight="1" x14ac:dyDescent="0.2">
      <c r="A14" s="7" t="s">
        <v>74</v>
      </c>
      <c r="B14" s="45">
        <v>4804100</v>
      </c>
      <c r="C14" s="51">
        <f t="shared" si="0"/>
        <v>96600</v>
      </c>
      <c r="D14" s="25">
        <v>4900700</v>
      </c>
    </row>
    <row r="15" spans="1:4" ht="14.1" customHeight="1" x14ac:dyDescent="0.2">
      <c r="A15" s="7" t="s">
        <v>75</v>
      </c>
      <c r="B15" s="45">
        <v>2152500</v>
      </c>
      <c r="C15" s="51">
        <f t="shared" si="0"/>
        <v>213500</v>
      </c>
      <c r="D15" s="25">
        <v>2366000</v>
      </c>
    </row>
    <row r="16" spans="1:4" ht="14.1" customHeight="1" x14ac:dyDescent="0.2">
      <c r="A16" s="8" t="s">
        <v>20</v>
      </c>
      <c r="B16" s="45">
        <v>6758000</v>
      </c>
      <c r="C16" s="51">
        <f t="shared" si="0"/>
        <v>125100</v>
      </c>
      <c r="D16" s="25">
        <v>6883100</v>
      </c>
    </row>
    <row r="17" spans="1:4" ht="24.75" thickBot="1" x14ac:dyDescent="0.25">
      <c r="A17" s="26" t="s">
        <v>58</v>
      </c>
      <c r="B17" s="46">
        <v>9011300</v>
      </c>
      <c r="C17" s="51">
        <f t="shared" si="0"/>
        <v>165500</v>
      </c>
      <c r="D17" s="27">
        <v>9176800</v>
      </c>
    </row>
    <row r="18" spans="1:4" ht="13.9" customHeight="1" thickBot="1" x14ac:dyDescent="0.25">
      <c r="A18" s="9" t="s">
        <v>1</v>
      </c>
      <c r="B18" s="47">
        <f>SUM(B6:B17)</f>
        <v>146380000</v>
      </c>
      <c r="C18" s="47">
        <f>SUM(C6:C17)</f>
        <v>7829800</v>
      </c>
      <c r="D18" s="10">
        <f>SUM(D6:D17)</f>
        <v>154209800</v>
      </c>
    </row>
    <row r="19" spans="1:4" ht="13.9" customHeight="1" x14ac:dyDescent="0.2">
      <c r="A19" s="11"/>
      <c r="C19" s="11"/>
    </row>
    <row r="20" spans="1:4" ht="13.9" customHeight="1" thickBot="1" x14ac:dyDescent="0.25">
      <c r="A20" s="12" t="s">
        <v>2</v>
      </c>
      <c r="B20" s="40"/>
      <c r="C20" s="12"/>
      <c r="D20" s="40" t="s">
        <v>84</v>
      </c>
    </row>
    <row r="21" spans="1:4" ht="45" customHeight="1" thickBot="1" x14ac:dyDescent="0.25">
      <c r="A21" s="6" t="s">
        <v>10</v>
      </c>
      <c r="B21" s="50" t="s">
        <v>110</v>
      </c>
      <c r="C21" s="50" t="s">
        <v>111</v>
      </c>
      <c r="D21" s="24" t="s">
        <v>112</v>
      </c>
    </row>
    <row r="22" spans="1:4" ht="24" x14ac:dyDescent="0.2">
      <c r="A22" s="30" t="s">
        <v>130</v>
      </c>
      <c r="B22" s="48">
        <v>5097900</v>
      </c>
      <c r="C22" s="51">
        <f t="shared" ref="C22:C61" si="1">D22-B22</f>
        <v>-1650900</v>
      </c>
      <c r="D22" s="38">
        <v>3447000</v>
      </c>
    </row>
    <row r="23" spans="1:4" ht="14.1" customHeight="1" x14ac:dyDescent="0.2">
      <c r="A23" s="13" t="s">
        <v>21</v>
      </c>
      <c r="B23" s="44">
        <v>2528900</v>
      </c>
      <c r="C23" s="51">
        <f t="shared" si="1"/>
        <v>230100</v>
      </c>
      <c r="D23" s="37">
        <v>2759000</v>
      </c>
    </row>
    <row r="24" spans="1:4" ht="24" x14ac:dyDescent="0.2">
      <c r="A24" s="14" t="s">
        <v>131</v>
      </c>
      <c r="B24" s="44">
        <v>5868200</v>
      </c>
      <c r="C24" s="51">
        <f t="shared" si="1"/>
        <v>-2913859</v>
      </c>
      <c r="D24" s="37">
        <v>2954341</v>
      </c>
    </row>
    <row r="25" spans="1:4" ht="21.75" customHeight="1" x14ac:dyDescent="0.2">
      <c r="A25" s="14" t="s">
        <v>132</v>
      </c>
      <c r="B25" s="44">
        <v>30900100</v>
      </c>
      <c r="C25" s="51">
        <f t="shared" si="1"/>
        <v>4820459</v>
      </c>
      <c r="D25" s="37">
        <v>35720559</v>
      </c>
    </row>
    <row r="26" spans="1:4" ht="24" x14ac:dyDescent="0.2">
      <c r="A26" s="14" t="s">
        <v>104</v>
      </c>
      <c r="B26" s="44">
        <v>31322100</v>
      </c>
      <c r="C26" s="51">
        <f t="shared" si="1"/>
        <v>2189100</v>
      </c>
      <c r="D26" s="37">
        <v>33511200</v>
      </c>
    </row>
    <row r="27" spans="1:4" ht="14.1" customHeight="1" x14ac:dyDescent="0.2">
      <c r="A27" s="14" t="s">
        <v>90</v>
      </c>
      <c r="B27" s="44">
        <v>19194200</v>
      </c>
      <c r="C27" s="51">
        <f t="shared" si="1"/>
        <v>1110300</v>
      </c>
      <c r="D27" s="37">
        <v>20304500</v>
      </c>
    </row>
    <row r="28" spans="1:4" ht="14.1" customHeight="1" x14ac:dyDescent="0.2">
      <c r="A28" s="13" t="s">
        <v>91</v>
      </c>
      <c r="B28" s="44">
        <v>7890200</v>
      </c>
      <c r="C28" s="51">
        <f t="shared" si="1"/>
        <v>346300</v>
      </c>
      <c r="D28" s="37">
        <v>8236500</v>
      </c>
    </row>
    <row r="29" spans="1:4" ht="14.1" customHeight="1" x14ac:dyDescent="0.2">
      <c r="A29" s="13" t="s">
        <v>22</v>
      </c>
      <c r="B29" s="44">
        <v>4113100</v>
      </c>
      <c r="C29" s="51">
        <f t="shared" si="1"/>
        <v>686700</v>
      </c>
      <c r="D29" s="37">
        <v>4799800</v>
      </c>
    </row>
    <row r="30" spans="1:4" ht="14.1" customHeight="1" x14ac:dyDescent="0.2">
      <c r="A30" s="14" t="s">
        <v>92</v>
      </c>
      <c r="B30" s="44">
        <v>10375300</v>
      </c>
      <c r="C30" s="51">
        <f t="shared" si="1"/>
        <v>444300</v>
      </c>
      <c r="D30" s="37">
        <v>10819600</v>
      </c>
    </row>
    <row r="31" spans="1:4" ht="14.1" customHeight="1" x14ac:dyDescent="0.2">
      <c r="A31" s="14" t="s">
        <v>76</v>
      </c>
      <c r="B31" s="44">
        <v>12812100</v>
      </c>
      <c r="C31" s="51">
        <f t="shared" si="1"/>
        <v>243500</v>
      </c>
      <c r="D31" s="37">
        <v>13055600</v>
      </c>
    </row>
    <row r="32" spans="1:4" ht="14.1" customHeight="1" x14ac:dyDescent="0.2">
      <c r="A32" s="16" t="s">
        <v>60</v>
      </c>
      <c r="B32" s="44">
        <v>29238800</v>
      </c>
      <c r="C32" s="51">
        <f t="shared" si="1"/>
        <v>621700</v>
      </c>
      <c r="D32" s="37">
        <v>29860500</v>
      </c>
    </row>
    <row r="33" spans="1:4" ht="14.1" customHeight="1" x14ac:dyDescent="0.2">
      <c r="A33" s="14" t="s">
        <v>23</v>
      </c>
      <c r="B33" s="44">
        <v>41313200</v>
      </c>
      <c r="C33" s="51">
        <f t="shared" si="1"/>
        <v>543700</v>
      </c>
      <c r="D33" s="37">
        <v>41856900</v>
      </c>
    </row>
    <row r="34" spans="1:4" ht="14.1" customHeight="1" x14ac:dyDescent="0.2">
      <c r="A34" s="13" t="s">
        <v>93</v>
      </c>
      <c r="B34" s="44">
        <v>45046600</v>
      </c>
      <c r="C34" s="51">
        <f t="shared" si="1"/>
        <v>581300</v>
      </c>
      <c r="D34" s="37">
        <v>45627900</v>
      </c>
    </row>
    <row r="35" spans="1:4" ht="14.1" customHeight="1" x14ac:dyDescent="0.2">
      <c r="A35" s="14" t="s">
        <v>94</v>
      </c>
      <c r="B35" s="44">
        <v>16508900</v>
      </c>
      <c r="C35" s="51">
        <f t="shared" si="1"/>
        <v>102000</v>
      </c>
      <c r="D35" s="37">
        <v>16610900</v>
      </c>
    </row>
    <row r="36" spans="1:4" ht="14.1" customHeight="1" x14ac:dyDescent="0.2">
      <c r="A36" s="17" t="s">
        <v>95</v>
      </c>
      <c r="B36" s="44">
        <v>12618300</v>
      </c>
      <c r="C36" s="51">
        <f t="shared" si="1"/>
        <v>128200</v>
      </c>
      <c r="D36" s="37">
        <v>12746500</v>
      </c>
    </row>
    <row r="37" spans="1:4" ht="24" x14ac:dyDescent="0.2">
      <c r="A37" s="15" t="s">
        <v>116</v>
      </c>
      <c r="B37" s="44">
        <v>20477600</v>
      </c>
      <c r="C37" s="51">
        <f t="shared" si="1"/>
        <v>866000</v>
      </c>
      <c r="D37" s="37">
        <v>21343600</v>
      </c>
    </row>
    <row r="38" spans="1:4" ht="24" x14ac:dyDescent="0.2">
      <c r="A38" s="15" t="s">
        <v>24</v>
      </c>
      <c r="B38" s="44">
        <v>17264800</v>
      </c>
      <c r="C38" s="51">
        <f t="shared" si="1"/>
        <v>912200</v>
      </c>
      <c r="D38" s="37">
        <v>18177000</v>
      </c>
    </row>
    <row r="39" spans="1:4" ht="24" x14ac:dyDescent="0.2">
      <c r="A39" s="15" t="s">
        <v>96</v>
      </c>
      <c r="B39" s="44">
        <v>25529500</v>
      </c>
      <c r="C39" s="51">
        <f t="shared" si="1"/>
        <v>344200</v>
      </c>
      <c r="D39" s="37">
        <v>25873700</v>
      </c>
    </row>
    <row r="40" spans="1:4" ht="24" x14ac:dyDescent="0.2">
      <c r="A40" s="15" t="s">
        <v>117</v>
      </c>
      <c r="B40" s="44">
        <v>22038500</v>
      </c>
      <c r="C40" s="51">
        <f t="shared" si="1"/>
        <v>1007900</v>
      </c>
      <c r="D40" s="37">
        <v>23046400</v>
      </c>
    </row>
    <row r="41" spans="1:4" ht="14.1" customHeight="1" x14ac:dyDescent="0.2">
      <c r="A41" s="15" t="s">
        <v>113</v>
      </c>
      <c r="B41" s="44">
        <v>16856200</v>
      </c>
      <c r="C41" s="51">
        <f t="shared" si="1"/>
        <v>74100</v>
      </c>
      <c r="D41" s="37">
        <v>16930300</v>
      </c>
    </row>
    <row r="42" spans="1:4" ht="24" x14ac:dyDescent="0.2">
      <c r="A42" s="39" t="s">
        <v>86</v>
      </c>
      <c r="B42" s="45">
        <v>44487100</v>
      </c>
      <c r="C42" s="51">
        <f t="shared" si="1"/>
        <v>618700</v>
      </c>
      <c r="D42" s="25">
        <v>45105800</v>
      </c>
    </row>
    <row r="43" spans="1:4" ht="14.1" customHeight="1" x14ac:dyDescent="0.2">
      <c r="A43" s="15" t="s">
        <v>97</v>
      </c>
      <c r="B43" s="45">
        <v>12083200</v>
      </c>
      <c r="C43" s="51">
        <f t="shared" si="1"/>
        <v>603200</v>
      </c>
      <c r="D43" s="25">
        <v>12686400</v>
      </c>
    </row>
    <row r="44" spans="1:4" ht="14.1" customHeight="1" x14ac:dyDescent="0.2">
      <c r="A44" s="15" t="s">
        <v>25</v>
      </c>
      <c r="B44" s="45">
        <v>24446200</v>
      </c>
      <c r="C44" s="51">
        <f t="shared" si="1"/>
        <v>946400</v>
      </c>
      <c r="D44" s="25">
        <v>25392600</v>
      </c>
    </row>
    <row r="45" spans="1:4" ht="24" x14ac:dyDescent="0.2">
      <c r="A45" s="18" t="s">
        <v>65</v>
      </c>
      <c r="B45" s="45">
        <v>20283100</v>
      </c>
      <c r="C45" s="51">
        <f t="shared" si="1"/>
        <v>1398000</v>
      </c>
      <c r="D45" s="25">
        <v>21681100</v>
      </c>
    </row>
    <row r="46" spans="1:4" ht="14.1" customHeight="1" x14ac:dyDescent="0.2">
      <c r="A46" s="15" t="s">
        <v>26</v>
      </c>
      <c r="B46" s="45">
        <v>43357600</v>
      </c>
      <c r="C46" s="51">
        <f t="shared" si="1"/>
        <v>986000</v>
      </c>
      <c r="D46" s="25">
        <v>44343600</v>
      </c>
    </row>
    <row r="47" spans="1:4" ht="24" x14ac:dyDescent="0.2">
      <c r="A47" s="15" t="s">
        <v>107</v>
      </c>
      <c r="B47" s="45">
        <v>17693800</v>
      </c>
      <c r="C47" s="51">
        <f t="shared" si="1"/>
        <v>578900</v>
      </c>
      <c r="D47" s="25">
        <v>18272700</v>
      </c>
    </row>
    <row r="48" spans="1:4" ht="24" x14ac:dyDescent="0.2">
      <c r="A48" s="15" t="s">
        <v>64</v>
      </c>
      <c r="B48" s="45">
        <v>27064500</v>
      </c>
      <c r="C48" s="51">
        <f t="shared" si="1"/>
        <v>41500</v>
      </c>
      <c r="D48" s="25">
        <v>27106000</v>
      </c>
    </row>
    <row r="49" spans="1:4" ht="24" x14ac:dyDescent="0.2">
      <c r="A49" s="15" t="s">
        <v>77</v>
      </c>
      <c r="B49" s="45">
        <v>27966000</v>
      </c>
      <c r="C49" s="51">
        <f t="shared" si="1"/>
        <v>250000</v>
      </c>
      <c r="D49" s="25">
        <v>28216000</v>
      </c>
    </row>
    <row r="50" spans="1:4" ht="14.1" customHeight="1" x14ac:dyDescent="0.2">
      <c r="A50" s="15" t="s">
        <v>67</v>
      </c>
      <c r="B50" s="45">
        <v>19399100</v>
      </c>
      <c r="C50" s="51">
        <f t="shared" si="1"/>
        <v>342700</v>
      </c>
      <c r="D50" s="25">
        <v>19741800</v>
      </c>
    </row>
    <row r="51" spans="1:4" ht="24" x14ac:dyDescent="0.2">
      <c r="A51" s="15" t="s">
        <v>27</v>
      </c>
      <c r="B51" s="45">
        <v>13869100</v>
      </c>
      <c r="C51" s="51">
        <f t="shared" si="1"/>
        <v>357500</v>
      </c>
      <c r="D51" s="25">
        <v>14226600</v>
      </c>
    </row>
    <row r="52" spans="1:4" ht="24" x14ac:dyDescent="0.2">
      <c r="A52" s="15" t="s">
        <v>28</v>
      </c>
      <c r="B52" s="45">
        <v>28548900</v>
      </c>
      <c r="C52" s="51">
        <f t="shared" si="1"/>
        <v>493100</v>
      </c>
      <c r="D52" s="25">
        <v>29042000</v>
      </c>
    </row>
    <row r="53" spans="1:4" ht="24" x14ac:dyDescent="0.2">
      <c r="A53" s="15" t="s">
        <v>29</v>
      </c>
      <c r="B53" s="45">
        <v>4246400</v>
      </c>
      <c r="C53" s="51">
        <f t="shared" si="1"/>
        <v>76100</v>
      </c>
      <c r="D53" s="25">
        <v>4322500</v>
      </c>
    </row>
    <row r="54" spans="1:4" ht="14.1" customHeight="1" x14ac:dyDescent="0.2">
      <c r="A54" s="15" t="s">
        <v>30</v>
      </c>
      <c r="B54" s="45">
        <v>7446300</v>
      </c>
      <c r="C54" s="51">
        <f t="shared" si="1"/>
        <v>186800</v>
      </c>
      <c r="D54" s="25">
        <v>7633100</v>
      </c>
    </row>
    <row r="55" spans="1:4" ht="14.1" customHeight="1" x14ac:dyDescent="0.2">
      <c r="A55" s="15" t="s">
        <v>31</v>
      </c>
      <c r="B55" s="45">
        <v>11756000</v>
      </c>
      <c r="C55" s="51">
        <f t="shared" si="1"/>
        <v>198200</v>
      </c>
      <c r="D55" s="25">
        <v>11954200</v>
      </c>
    </row>
    <row r="56" spans="1:4" ht="14.1" customHeight="1" x14ac:dyDescent="0.2">
      <c r="A56" s="15" t="s">
        <v>32</v>
      </c>
      <c r="B56" s="45">
        <v>12220700</v>
      </c>
      <c r="C56" s="51">
        <f t="shared" si="1"/>
        <v>577200</v>
      </c>
      <c r="D56" s="25">
        <v>12797900</v>
      </c>
    </row>
    <row r="57" spans="1:4" ht="14.1" customHeight="1" x14ac:dyDescent="0.2">
      <c r="A57" s="15" t="s">
        <v>33</v>
      </c>
      <c r="B57" s="45">
        <v>4660300</v>
      </c>
      <c r="C57" s="51">
        <f t="shared" si="1"/>
        <v>92300</v>
      </c>
      <c r="D57" s="25">
        <v>4752600</v>
      </c>
    </row>
    <row r="58" spans="1:4" ht="14.1" customHeight="1" x14ac:dyDescent="0.2">
      <c r="A58" s="17" t="s">
        <v>34</v>
      </c>
      <c r="B58" s="45">
        <v>3222600</v>
      </c>
      <c r="C58" s="51">
        <f t="shared" si="1"/>
        <v>57200</v>
      </c>
      <c r="D58" s="25">
        <v>3279800</v>
      </c>
    </row>
    <row r="59" spans="1:4" ht="24" x14ac:dyDescent="0.2">
      <c r="A59" s="15" t="s">
        <v>35</v>
      </c>
      <c r="B59" s="45">
        <v>13516000</v>
      </c>
      <c r="C59" s="51">
        <f t="shared" si="1"/>
        <v>247900</v>
      </c>
      <c r="D59" s="25">
        <v>13763900</v>
      </c>
    </row>
    <row r="60" spans="1:4" ht="14.1" customHeight="1" x14ac:dyDescent="0.2">
      <c r="A60" s="15" t="s">
        <v>68</v>
      </c>
      <c r="B60" s="45">
        <v>5363100</v>
      </c>
      <c r="C60" s="51">
        <f t="shared" si="1"/>
        <v>302000</v>
      </c>
      <c r="D60" s="25">
        <v>5665100</v>
      </c>
    </row>
    <row r="61" spans="1:4" ht="36.75" thickBot="1" x14ac:dyDescent="0.25">
      <c r="A61" s="15" t="s">
        <v>85</v>
      </c>
      <c r="B61" s="45">
        <v>32275600</v>
      </c>
      <c r="C61" s="51">
        <f t="shared" si="1"/>
        <v>3219300</v>
      </c>
      <c r="D61" s="25">
        <v>35494900</v>
      </c>
    </row>
    <row r="62" spans="1:4" ht="13.9" customHeight="1" thickBot="1" x14ac:dyDescent="0.25">
      <c r="A62" s="9" t="s">
        <v>3</v>
      </c>
      <c r="B62" s="47">
        <f>SUM(B22:B61)</f>
        <v>750900100</v>
      </c>
      <c r="C62" s="47">
        <f>SUM(C22:C61)</f>
        <v>22260300</v>
      </c>
      <c r="D62" s="41">
        <f>SUM(D22:D61)</f>
        <v>773160400</v>
      </c>
    </row>
    <row r="63" spans="1:4" ht="13.9" customHeight="1" x14ac:dyDescent="0.2">
      <c r="A63" s="11"/>
      <c r="C63" s="11"/>
    </row>
    <row r="64" spans="1:4" ht="13.9" customHeight="1" thickBot="1" x14ac:dyDescent="0.25">
      <c r="A64" s="12" t="s">
        <v>4</v>
      </c>
      <c r="B64" s="40"/>
      <c r="C64" s="12"/>
      <c r="D64" s="40" t="s">
        <v>84</v>
      </c>
    </row>
    <row r="65" spans="1:4" ht="45" customHeight="1" thickBot="1" x14ac:dyDescent="0.25">
      <c r="A65" s="6" t="s">
        <v>10</v>
      </c>
      <c r="B65" s="50" t="s">
        <v>110</v>
      </c>
      <c r="C65" s="50" t="s">
        <v>111</v>
      </c>
      <c r="D65" s="24" t="s">
        <v>112</v>
      </c>
    </row>
    <row r="66" spans="1:4" ht="24" x14ac:dyDescent="0.2">
      <c r="A66" s="31" t="s">
        <v>63</v>
      </c>
      <c r="B66" s="43">
        <v>30097500</v>
      </c>
      <c r="C66" s="51">
        <f t="shared" ref="C66:C77" si="2">D66-B66</f>
        <v>1571600</v>
      </c>
      <c r="D66" s="29">
        <v>31669100</v>
      </c>
    </row>
    <row r="67" spans="1:4" ht="14.1" customHeight="1" x14ac:dyDescent="0.2">
      <c r="A67" s="14" t="s">
        <v>103</v>
      </c>
      <c r="B67" s="45">
        <v>14381800</v>
      </c>
      <c r="C67" s="51">
        <f t="shared" si="2"/>
        <v>354400</v>
      </c>
      <c r="D67" s="25">
        <v>14736200</v>
      </c>
    </row>
    <row r="68" spans="1:4" ht="14.1" customHeight="1" x14ac:dyDescent="0.2">
      <c r="A68" s="14" t="s">
        <v>44</v>
      </c>
      <c r="B68" s="45">
        <v>31553300</v>
      </c>
      <c r="C68" s="51">
        <f t="shared" si="2"/>
        <v>264100</v>
      </c>
      <c r="D68" s="25">
        <v>31817400</v>
      </c>
    </row>
    <row r="69" spans="1:4" ht="14.1" customHeight="1" x14ac:dyDescent="0.2">
      <c r="A69" s="14" t="s">
        <v>71</v>
      </c>
      <c r="B69" s="45">
        <v>17571100</v>
      </c>
      <c r="C69" s="51">
        <f t="shared" si="2"/>
        <v>182400</v>
      </c>
      <c r="D69" s="25">
        <v>17753500</v>
      </c>
    </row>
    <row r="70" spans="1:4" ht="24" x14ac:dyDescent="0.2">
      <c r="A70" s="14" t="s">
        <v>45</v>
      </c>
      <c r="B70" s="45">
        <v>20362900</v>
      </c>
      <c r="C70" s="51">
        <f t="shared" si="2"/>
        <v>321300</v>
      </c>
      <c r="D70" s="25">
        <v>20684200</v>
      </c>
    </row>
    <row r="71" spans="1:4" ht="14.1" customHeight="1" x14ac:dyDescent="0.2">
      <c r="A71" s="14" t="s">
        <v>118</v>
      </c>
      <c r="B71" s="45">
        <v>30119700</v>
      </c>
      <c r="C71" s="51">
        <f t="shared" si="2"/>
        <v>217800</v>
      </c>
      <c r="D71" s="25">
        <v>30337500</v>
      </c>
    </row>
    <row r="72" spans="1:4" ht="14.1" customHeight="1" x14ac:dyDescent="0.2">
      <c r="A72" s="14" t="s">
        <v>98</v>
      </c>
      <c r="B72" s="45">
        <v>9005100</v>
      </c>
      <c r="C72" s="51">
        <f t="shared" si="2"/>
        <v>33000</v>
      </c>
      <c r="D72" s="25">
        <v>9038100</v>
      </c>
    </row>
    <row r="73" spans="1:4" ht="14.1" customHeight="1" x14ac:dyDescent="0.2">
      <c r="A73" s="14" t="s">
        <v>119</v>
      </c>
      <c r="B73" s="45">
        <v>10846600</v>
      </c>
      <c r="C73" s="51">
        <f t="shared" si="2"/>
        <v>574700</v>
      </c>
      <c r="D73" s="25">
        <v>11421300</v>
      </c>
    </row>
    <row r="74" spans="1:4" x14ac:dyDescent="0.2">
      <c r="A74" s="14" t="s">
        <v>108</v>
      </c>
      <c r="B74" s="45">
        <v>16932800</v>
      </c>
      <c r="C74" s="51">
        <f t="shared" si="2"/>
        <v>257500</v>
      </c>
      <c r="D74" s="25">
        <v>17190300</v>
      </c>
    </row>
    <row r="75" spans="1:4" ht="14.1" customHeight="1" x14ac:dyDescent="0.2">
      <c r="A75" s="14" t="s">
        <v>46</v>
      </c>
      <c r="B75" s="45">
        <v>6789600</v>
      </c>
      <c r="C75" s="51">
        <f t="shared" si="2"/>
        <v>274700</v>
      </c>
      <c r="D75" s="25">
        <v>7064300</v>
      </c>
    </row>
    <row r="76" spans="1:4" ht="14.1" customHeight="1" x14ac:dyDescent="0.2">
      <c r="A76" s="14" t="s">
        <v>47</v>
      </c>
      <c r="B76" s="45">
        <v>4616700</v>
      </c>
      <c r="C76" s="51">
        <f t="shared" si="2"/>
        <v>82900</v>
      </c>
      <c r="D76" s="25">
        <v>4699600</v>
      </c>
    </row>
    <row r="77" spans="1:4" ht="14.1" customHeight="1" thickBot="1" x14ac:dyDescent="0.25">
      <c r="A77" s="32" t="s">
        <v>48</v>
      </c>
      <c r="B77" s="46">
        <v>6758000</v>
      </c>
      <c r="C77" s="51">
        <f t="shared" si="2"/>
        <v>125100</v>
      </c>
      <c r="D77" s="27">
        <v>6883100</v>
      </c>
    </row>
    <row r="78" spans="1:4" ht="13.9" customHeight="1" thickBot="1" x14ac:dyDescent="0.25">
      <c r="A78" s="9" t="s">
        <v>5</v>
      </c>
      <c r="B78" s="47">
        <f>SUM(B66:B77)</f>
        <v>199035100</v>
      </c>
      <c r="C78" s="47">
        <f>SUM(C66:C77)</f>
        <v>4259500</v>
      </c>
      <c r="D78" s="41">
        <f>SUM(D66:D77)</f>
        <v>203294600</v>
      </c>
    </row>
    <row r="79" spans="1:4" ht="13.9" customHeight="1" x14ac:dyDescent="0.2">
      <c r="A79" s="12"/>
      <c r="C79" s="12"/>
    </row>
    <row r="80" spans="1:4" ht="13.9" customHeight="1" thickBot="1" x14ac:dyDescent="0.25">
      <c r="A80" s="12" t="s">
        <v>6</v>
      </c>
      <c r="B80" s="40"/>
      <c r="C80" s="12"/>
      <c r="D80" s="40" t="s">
        <v>84</v>
      </c>
    </row>
    <row r="81" spans="1:4" ht="45" customHeight="1" thickBot="1" x14ac:dyDescent="0.25">
      <c r="A81" s="6" t="s">
        <v>10</v>
      </c>
      <c r="B81" s="50" t="s">
        <v>110</v>
      </c>
      <c r="C81" s="50" t="s">
        <v>111</v>
      </c>
      <c r="D81" s="24" t="s">
        <v>112</v>
      </c>
    </row>
    <row r="82" spans="1:4" ht="14.1" customHeight="1" x14ac:dyDescent="0.2">
      <c r="A82" s="33" t="s">
        <v>36</v>
      </c>
      <c r="B82" s="43">
        <v>3407500</v>
      </c>
      <c r="C82" s="51">
        <f t="shared" ref="C82:C110" si="3">D82-B82</f>
        <v>366800</v>
      </c>
      <c r="D82" s="29">
        <v>3774300</v>
      </c>
    </row>
    <row r="83" spans="1:4" ht="14.1" customHeight="1" x14ac:dyDescent="0.2">
      <c r="A83" s="20" t="s">
        <v>124</v>
      </c>
      <c r="B83" s="45">
        <v>10027700</v>
      </c>
      <c r="C83" s="51">
        <f t="shared" si="3"/>
        <v>149200</v>
      </c>
      <c r="D83" s="25">
        <v>10176900</v>
      </c>
    </row>
    <row r="84" spans="1:4" ht="14.1" customHeight="1" x14ac:dyDescent="0.2">
      <c r="A84" s="20" t="s">
        <v>37</v>
      </c>
      <c r="B84" s="45">
        <v>15064200</v>
      </c>
      <c r="C84" s="51">
        <f t="shared" si="3"/>
        <v>403700</v>
      </c>
      <c r="D84" s="25">
        <v>15467900</v>
      </c>
    </row>
    <row r="85" spans="1:4" ht="24" x14ac:dyDescent="0.2">
      <c r="A85" s="20" t="s">
        <v>69</v>
      </c>
      <c r="B85" s="45">
        <v>12059400</v>
      </c>
      <c r="C85" s="51">
        <f t="shared" si="3"/>
        <v>786300</v>
      </c>
      <c r="D85" s="25">
        <v>12845700</v>
      </c>
    </row>
    <row r="86" spans="1:4" ht="14.1" customHeight="1" x14ac:dyDescent="0.2">
      <c r="A86" s="20" t="s">
        <v>38</v>
      </c>
      <c r="B86" s="45">
        <v>30643000</v>
      </c>
      <c r="C86" s="51">
        <f t="shared" si="3"/>
        <v>56300</v>
      </c>
      <c r="D86" s="25">
        <v>30699300</v>
      </c>
    </row>
    <row r="87" spans="1:4" ht="14.1" customHeight="1" x14ac:dyDescent="0.2">
      <c r="A87" s="19" t="s">
        <v>114</v>
      </c>
      <c r="B87" s="45">
        <v>13338500</v>
      </c>
      <c r="C87" s="51">
        <f t="shared" si="3"/>
        <v>242300</v>
      </c>
      <c r="D87" s="25">
        <v>13580800</v>
      </c>
    </row>
    <row r="88" spans="1:4" ht="14.1" customHeight="1" x14ac:dyDescent="0.2">
      <c r="A88" s="19" t="s">
        <v>11</v>
      </c>
      <c r="B88" s="45">
        <v>12650600</v>
      </c>
      <c r="C88" s="51">
        <f t="shared" si="3"/>
        <v>133500</v>
      </c>
      <c r="D88" s="25">
        <v>12784100</v>
      </c>
    </row>
    <row r="89" spans="1:4" ht="14.1" customHeight="1" x14ac:dyDescent="0.2">
      <c r="A89" s="21" t="s">
        <v>66</v>
      </c>
      <c r="B89" s="45">
        <v>33641800</v>
      </c>
      <c r="C89" s="51">
        <f t="shared" si="3"/>
        <v>610100</v>
      </c>
      <c r="D89" s="25">
        <v>34251900</v>
      </c>
    </row>
    <row r="90" spans="1:4" ht="24" x14ac:dyDescent="0.2">
      <c r="A90" s="20" t="s">
        <v>120</v>
      </c>
      <c r="B90" s="45">
        <v>8727600</v>
      </c>
      <c r="C90" s="51">
        <f t="shared" si="3"/>
        <v>257200</v>
      </c>
      <c r="D90" s="25">
        <v>8984800</v>
      </c>
    </row>
    <row r="91" spans="1:4" ht="14.1" customHeight="1" x14ac:dyDescent="0.2">
      <c r="A91" s="22" t="s">
        <v>78</v>
      </c>
      <c r="B91" s="45">
        <v>15852200</v>
      </c>
      <c r="C91" s="51">
        <f t="shared" si="3"/>
        <v>480300</v>
      </c>
      <c r="D91" s="25">
        <v>16332500</v>
      </c>
    </row>
    <row r="92" spans="1:4" ht="14.1" customHeight="1" x14ac:dyDescent="0.2">
      <c r="A92" s="20" t="s">
        <v>61</v>
      </c>
      <c r="B92" s="45">
        <v>24932700</v>
      </c>
      <c r="C92" s="51">
        <f t="shared" si="3"/>
        <v>281000</v>
      </c>
      <c r="D92" s="25">
        <v>25213700</v>
      </c>
    </row>
    <row r="93" spans="1:4" ht="14.1" customHeight="1" x14ac:dyDescent="0.2">
      <c r="A93" s="19" t="s">
        <v>99</v>
      </c>
      <c r="B93" s="45">
        <v>24314800</v>
      </c>
      <c r="C93" s="51">
        <f t="shared" si="3"/>
        <v>123200</v>
      </c>
      <c r="D93" s="25">
        <v>24438000</v>
      </c>
    </row>
    <row r="94" spans="1:4" ht="24" x14ac:dyDescent="0.2">
      <c r="A94" s="20" t="s">
        <v>79</v>
      </c>
      <c r="B94" s="45">
        <v>35786000</v>
      </c>
      <c r="C94" s="51">
        <f t="shared" si="3"/>
        <v>374200</v>
      </c>
      <c r="D94" s="25">
        <v>36160200</v>
      </c>
    </row>
    <row r="95" spans="1:4" ht="14.1" customHeight="1" x14ac:dyDescent="0.2">
      <c r="A95" s="19" t="s">
        <v>17</v>
      </c>
      <c r="B95" s="45">
        <v>15203100</v>
      </c>
      <c r="C95" s="51">
        <f t="shared" si="3"/>
        <v>2219800</v>
      </c>
      <c r="D95" s="25">
        <v>17422900</v>
      </c>
    </row>
    <row r="96" spans="1:4" ht="24" x14ac:dyDescent="0.2">
      <c r="A96" s="20" t="s">
        <v>39</v>
      </c>
      <c r="B96" s="45">
        <v>12521700</v>
      </c>
      <c r="C96" s="51">
        <f t="shared" si="3"/>
        <v>645400</v>
      </c>
      <c r="D96" s="25">
        <v>13167100</v>
      </c>
    </row>
    <row r="97" spans="1:4" ht="14.1" customHeight="1" x14ac:dyDescent="0.2">
      <c r="A97" s="20" t="s">
        <v>80</v>
      </c>
      <c r="B97" s="45">
        <v>14241300</v>
      </c>
      <c r="C97" s="51">
        <f t="shared" si="3"/>
        <v>1091300</v>
      </c>
      <c r="D97" s="25">
        <v>15332600</v>
      </c>
    </row>
    <row r="98" spans="1:4" ht="24" x14ac:dyDescent="0.2">
      <c r="A98" s="20" t="s">
        <v>133</v>
      </c>
      <c r="B98" s="45">
        <v>10505000</v>
      </c>
      <c r="C98" s="51">
        <f t="shared" si="3"/>
        <v>-6100</v>
      </c>
      <c r="D98" s="25">
        <v>10498900</v>
      </c>
    </row>
    <row r="99" spans="1:4" ht="14.1" customHeight="1" x14ac:dyDescent="0.2">
      <c r="A99" s="20" t="s">
        <v>81</v>
      </c>
      <c r="B99" s="45">
        <v>29057700</v>
      </c>
      <c r="C99" s="51">
        <f t="shared" si="3"/>
        <v>3644700</v>
      </c>
      <c r="D99" s="25">
        <v>32702400</v>
      </c>
    </row>
    <row r="100" spans="1:4" ht="14.1" customHeight="1" x14ac:dyDescent="0.2">
      <c r="A100" s="22" t="s">
        <v>82</v>
      </c>
      <c r="B100" s="45">
        <v>11366800</v>
      </c>
      <c r="C100" s="51">
        <f t="shared" si="3"/>
        <v>1068800</v>
      </c>
      <c r="D100" s="25">
        <v>12435600</v>
      </c>
    </row>
    <row r="101" spans="1:4" ht="14.1" customHeight="1" x14ac:dyDescent="0.2">
      <c r="A101" s="23" t="s">
        <v>12</v>
      </c>
      <c r="B101" s="45">
        <v>17746100</v>
      </c>
      <c r="C101" s="51">
        <f t="shared" si="3"/>
        <v>243400</v>
      </c>
      <c r="D101" s="25">
        <v>17989500</v>
      </c>
    </row>
    <row r="102" spans="1:4" ht="14.1" customHeight="1" x14ac:dyDescent="0.2">
      <c r="A102" s="20" t="s">
        <v>13</v>
      </c>
      <c r="B102" s="45">
        <v>3362700</v>
      </c>
      <c r="C102" s="51">
        <f t="shared" si="3"/>
        <v>65200</v>
      </c>
      <c r="D102" s="25">
        <v>3427900</v>
      </c>
    </row>
    <row r="103" spans="1:4" ht="14.1" customHeight="1" x14ac:dyDescent="0.2">
      <c r="A103" s="22" t="s">
        <v>14</v>
      </c>
      <c r="B103" s="45">
        <v>14140200</v>
      </c>
      <c r="C103" s="51">
        <f t="shared" si="3"/>
        <v>374300</v>
      </c>
      <c r="D103" s="25">
        <v>14514500</v>
      </c>
    </row>
    <row r="104" spans="1:4" ht="14.1" customHeight="1" x14ac:dyDescent="0.2">
      <c r="A104" s="22" t="s">
        <v>15</v>
      </c>
      <c r="B104" s="45">
        <v>5834500</v>
      </c>
      <c r="C104" s="51">
        <f t="shared" si="3"/>
        <v>90400</v>
      </c>
      <c r="D104" s="25">
        <v>5924900</v>
      </c>
    </row>
    <row r="105" spans="1:4" ht="14.1" customHeight="1" x14ac:dyDescent="0.2">
      <c r="A105" s="22" t="s">
        <v>40</v>
      </c>
      <c r="B105" s="45">
        <v>19055800</v>
      </c>
      <c r="C105" s="51">
        <f t="shared" si="3"/>
        <v>546800</v>
      </c>
      <c r="D105" s="25">
        <v>19602600</v>
      </c>
    </row>
    <row r="106" spans="1:4" ht="24" x14ac:dyDescent="0.2">
      <c r="A106" s="22" t="s">
        <v>41</v>
      </c>
      <c r="B106" s="45">
        <v>5910800</v>
      </c>
      <c r="C106" s="51">
        <f t="shared" si="3"/>
        <v>96300</v>
      </c>
      <c r="D106" s="25">
        <v>6007100</v>
      </c>
    </row>
    <row r="107" spans="1:4" ht="14.1" customHeight="1" x14ac:dyDescent="0.2">
      <c r="A107" s="22" t="s">
        <v>62</v>
      </c>
      <c r="B107" s="45">
        <v>6943600</v>
      </c>
      <c r="C107" s="51">
        <f t="shared" si="3"/>
        <v>379500</v>
      </c>
      <c r="D107" s="25">
        <v>7323100</v>
      </c>
    </row>
    <row r="108" spans="1:4" ht="14.1" customHeight="1" x14ac:dyDescent="0.2">
      <c r="A108" s="22" t="s">
        <v>70</v>
      </c>
      <c r="B108" s="45">
        <v>9008300</v>
      </c>
      <c r="C108" s="51">
        <f t="shared" si="3"/>
        <v>164700</v>
      </c>
      <c r="D108" s="25">
        <v>9173000</v>
      </c>
    </row>
    <row r="109" spans="1:4" ht="24" x14ac:dyDescent="0.2">
      <c r="A109" s="22" t="s">
        <v>42</v>
      </c>
      <c r="B109" s="45">
        <v>6758000</v>
      </c>
      <c r="C109" s="51">
        <f t="shared" si="3"/>
        <v>125100</v>
      </c>
      <c r="D109" s="25">
        <v>6883100</v>
      </c>
    </row>
    <row r="110" spans="1:4" ht="14.1" customHeight="1" thickBot="1" x14ac:dyDescent="0.25">
      <c r="A110" s="34" t="s">
        <v>43</v>
      </c>
      <c r="B110" s="46">
        <v>6758000</v>
      </c>
      <c r="C110" s="51">
        <f t="shared" si="3"/>
        <v>270700</v>
      </c>
      <c r="D110" s="27">
        <v>7028700</v>
      </c>
    </row>
    <row r="111" spans="1:4" ht="13.9" customHeight="1" thickBot="1" x14ac:dyDescent="0.25">
      <c r="A111" s="9" t="s">
        <v>7</v>
      </c>
      <c r="B111" s="47">
        <f>SUM(B82:B110)</f>
        <v>428859600</v>
      </c>
      <c r="C111" s="47">
        <f>SUM(C82:C110)</f>
        <v>15284400</v>
      </c>
      <c r="D111" s="41">
        <f>SUM(D82:D110)</f>
        <v>444144000</v>
      </c>
    </row>
    <row r="112" spans="1:4" ht="13.9" customHeight="1" x14ac:dyDescent="0.2">
      <c r="A112" s="12"/>
      <c r="C112" s="12"/>
    </row>
    <row r="113" spans="1:4" ht="13.9" customHeight="1" thickBot="1" x14ac:dyDescent="0.25">
      <c r="A113" s="12" t="s">
        <v>8</v>
      </c>
      <c r="B113" s="40"/>
      <c r="C113" s="12"/>
      <c r="D113" s="40" t="s">
        <v>84</v>
      </c>
    </row>
    <row r="114" spans="1:4" ht="45" customHeight="1" thickBot="1" x14ac:dyDescent="0.25">
      <c r="A114" s="6" t="s">
        <v>10</v>
      </c>
      <c r="B114" s="50" t="s">
        <v>110</v>
      </c>
      <c r="C114" s="50" t="s">
        <v>111</v>
      </c>
      <c r="D114" s="24" t="s">
        <v>112</v>
      </c>
    </row>
    <row r="115" spans="1:4" ht="14.1" customHeight="1" x14ac:dyDescent="0.2">
      <c r="A115" s="31" t="s">
        <v>134</v>
      </c>
      <c r="B115" s="43">
        <v>4515000</v>
      </c>
      <c r="C115" s="52">
        <f t="shared" ref="C115:C136" si="4">D115-B115</f>
        <v>-803000</v>
      </c>
      <c r="D115" s="53">
        <v>3712000</v>
      </c>
    </row>
    <row r="116" spans="1:4" ht="24" x14ac:dyDescent="0.2">
      <c r="A116" s="14" t="s">
        <v>135</v>
      </c>
      <c r="B116" s="45">
        <v>2659300</v>
      </c>
      <c r="C116" s="51">
        <f t="shared" si="4"/>
        <v>-49500</v>
      </c>
      <c r="D116" s="29">
        <v>2609800</v>
      </c>
    </row>
    <row r="117" spans="1:4" ht="24" x14ac:dyDescent="0.2">
      <c r="A117" s="14" t="s">
        <v>121</v>
      </c>
      <c r="B117" s="45">
        <v>9086100</v>
      </c>
      <c r="C117" s="51">
        <f t="shared" si="4"/>
        <v>749700</v>
      </c>
      <c r="D117" s="25">
        <v>9835800</v>
      </c>
    </row>
    <row r="118" spans="1:4" ht="24" x14ac:dyDescent="0.2">
      <c r="A118" s="14" t="s">
        <v>54</v>
      </c>
      <c r="B118" s="45">
        <v>29571000</v>
      </c>
      <c r="C118" s="51">
        <f t="shared" si="4"/>
        <v>1584800</v>
      </c>
      <c r="D118" s="25">
        <v>31155800</v>
      </c>
    </row>
    <row r="119" spans="1:4" ht="24" x14ac:dyDescent="0.2">
      <c r="A119" s="20" t="s">
        <v>88</v>
      </c>
      <c r="B119" s="45">
        <v>29345800</v>
      </c>
      <c r="C119" s="51">
        <f t="shared" si="4"/>
        <v>1978600</v>
      </c>
      <c r="D119" s="25">
        <v>31324400</v>
      </c>
    </row>
    <row r="120" spans="1:4" ht="14.1" customHeight="1" x14ac:dyDescent="0.2">
      <c r="A120" s="19" t="s">
        <v>83</v>
      </c>
      <c r="B120" s="45">
        <v>25467900</v>
      </c>
      <c r="C120" s="51">
        <f t="shared" si="4"/>
        <v>704000</v>
      </c>
      <c r="D120" s="25">
        <v>26171900</v>
      </c>
    </row>
    <row r="121" spans="1:4" ht="14.1" customHeight="1" x14ac:dyDescent="0.2">
      <c r="A121" s="19" t="s">
        <v>49</v>
      </c>
      <c r="B121" s="45">
        <v>15975300</v>
      </c>
      <c r="C121" s="51">
        <f t="shared" si="4"/>
        <v>189200</v>
      </c>
      <c r="D121" s="25">
        <v>16164500</v>
      </c>
    </row>
    <row r="122" spans="1:4" ht="24" x14ac:dyDescent="0.2">
      <c r="A122" s="20" t="s">
        <v>50</v>
      </c>
      <c r="B122" s="45">
        <v>43731100</v>
      </c>
      <c r="C122" s="51">
        <f t="shared" si="4"/>
        <v>826200</v>
      </c>
      <c r="D122" s="25">
        <v>44557300</v>
      </c>
    </row>
    <row r="123" spans="1:4" ht="24" x14ac:dyDescent="0.2">
      <c r="A123" s="20" t="s">
        <v>115</v>
      </c>
      <c r="B123" s="45">
        <v>20682800</v>
      </c>
      <c r="C123" s="51">
        <f t="shared" si="4"/>
        <v>502300</v>
      </c>
      <c r="D123" s="25">
        <v>21185100</v>
      </c>
    </row>
    <row r="124" spans="1:4" ht="24" x14ac:dyDescent="0.2">
      <c r="A124" s="20" t="s">
        <v>51</v>
      </c>
      <c r="B124" s="45">
        <v>8695100</v>
      </c>
      <c r="C124" s="51">
        <f t="shared" si="4"/>
        <v>447200</v>
      </c>
      <c r="D124" s="25">
        <v>9142300</v>
      </c>
    </row>
    <row r="125" spans="1:4" ht="14.1" customHeight="1" x14ac:dyDescent="0.2">
      <c r="A125" s="20" t="s">
        <v>100</v>
      </c>
      <c r="B125" s="45">
        <v>17424100</v>
      </c>
      <c r="C125" s="51">
        <f t="shared" si="4"/>
        <v>391800</v>
      </c>
      <c r="D125" s="25">
        <v>17815900</v>
      </c>
    </row>
    <row r="126" spans="1:4" ht="14.1" customHeight="1" x14ac:dyDescent="0.2">
      <c r="A126" s="20" t="s">
        <v>89</v>
      </c>
      <c r="B126" s="45">
        <v>39944600</v>
      </c>
      <c r="C126" s="51">
        <f t="shared" si="4"/>
        <v>4059800</v>
      </c>
      <c r="D126" s="25">
        <v>44004400</v>
      </c>
    </row>
    <row r="127" spans="1:4" ht="14.1" customHeight="1" x14ac:dyDescent="0.2">
      <c r="A127" s="20" t="s">
        <v>101</v>
      </c>
      <c r="B127" s="45">
        <v>9196100</v>
      </c>
      <c r="C127" s="51">
        <f t="shared" si="4"/>
        <v>909200</v>
      </c>
      <c r="D127" s="25">
        <v>10105300</v>
      </c>
    </row>
    <row r="128" spans="1:4" ht="24" x14ac:dyDescent="0.2">
      <c r="A128" s="20" t="s">
        <v>52</v>
      </c>
      <c r="B128" s="45">
        <v>10934700</v>
      </c>
      <c r="C128" s="51">
        <f t="shared" si="4"/>
        <v>129900</v>
      </c>
      <c r="D128" s="25">
        <v>11064600</v>
      </c>
    </row>
    <row r="129" spans="1:4" ht="14.1" customHeight="1" x14ac:dyDescent="0.2">
      <c r="A129" s="20" t="s">
        <v>136</v>
      </c>
      <c r="B129" s="45">
        <v>15786900</v>
      </c>
      <c r="C129" s="51">
        <f t="shared" si="4"/>
        <v>-43100</v>
      </c>
      <c r="D129" s="25">
        <v>15743800</v>
      </c>
    </row>
    <row r="130" spans="1:4" ht="14.1" customHeight="1" x14ac:dyDescent="0.2">
      <c r="A130" s="20" t="s">
        <v>122</v>
      </c>
      <c r="B130" s="45">
        <v>19317200</v>
      </c>
      <c r="C130" s="51">
        <f>D130-B130</f>
        <v>193900</v>
      </c>
      <c r="D130" s="25">
        <v>19511100</v>
      </c>
    </row>
    <row r="131" spans="1:4" ht="24" x14ac:dyDescent="0.2">
      <c r="A131" s="20" t="s">
        <v>137</v>
      </c>
      <c r="B131" s="45">
        <v>18004200</v>
      </c>
      <c r="C131" s="51">
        <f t="shared" si="4"/>
        <v>-3150500</v>
      </c>
      <c r="D131" s="25">
        <v>14853700</v>
      </c>
    </row>
    <row r="132" spans="1:4" ht="24" x14ac:dyDescent="0.2">
      <c r="A132" s="20" t="s">
        <v>102</v>
      </c>
      <c r="B132" s="45">
        <v>32524500</v>
      </c>
      <c r="C132" s="51">
        <f t="shared" si="4"/>
        <v>464400</v>
      </c>
      <c r="D132" s="25">
        <v>32988900</v>
      </c>
    </row>
    <row r="133" spans="1:4" ht="24" x14ac:dyDescent="0.2">
      <c r="A133" s="20" t="s">
        <v>55</v>
      </c>
      <c r="B133" s="45">
        <v>7472100</v>
      </c>
      <c r="C133" s="51">
        <f t="shared" si="4"/>
        <v>170900</v>
      </c>
      <c r="D133" s="25">
        <v>7643000</v>
      </c>
    </row>
    <row r="134" spans="1:4" ht="14.1" customHeight="1" x14ac:dyDescent="0.2">
      <c r="A134" s="20" t="s">
        <v>56</v>
      </c>
      <c r="B134" s="45">
        <v>12893600</v>
      </c>
      <c r="C134" s="51">
        <f t="shared" si="4"/>
        <v>168000</v>
      </c>
      <c r="D134" s="25">
        <v>13061600</v>
      </c>
    </row>
    <row r="135" spans="1:4" ht="14.1" customHeight="1" x14ac:dyDescent="0.2">
      <c r="A135" s="19" t="s">
        <v>105</v>
      </c>
      <c r="B135" s="45">
        <v>15743700</v>
      </c>
      <c r="C135" s="51">
        <f t="shared" si="4"/>
        <v>274500</v>
      </c>
      <c r="D135" s="25">
        <v>16018200</v>
      </c>
    </row>
    <row r="136" spans="1:4" ht="14.1" customHeight="1" thickBot="1" x14ac:dyDescent="0.25">
      <c r="A136" s="19" t="s">
        <v>57</v>
      </c>
      <c r="B136" s="45">
        <v>3759400</v>
      </c>
      <c r="C136" s="51">
        <f t="shared" si="4"/>
        <v>71400</v>
      </c>
      <c r="D136" s="25">
        <v>3830800</v>
      </c>
    </row>
    <row r="137" spans="1:4" ht="13.9" customHeight="1" thickBot="1" x14ac:dyDescent="0.25">
      <c r="A137" s="9" t="s">
        <v>9</v>
      </c>
      <c r="B137" s="47">
        <f>SUM(B115:B136)</f>
        <v>392730500</v>
      </c>
      <c r="C137" s="47">
        <f>SUM(C115:C136)</f>
        <v>9769700</v>
      </c>
      <c r="D137" s="41">
        <f>SUM(D115:D136)</f>
        <v>402500200</v>
      </c>
    </row>
    <row r="138" spans="1:4" ht="13.9" customHeight="1" x14ac:dyDescent="0.2">
      <c r="A138" s="11"/>
      <c r="C138" s="11"/>
    </row>
    <row r="139" spans="1:4" ht="13.9" customHeight="1" thickBot="1" x14ac:dyDescent="0.25">
      <c r="A139" s="11"/>
      <c r="C139" s="11"/>
    </row>
    <row r="140" spans="1:4" ht="24.75" thickBot="1" x14ac:dyDescent="0.25">
      <c r="A140" s="35" t="s">
        <v>16</v>
      </c>
      <c r="B140" s="49">
        <f>B18+B62+B78+B111+B137</f>
        <v>1917905300</v>
      </c>
      <c r="C140" s="49">
        <f>C18+C62+C78+C111+C137</f>
        <v>59403700</v>
      </c>
      <c r="D140" s="42">
        <f>D18+D62+D78+D111+D137</f>
        <v>1977309000</v>
      </c>
    </row>
    <row r="141" spans="1:4" ht="13.9" customHeight="1" x14ac:dyDescent="0.2"/>
    <row r="142" spans="1:4" ht="13.9" customHeight="1" x14ac:dyDescent="0.2">
      <c r="A142" s="1" t="s">
        <v>106</v>
      </c>
    </row>
    <row r="143" spans="1:4" ht="13.9" customHeight="1" x14ac:dyDescent="0.2">
      <c r="A143" s="36" t="s">
        <v>125</v>
      </c>
    </row>
    <row r="144" spans="1:4" ht="12.75" customHeight="1" x14ac:dyDescent="0.2">
      <c r="A144" s="36" t="s">
        <v>126</v>
      </c>
      <c r="B144" s="36"/>
      <c r="C144" s="36"/>
    </row>
    <row r="145" spans="1:3" ht="12.75" customHeight="1" x14ac:dyDescent="0.2">
      <c r="A145" s="36" t="s">
        <v>127</v>
      </c>
      <c r="B145" s="36"/>
      <c r="C145" s="36"/>
    </row>
    <row r="146" spans="1:3" ht="12.75" customHeight="1" x14ac:dyDescent="0.2">
      <c r="A146" s="36" t="s">
        <v>128</v>
      </c>
      <c r="B146" s="36"/>
      <c r="C146" s="36"/>
    </row>
    <row r="147" spans="1:3" ht="12.75" customHeight="1" x14ac:dyDescent="0.2">
      <c r="A147" s="36"/>
    </row>
    <row r="148" spans="1:3" ht="12.75" customHeight="1" x14ac:dyDescent="0.2">
      <c r="A148" s="36"/>
    </row>
    <row r="149" spans="1:3" ht="12.75" customHeight="1" x14ac:dyDescent="0.2">
      <c r="A149" s="36"/>
    </row>
    <row r="150" spans="1:3" ht="12.75" customHeight="1" x14ac:dyDescent="0.2"/>
    <row r="151" spans="1:3" ht="12.75" customHeight="1" x14ac:dyDescent="0.2"/>
    <row r="152" spans="1:3" ht="12.75" customHeight="1" x14ac:dyDescent="0.2"/>
    <row r="153" spans="1:3" ht="12.75" customHeight="1" x14ac:dyDescent="0.2"/>
    <row r="154" spans="1:3" ht="12.75" customHeight="1" x14ac:dyDescent="0.2"/>
    <row r="155" spans="1:3" ht="12.75" customHeight="1" x14ac:dyDescent="0.2"/>
    <row r="156" spans="1:3" ht="12.75" customHeight="1" x14ac:dyDescent="0.2"/>
    <row r="157" spans="1:3" ht="12.75" customHeight="1" x14ac:dyDescent="0.2"/>
    <row r="158" spans="1:3" ht="12.75" customHeight="1" x14ac:dyDescent="0.2"/>
    <row r="159" spans="1:3" ht="12.75" customHeight="1" x14ac:dyDescent="0.2"/>
    <row r="160" spans="1:3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</sheetData>
  <mergeCells count="1">
    <mergeCell ref="A1:D1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3" orientation="portrait" useFirstPageNumber="1" r:id="rId1"/>
  <headerFooter alignWithMargins="0">
    <oddHeader>&amp;C&amp;"Arial,Kurzíva"&amp;12Příloha č. 1 - Rozpis upraveného rozpočtu přímých nákladů v roce 2016 na jednotlivé školy a školská zařízení zřizovaná Olomouckým krajem - UZ 33 353</oddHeader>
    <oddFooter>&amp;L&amp;"Arial,Kurzíva"Zastupitelstvo Olomouckého kraje 27. 2. 2017
14. - Rozpis rozpočtu škol a školských zařízení v působnosti OK v roce 2016
Příloha č. 1 - Rozpis upraveného rozpočtu PN 2016 na školy zřizované OK&amp;R&amp;"Arial,Kurzíva"Strana &amp;P (celkem 60)</oddFooter>
  </headerFooter>
  <rowBreaks count="1" manualBreakCount="1"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2016 školy zřiz. OK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2017-01-26T13:46:59Z</cp:lastPrinted>
  <dcterms:created xsi:type="dcterms:W3CDTF">2003-03-18T09:23:49Z</dcterms:created>
  <dcterms:modified xsi:type="dcterms:W3CDTF">2017-02-07T08:15:48Z</dcterms:modified>
</cp:coreProperties>
</file>