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585"/>
  </bookViews>
  <sheets>
    <sheet name="Rozpočet účelových dotací 2017" sheetId="1" r:id="rId1"/>
  </sheets>
  <calcPr calcId="145621"/>
</workbook>
</file>

<file path=xl/calcChain.xml><?xml version="1.0" encoding="utf-8"?>
<calcChain xmlns="http://schemas.openxmlformats.org/spreadsheetml/2006/main">
  <c r="C1435" i="1" l="1"/>
  <c r="D2117" i="1" l="1"/>
  <c r="D2116" i="1"/>
  <c r="D2115" i="1"/>
  <c r="D2108" i="1"/>
  <c r="D2107" i="1"/>
  <c r="D2105" i="1"/>
  <c r="D1348" i="1" l="1"/>
  <c r="B1348" i="1"/>
  <c r="C1347" i="1"/>
  <c r="D1343" i="1"/>
  <c r="B1343" i="1"/>
  <c r="C1342" i="1"/>
  <c r="C1341" i="1"/>
  <c r="D1333" i="1"/>
  <c r="B1333" i="1"/>
  <c r="C1332" i="1"/>
  <c r="D1328" i="1"/>
  <c r="B1328" i="1"/>
  <c r="C1327" i="1"/>
  <c r="D1323" i="1"/>
  <c r="B1323" i="1"/>
  <c r="C1322" i="1"/>
  <c r="D1350" i="1" l="1"/>
  <c r="B1350" i="1"/>
  <c r="D1335" i="1"/>
  <c r="B1335" i="1"/>
  <c r="C1348" i="1"/>
  <c r="C1323" i="1"/>
  <c r="C1333" i="1"/>
  <c r="C1343" i="1"/>
  <c r="C1328" i="1"/>
  <c r="C1185" i="1"/>
  <c r="D1302" i="1"/>
  <c r="D1305" i="1" s="1"/>
  <c r="B1302" i="1"/>
  <c r="B1305" i="1" s="1"/>
  <c r="C1301" i="1"/>
  <c r="D1292" i="1"/>
  <c r="D1295" i="1" s="1"/>
  <c r="B1292" i="1"/>
  <c r="B1295" i="1" s="1"/>
  <c r="C1291" i="1"/>
  <c r="D1276" i="1"/>
  <c r="B1276" i="1"/>
  <c r="C1275" i="1"/>
  <c r="C1274" i="1"/>
  <c r="C1273" i="1"/>
  <c r="C1272" i="1"/>
  <c r="C1271" i="1"/>
  <c r="C1270" i="1"/>
  <c r="C1269" i="1"/>
  <c r="C1268" i="1"/>
  <c r="C1267" i="1"/>
  <c r="D1263" i="1"/>
  <c r="B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D1245" i="1"/>
  <c r="B1245" i="1"/>
  <c r="C1244" i="1"/>
  <c r="C1243" i="1"/>
  <c r="D1235" i="1"/>
  <c r="B1235" i="1"/>
  <c r="C1234" i="1"/>
  <c r="C1233" i="1"/>
  <c r="C1232" i="1"/>
  <c r="C1231" i="1"/>
  <c r="C1230" i="1"/>
  <c r="C1229" i="1"/>
  <c r="C1228" i="1"/>
  <c r="D1224" i="1"/>
  <c r="B1224" i="1"/>
  <c r="C1223" i="1"/>
  <c r="C1222" i="1"/>
  <c r="D1218" i="1"/>
  <c r="B1218" i="1"/>
  <c r="C1217" i="1"/>
  <c r="C1216" i="1"/>
  <c r="C1215" i="1"/>
  <c r="C1214" i="1"/>
  <c r="C1213" i="1"/>
  <c r="D1205" i="1"/>
  <c r="B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D1186" i="1"/>
  <c r="B1186" i="1"/>
  <c r="D1177" i="1"/>
  <c r="B1177" i="1"/>
  <c r="C1176" i="1"/>
  <c r="C1175" i="1"/>
  <c r="C1174" i="1"/>
  <c r="D1170" i="1"/>
  <c r="B1170" i="1"/>
  <c r="C1169" i="1"/>
  <c r="C1168" i="1"/>
  <c r="C1167" i="1"/>
  <c r="C1166" i="1"/>
  <c r="C1165" i="1"/>
  <c r="C1164" i="1"/>
  <c r="D1160" i="1"/>
  <c r="B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D1139" i="1"/>
  <c r="B1139" i="1"/>
  <c r="C1138" i="1"/>
  <c r="C1137" i="1"/>
  <c r="C1136" i="1"/>
  <c r="D1128" i="1"/>
  <c r="D1130" i="1" s="1"/>
  <c r="B1128" i="1"/>
  <c r="B1130" i="1" s="1"/>
  <c r="C1127" i="1"/>
  <c r="C1126" i="1"/>
  <c r="C1125" i="1"/>
  <c r="C1124" i="1"/>
  <c r="C1123" i="1"/>
  <c r="C1122" i="1"/>
  <c r="C1121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B1408" i="1"/>
  <c r="B1410" i="1" s="1"/>
  <c r="D1408" i="1"/>
  <c r="D1410" i="1" s="1"/>
  <c r="D1353" i="1" l="1"/>
  <c r="D1356" i="1" s="1"/>
  <c r="B1353" i="1"/>
  <c r="B1356" i="1" s="1"/>
  <c r="C1350" i="1"/>
  <c r="C1335" i="1"/>
  <c r="B1207" i="1"/>
  <c r="D1207" i="1"/>
  <c r="C1302" i="1"/>
  <c r="C1305" i="1" s="1"/>
  <c r="C1128" i="1"/>
  <c r="C1130" i="1" s="1"/>
  <c r="B1278" i="1"/>
  <c r="D1278" i="1"/>
  <c r="C1408" i="1"/>
  <c r="C1410" i="1" s="1"/>
  <c r="C1170" i="1"/>
  <c r="D1237" i="1"/>
  <c r="C1235" i="1"/>
  <c r="C1160" i="1"/>
  <c r="C1177" i="1"/>
  <c r="C1245" i="1"/>
  <c r="C1139" i="1"/>
  <c r="B1179" i="1"/>
  <c r="C1205" i="1"/>
  <c r="C1218" i="1"/>
  <c r="C1276" i="1"/>
  <c r="D1179" i="1"/>
  <c r="C1186" i="1"/>
  <c r="C1224" i="1"/>
  <c r="B1237" i="1"/>
  <c r="C1263" i="1"/>
  <c r="C1292" i="1"/>
  <c r="C1295" i="1" s="1"/>
  <c r="C1060" i="1"/>
  <c r="C1353" i="1" l="1"/>
  <c r="C1356" i="1" s="1"/>
  <c r="C1207" i="1"/>
  <c r="B1280" i="1"/>
  <c r="B1308" i="1" s="1"/>
  <c r="C1237" i="1"/>
  <c r="C1179" i="1"/>
  <c r="D1280" i="1"/>
  <c r="D1308" i="1" s="1"/>
  <c r="C1278" i="1"/>
  <c r="D1067" i="1"/>
  <c r="B1067" i="1"/>
  <c r="C1066" i="1"/>
  <c r="C1065" i="1"/>
  <c r="D1061" i="1"/>
  <c r="B1061" i="1"/>
  <c r="C1059" i="1"/>
  <c r="C1058" i="1"/>
  <c r="C1057" i="1"/>
  <c r="D1053" i="1"/>
  <c r="B1053" i="1"/>
  <c r="C1052" i="1"/>
  <c r="D1048" i="1"/>
  <c r="B1048" i="1"/>
  <c r="C1047" i="1"/>
  <c r="C1046" i="1"/>
  <c r="C1045" i="1"/>
  <c r="C1044" i="1"/>
  <c r="C1043" i="1"/>
  <c r="C1042" i="1"/>
  <c r="D1038" i="1"/>
  <c r="B1038" i="1"/>
  <c r="C1037" i="1"/>
  <c r="C1038" i="1" s="1"/>
  <c r="C993" i="1"/>
  <c r="D1025" i="1"/>
  <c r="D1027" i="1" s="1"/>
  <c r="B1025" i="1"/>
  <c r="B1027" i="1" s="1"/>
  <c r="C1024" i="1"/>
  <c r="C1023" i="1"/>
  <c r="D1015" i="1"/>
  <c r="B1015" i="1"/>
  <c r="C1014" i="1"/>
  <c r="D1010" i="1"/>
  <c r="B1010" i="1"/>
  <c r="C1009" i="1"/>
  <c r="D1001" i="1"/>
  <c r="B1001" i="1"/>
  <c r="C1000" i="1"/>
  <c r="C999" i="1"/>
  <c r="D995" i="1"/>
  <c r="B995" i="1"/>
  <c r="C994" i="1"/>
  <c r="D985" i="1"/>
  <c r="B985" i="1"/>
  <c r="C984" i="1"/>
  <c r="D980" i="1"/>
  <c r="B980" i="1"/>
  <c r="C979" i="1"/>
  <c r="C978" i="1"/>
  <c r="D970" i="1"/>
  <c r="D972" i="1" s="1"/>
  <c r="B970" i="1"/>
  <c r="B972" i="1" s="1"/>
  <c r="C969" i="1"/>
  <c r="C1280" i="1" l="1"/>
  <c r="C1308" i="1" s="1"/>
  <c r="C1067" i="1"/>
  <c r="B1070" i="1"/>
  <c r="D1070" i="1"/>
  <c r="C1061" i="1"/>
  <c r="C1053" i="1"/>
  <c r="C1048" i="1"/>
  <c r="D1003" i="1"/>
  <c r="D1017" i="1"/>
  <c r="B1017" i="1"/>
  <c r="B1003" i="1"/>
  <c r="B987" i="1"/>
  <c r="D987" i="1"/>
  <c r="C1001" i="1"/>
  <c r="C1025" i="1"/>
  <c r="C1027" i="1" s="1"/>
  <c r="C1015" i="1"/>
  <c r="C1010" i="1"/>
  <c r="C995" i="1"/>
  <c r="C985" i="1"/>
  <c r="C980" i="1"/>
  <c r="C970" i="1"/>
  <c r="C972" i="1" s="1"/>
  <c r="C1070" i="1" l="1"/>
  <c r="B1030" i="1"/>
  <c r="B1073" i="1" s="1"/>
  <c r="D1030" i="1"/>
  <c r="D1073" i="1" s="1"/>
  <c r="C1017" i="1"/>
  <c r="C987" i="1"/>
  <c r="C1003" i="1"/>
  <c r="C1030" i="1" l="1"/>
  <c r="C1073" i="1" s="1"/>
  <c r="D1101" i="1"/>
  <c r="D1104" i="1" s="1"/>
  <c r="B1101" i="1"/>
  <c r="B1104" i="1" s="1"/>
  <c r="C1100" i="1"/>
  <c r="C1099" i="1"/>
  <c r="D1088" i="1"/>
  <c r="D1091" i="1" s="1"/>
  <c r="B1088" i="1"/>
  <c r="B1091" i="1" s="1"/>
  <c r="C1087" i="1"/>
  <c r="C1086" i="1"/>
  <c r="C1085" i="1"/>
  <c r="D1107" i="1" l="1"/>
  <c r="B1107" i="1"/>
  <c r="C1088" i="1"/>
  <c r="C1091" i="1" s="1"/>
  <c r="C1101" i="1"/>
  <c r="C1104" i="1" s="1"/>
  <c r="C1107" i="1" l="1"/>
  <c r="C197" i="1"/>
  <c r="C192" i="1"/>
  <c r="D166" i="1" l="1"/>
  <c r="D169" i="1" s="1"/>
  <c r="B166" i="1"/>
  <c r="B169" i="1" s="1"/>
  <c r="C165" i="1"/>
  <c r="C166" i="1" s="1"/>
  <c r="C169" i="1" s="1"/>
  <c r="D156" i="1"/>
  <c r="B156" i="1"/>
  <c r="C155" i="1"/>
  <c r="C154" i="1"/>
  <c r="C153" i="1"/>
  <c r="C152" i="1"/>
  <c r="C151" i="1"/>
  <c r="C150" i="1"/>
  <c r="D146" i="1"/>
  <c r="B146" i="1"/>
  <c r="C145" i="1"/>
  <c r="C144" i="1"/>
  <c r="C143" i="1"/>
  <c r="C142" i="1"/>
  <c r="C141" i="1"/>
  <c r="C140" i="1"/>
  <c r="C139" i="1"/>
  <c r="C138" i="1"/>
  <c r="C137" i="1"/>
  <c r="D133" i="1"/>
  <c r="B133" i="1"/>
  <c r="C132" i="1"/>
  <c r="C131" i="1"/>
  <c r="C130" i="1"/>
  <c r="D126" i="1"/>
  <c r="B126" i="1"/>
  <c r="C125" i="1"/>
  <c r="C124" i="1"/>
  <c r="C123" i="1"/>
  <c r="C122" i="1"/>
  <c r="C121" i="1"/>
  <c r="C120" i="1"/>
  <c r="C119" i="1"/>
  <c r="C118" i="1"/>
  <c r="C117" i="1"/>
  <c r="C116" i="1"/>
  <c r="C115" i="1"/>
  <c r="D111" i="1"/>
  <c r="B111" i="1"/>
  <c r="C110" i="1"/>
  <c r="C111" i="1" l="1"/>
  <c r="B159" i="1"/>
  <c r="C146" i="1"/>
  <c r="C156" i="1"/>
  <c r="D159" i="1"/>
  <c r="C133" i="1"/>
  <c r="C126" i="1"/>
  <c r="C159" i="1" l="1"/>
  <c r="D98" i="1" l="1"/>
  <c r="D100" i="1" s="1"/>
  <c r="D103" i="1" s="1"/>
  <c r="D172" i="1" s="1"/>
  <c r="B98" i="1"/>
  <c r="B100" i="1" s="1"/>
  <c r="B103" i="1" s="1"/>
  <c r="B172" i="1" s="1"/>
  <c r="C97" i="1"/>
  <c r="C98" i="1" s="1"/>
  <c r="C100" i="1" s="1"/>
  <c r="C103" i="1" s="1"/>
  <c r="C172" i="1" s="1"/>
  <c r="D77" i="1"/>
  <c r="B77" i="1"/>
  <c r="C76" i="1"/>
  <c r="D72" i="1"/>
  <c r="B72" i="1"/>
  <c r="C71" i="1"/>
  <c r="D67" i="1"/>
  <c r="B67" i="1"/>
  <c r="C66" i="1"/>
  <c r="D62" i="1"/>
  <c r="B62" i="1"/>
  <c r="C61" i="1"/>
  <c r="C60" i="1"/>
  <c r="D56" i="1"/>
  <c r="B56" i="1"/>
  <c r="C55" i="1"/>
  <c r="C56" i="1" s="1"/>
  <c r="D80" i="1" l="1"/>
  <c r="D83" i="1" s="1"/>
  <c r="C72" i="1"/>
  <c r="C62" i="1"/>
  <c r="B80" i="1"/>
  <c r="B83" i="1" s="1"/>
  <c r="C67" i="1"/>
  <c r="C77" i="1"/>
  <c r="C80" i="1" l="1"/>
  <c r="C83" i="1" s="1"/>
  <c r="D31" i="1" l="1"/>
  <c r="D33" i="1" s="1"/>
  <c r="B31" i="1"/>
  <c r="B33" i="1" s="1"/>
  <c r="C30" i="1"/>
  <c r="C31" i="1" s="1"/>
  <c r="C33" i="1" s="1"/>
  <c r="B22" i="1"/>
  <c r="B24" i="1" s="1"/>
  <c r="D22" i="1"/>
  <c r="D24" i="1" s="1"/>
  <c r="C21" i="1"/>
  <c r="C20" i="1"/>
  <c r="C22" i="1" l="1"/>
  <c r="C24" i="1" s="1"/>
  <c r="D12" i="1"/>
  <c r="D14" i="1" s="1"/>
  <c r="D36" i="1" s="1"/>
  <c r="D39" i="1" s="1"/>
  <c r="B12" i="1"/>
  <c r="B14" i="1" s="1"/>
  <c r="B36" i="1" s="1"/>
  <c r="B39" i="1" s="1"/>
  <c r="C11" i="1"/>
  <c r="C12" i="1" s="1"/>
  <c r="C14" i="1" s="1"/>
  <c r="C36" i="1" l="1"/>
  <c r="C39" i="1" s="1"/>
  <c r="D2030" i="1"/>
  <c r="B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D2005" i="1"/>
  <c r="B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D1973" i="1"/>
  <c r="B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D1957" i="1"/>
  <c r="B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D1916" i="1"/>
  <c r="B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D1892" i="1"/>
  <c r="B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D1853" i="1"/>
  <c r="B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D1811" i="1"/>
  <c r="B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D1788" i="1"/>
  <c r="B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D1726" i="1"/>
  <c r="B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D1710" i="1"/>
  <c r="B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D1670" i="1"/>
  <c r="B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D1589" i="1"/>
  <c r="B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D1569" i="1"/>
  <c r="B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D1549" i="1"/>
  <c r="B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D1524" i="1"/>
  <c r="B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D1437" i="1"/>
  <c r="B1437" i="1"/>
  <c r="C1436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D949" i="1"/>
  <c r="B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D924" i="1"/>
  <c r="B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D892" i="1"/>
  <c r="B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D876" i="1"/>
  <c r="B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D835" i="1"/>
  <c r="B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B952" i="1" l="1"/>
  <c r="B2033" i="1"/>
  <c r="D1571" i="1"/>
  <c r="D1672" i="1"/>
  <c r="B1790" i="1"/>
  <c r="D1894" i="1"/>
  <c r="C1957" i="1"/>
  <c r="D1790" i="1"/>
  <c r="B1571" i="1"/>
  <c r="B1672" i="1"/>
  <c r="B1894" i="1"/>
  <c r="C1524" i="1"/>
  <c r="C1549" i="1"/>
  <c r="C1670" i="1"/>
  <c r="C1710" i="1"/>
  <c r="C1788" i="1"/>
  <c r="C2030" i="1"/>
  <c r="D2033" i="1"/>
  <c r="C1916" i="1"/>
  <c r="D952" i="1"/>
  <c r="C835" i="1"/>
  <c r="C1973" i="1"/>
  <c r="C949" i="1"/>
  <c r="C1853" i="1"/>
  <c r="C2005" i="1"/>
  <c r="C1811" i="1"/>
  <c r="C1437" i="1"/>
  <c r="C1569" i="1"/>
  <c r="C1589" i="1"/>
  <c r="C1726" i="1"/>
  <c r="C1892" i="1"/>
  <c r="C924" i="1"/>
  <c r="C892" i="1"/>
  <c r="C876" i="1"/>
  <c r="D811" i="1"/>
  <c r="B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D772" i="1"/>
  <c r="B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D730" i="1"/>
  <c r="B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D707" i="1"/>
  <c r="B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D645" i="1"/>
  <c r="B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D629" i="1"/>
  <c r="B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D589" i="1"/>
  <c r="B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D507" i="1"/>
  <c r="D591" i="1" s="1"/>
  <c r="B507" i="1"/>
  <c r="B591" i="1" s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D486" i="1"/>
  <c r="B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D466" i="1"/>
  <c r="B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D440" i="1"/>
  <c r="B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D354" i="1"/>
  <c r="B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D325" i="1"/>
  <c r="D327" i="1" s="1"/>
  <c r="B325" i="1"/>
  <c r="B327" i="1" s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D1897" i="1" l="1"/>
  <c r="B709" i="1"/>
  <c r="C1790" i="1"/>
  <c r="B813" i="1"/>
  <c r="B1897" i="1"/>
  <c r="B2036" i="1" s="1"/>
  <c r="C1672" i="1"/>
  <c r="D709" i="1"/>
  <c r="D488" i="1"/>
  <c r="D2036" i="1"/>
  <c r="C1571" i="1"/>
  <c r="C2033" i="1"/>
  <c r="B488" i="1"/>
  <c r="C440" i="1"/>
  <c r="C589" i="1"/>
  <c r="C629" i="1"/>
  <c r="C645" i="1"/>
  <c r="C707" i="1"/>
  <c r="C730" i="1"/>
  <c r="D813" i="1"/>
  <c r="C952" i="1"/>
  <c r="C1894" i="1"/>
  <c r="C811" i="1"/>
  <c r="C772" i="1"/>
  <c r="C507" i="1"/>
  <c r="C486" i="1"/>
  <c r="C466" i="1"/>
  <c r="C354" i="1"/>
  <c r="C325" i="1"/>
  <c r="C327" i="1" s="1"/>
  <c r="B816" i="1" l="1"/>
  <c r="B955" i="1" s="1"/>
  <c r="C591" i="1"/>
  <c r="D816" i="1"/>
  <c r="D955" i="1" s="1"/>
  <c r="C488" i="1"/>
  <c r="C1897" i="1"/>
  <c r="C2036" i="1" s="1"/>
  <c r="C813" i="1"/>
  <c r="C709" i="1"/>
  <c r="C2306" i="1"/>
  <c r="C2307" i="1" s="1"/>
  <c r="C2310" i="1" s="1"/>
  <c r="C2296" i="1"/>
  <c r="C2295" i="1"/>
  <c r="C2282" i="1"/>
  <c r="C2283" i="1" s="1"/>
  <c r="C2277" i="1"/>
  <c r="C2276" i="1"/>
  <c r="C2275" i="1"/>
  <c r="C2270" i="1"/>
  <c r="C2271" i="1" s="1"/>
  <c r="C2261" i="1"/>
  <c r="C2260" i="1"/>
  <c r="C2259" i="1"/>
  <c r="C2258" i="1"/>
  <c r="C2257" i="1"/>
  <c r="C2252" i="1"/>
  <c r="C2253" i="1" s="1"/>
  <c r="C2247" i="1"/>
  <c r="C2248" i="1" s="1"/>
  <c r="C2238" i="1"/>
  <c r="C2237" i="1"/>
  <c r="C2236" i="1"/>
  <c r="C2235" i="1"/>
  <c r="C2234" i="1"/>
  <c r="C2233" i="1"/>
  <c r="C2232" i="1"/>
  <c r="C2231" i="1"/>
  <c r="C2230" i="1"/>
  <c r="C2229" i="1"/>
  <c r="C2228" i="1"/>
  <c r="C2219" i="1"/>
  <c r="C2218" i="1"/>
  <c r="C2213" i="1"/>
  <c r="C2212" i="1"/>
  <c r="C2207" i="1"/>
  <c r="C2206" i="1"/>
  <c r="C2205" i="1"/>
  <c r="C2204" i="1"/>
  <c r="C2195" i="1"/>
  <c r="C2194" i="1"/>
  <c r="C2193" i="1"/>
  <c r="C2192" i="1"/>
  <c r="C2191" i="1"/>
  <c r="C2190" i="1"/>
  <c r="C2189" i="1"/>
  <c r="C2188" i="1"/>
  <c r="C2187" i="1"/>
  <c r="C2186" i="1"/>
  <c r="C2185" i="1"/>
  <c r="B2307" i="1"/>
  <c r="B2310" i="1" s="1"/>
  <c r="B2297" i="1"/>
  <c r="B2300" i="1" s="1"/>
  <c r="B2283" i="1"/>
  <c r="B2278" i="1"/>
  <c r="B2271" i="1"/>
  <c r="B2262" i="1"/>
  <c r="B2253" i="1"/>
  <c r="B2248" i="1"/>
  <c r="B2239" i="1"/>
  <c r="B2241" i="1" s="1"/>
  <c r="B2220" i="1"/>
  <c r="B2214" i="1"/>
  <c r="B2208" i="1"/>
  <c r="B2196" i="1"/>
  <c r="B2198" i="1" s="1"/>
  <c r="C2162" i="1"/>
  <c r="C2163" i="1" s="1"/>
  <c r="C2165" i="1" s="1"/>
  <c r="C2168" i="1" s="1"/>
  <c r="C2171" i="1" s="1"/>
  <c r="B2163" i="1"/>
  <c r="B2165" i="1" s="1"/>
  <c r="B2168" i="1" s="1"/>
  <c r="B2171" i="1" s="1"/>
  <c r="C2141" i="1"/>
  <c r="C2142" i="1" s="1"/>
  <c r="C2136" i="1"/>
  <c r="C2137" i="1" s="1"/>
  <c r="B2142" i="1"/>
  <c r="B2137" i="1"/>
  <c r="C816" i="1" l="1"/>
  <c r="C955" i="1" s="1"/>
  <c r="B2145" i="1"/>
  <c r="B2148" i="1" s="1"/>
  <c r="C2208" i="1"/>
  <c r="C2214" i="1"/>
  <c r="C2220" i="1"/>
  <c r="C2239" i="1"/>
  <c r="C2241" i="1" s="1"/>
  <c r="C2278" i="1"/>
  <c r="C2285" i="1" s="1"/>
  <c r="C2297" i="1"/>
  <c r="C2300" i="1" s="1"/>
  <c r="B2222" i="1"/>
  <c r="B2264" i="1"/>
  <c r="B2285" i="1"/>
  <c r="C2196" i="1"/>
  <c r="C2198" i="1" s="1"/>
  <c r="C2262" i="1"/>
  <c r="C2264" i="1" s="1"/>
  <c r="C2145" i="1"/>
  <c r="C2148" i="1" s="1"/>
  <c r="C2114" i="1"/>
  <c r="C2113" i="1"/>
  <c r="C2112" i="1"/>
  <c r="C2111" i="1"/>
  <c r="C2110" i="1"/>
  <c r="C2109" i="1"/>
  <c r="C2106" i="1"/>
  <c r="B2118" i="1"/>
  <c r="B2121" i="1" s="1"/>
  <c r="B2124" i="1" s="1"/>
  <c r="C2087" i="1"/>
  <c r="C2086" i="1"/>
  <c r="C2081" i="1"/>
  <c r="C2082" i="1" s="1"/>
  <c r="C2068" i="1"/>
  <c r="C2069" i="1" s="1"/>
  <c r="C2071" i="1" s="1"/>
  <c r="C2059" i="1"/>
  <c r="C2060" i="1" s="1"/>
  <c r="C2062" i="1" s="1"/>
  <c r="C2050" i="1"/>
  <c r="C2051" i="1" s="1"/>
  <c r="C2053" i="1" s="1"/>
  <c r="B2088" i="1"/>
  <c r="B2082" i="1"/>
  <c r="B2069" i="1"/>
  <c r="B2071" i="1" s="1"/>
  <c r="B2060" i="1"/>
  <c r="B2062" i="1" s="1"/>
  <c r="B2051" i="1"/>
  <c r="B2053" i="1" s="1"/>
  <c r="C266" i="1"/>
  <c r="C267" i="1" s="1"/>
  <c r="C261" i="1"/>
  <c r="C260" i="1"/>
  <c r="B267" i="1"/>
  <c r="B262" i="1"/>
  <c r="C241" i="1"/>
  <c r="C229" i="1"/>
  <c r="C228" i="1"/>
  <c r="C227" i="1"/>
  <c r="C220" i="1"/>
  <c r="C219" i="1"/>
  <c r="C218" i="1"/>
  <c r="C217" i="1"/>
  <c r="C216" i="1"/>
  <c r="C215" i="1"/>
  <c r="C208" i="1"/>
  <c r="C207" i="1"/>
  <c r="C200" i="1"/>
  <c r="C199" i="1"/>
  <c r="C198" i="1"/>
  <c r="C196" i="1"/>
  <c r="C195" i="1"/>
  <c r="C194" i="1"/>
  <c r="C186" i="1"/>
  <c r="C240" i="1"/>
  <c r="C239" i="1"/>
  <c r="C226" i="1"/>
  <c r="C225" i="1"/>
  <c r="C214" i="1"/>
  <c r="C213" i="1"/>
  <c r="C206" i="1"/>
  <c r="C205" i="1"/>
  <c r="C193" i="1"/>
  <c r="C191" i="1"/>
  <c r="C185" i="1"/>
  <c r="C184" i="1"/>
  <c r="B242" i="1"/>
  <c r="B245" i="1" s="1"/>
  <c r="B230" i="1"/>
  <c r="B221" i="1"/>
  <c r="B209" i="1"/>
  <c r="B201" i="1"/>
  <c r="B187" i="1"/>
  <c r="C2222" i="1" l="1"/>
  <c r="C2288" i="1" s="1"/>
  <c r="C2313" i="1" s="1"/>
  <c r="B2288" i="1"/>
  <c r="B2313" i="1" s="1"/>
  <c r="B233" i="1"/>
  <c r="B248" i="1" s="1"/>
  <c r="C209" i="1"/>
  <c r="C230" i="1"/>
  <c r="C262" i="1"/>
  <c r="C270" i="1" s="1"/>
  <c r="C273" i="1" s="1"/>
  <c r="C2118" i="1"/>
  <c r="C2121" i="1" s="1"/>
  <c r="C2124" i="1" s="1"/>
  <c r="C187" i="1"/>
  <c r="C201" i="1"/>
  <c r="C221" i="1"/>
  <c r="C242" i="1"/>
  <c r="C245" i="1" s="1"/>
  <c r="B270" i="1"/>
  <c r="B273" i="1" s="1"/>
  <c r="B2091" i="1"/>
  <c r="C2088" i="1"/>
  <c r="C2091" i="1" s="1"/>
  <c r="C2074" i="1"/>
  <c r="B2074" i="1"/>
  <c r="C233" i="1" l="1"/>
  <c r="C248" i="1" s="1"/>
  <c r="B2094" i="1"/>
  <c r="C2094" i="1"/>
  <c r="D2278" i="1" l="1"/>
  <c r="D2262" i="1"/>
  <c r="D2239" i="1"/>
  <c r="D2220" i="1"/>
  <c r="D2214" i="1"/>
  <c r="D2208" i="1"/>
  <c r="D2196" i="1"/>
  <c r="D2118" i="1"/>
  <c r="D2088" i="1"/>
  <c r="D262" i="1"/>
  <c r="D242" i="1"/>
  <c r="D245" i="1" s="1"/>
  <c r="D230" i="1"/>
  <c r="D221" i="1"/>
  <c r="D209" i="1"/>
  <c r="D201" i="1"/>
  <c r="D187" i="1"/>
  <c r="D2222" i="1" l="1"/>
  <c r="D233" i="1"/>
  <c r="D248" i="1" s="1"/>
  <c r="D2163" i="1" l="1"/>
  <c r="D2165" i="1" s="1"/>
  <c r="D2168" i="1" s="1"/>
  <c r="D2171" i="1" s="1"/>
  <c r="D2082" i="1" l="1"/>
  <c r="D2091" i="1" s="1"/>
  <c r="D2069" i="1"/>
  <c r="D2071" i="1" s="1"/>
  <c r="D2060" i="1"/>
  <c r="D2062" i="1" s="1"/>
  <c r="D2051" i="1"/>
  <c r="D2053" i="1" s="1"/>
  <c r="D2074" i="1" l="1"/>
  <c r="D2094" i="1" s="1"/>
  <c r="D2248" i="1"/>
  <c r="D2283" i="1" l="1"/>
  <c r="D2307" i="1" l="1"/>
  <c r="D2310" i="1" s="1"/>
  <c r="D2297" i="1"/>
  <c r="D2300" i="1" s="1"/>
  <c r="D2271" i="1"/>
  <c r="D2285" i="1" s="1"/>
  <c r="D2253" i="1"/>
  <c r="D2264" i="1" s="1"/>
  <c r="D2241" i="1"/>
  <c r="D2198" i="1"/>
  <c r="D2142" i="1"/>
  <c r="D2137" i="1"/>
  <c r="D2121" i="1"/>
  <c r="D2124" i="1" s="1"/>
  <c r="D267" i="1"/>
  <c r="D270" i="1" s="1"/>
  <c r="D2288" i="1" l="1"/>
  <c r="D2313" i="1" s="1"/>
  <c r="D273" i="1"/>
  <c r="D2145" i="1"/>
  <c r="D2148" i="1" s="1"/>
</calcChain>
</file>

<file path=xl/sharedStrings.xml><?xml version="1.0" encoding="utf-8"?>
<sst xmlns="http://schemas.openxmlformats.org/spreadsheetml/2006/main" count="2402" uniqueCount="696">
  <si>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</si>
  <si>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</si>
  <si>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</si>
  <si>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</si>
  <si>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</si>
  <si>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</si>
  <si>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</si>
  <si>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</si>
  <si>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</si>
  <si>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</si>
  <si>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</si>
  <si>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Olomouc</t>
  </si>
  <si>
    <t>Obec s rozšířenou působností: Šternberk</t>
  </si>
  <si>
    <t>Obec s rozšířenou působností: Uničov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</si>
  <si>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</si>
  <si>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</si>
  <si>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</si>
  <si>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</si>
  <si>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</si>
  <si>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</si>
  <si>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Celkem Jeseník</t>
  </si>
  <si>
    <t>Celkem Olomouc</t>
  </si>
  <si>
    <t>Celkem Šternberk</t>
  </si>
  <si>
    <t>Celkem Uničov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</si>
  <si>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</si>
  <si>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</si>
  <si>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</si>
  <si>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</si>
  <si>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</si>
  <si>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</si>
  <si>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Název školy</t>
  </si>
  <si>
    <t>Základní škola Česká Ves</t>
  </si>
  <si>
    <t>Základní škola Javorník, Školní 72</t>
  </si>
  <si>
    <t>Mateřská škola Mikulovice</t>
  </si>
  <si>
    <t>Základní škola Vidnava</t>
  </si>
  <si>
    <t>Mateřská škola Olomouc, Žižkovo nám. 3</t>
  </si>
  <si>
    <t>Základní škola Moravský Beroun, Opavská 128</t>
  </si>
  <si>
    <t>Základní škola Uničov, J. Haška 211</t>
  </si>
  <si>
    <t>Mateřská škola Brodek u Prostějova, Zámecká 348</t>
  </si>
  <si>
    <t>Základní škola Němčice nad Hanou, Tyršova 360</t>
  </si>
  <si>
    <t>Dům dětí a mládeže Sportcentrum Prostějov, Olympijská 4</t>
  </si>
  <si>
    <t>Mateřská škola Přerov, Komenského 25</t>
  </si>
  <si>
    <t>Základní škola Mohelnice, Vodní 27</t>
  </si>
  <si>
    <t>Celkem obecní školství Olomouckého kraje</t>
  </si>
  <si>
    <t>ZŠ a MŠ Olomouc, Náves Svobody 41</t>
  </si>
  <si>
    <t>ZŠ a MŠ Olomouc, Nedvědova 17</t>
  </si>
  <si>
    <t>ZŠ a MŠ Těšetice</t>
  </si>
  <si>
    <t>ZŠ a MŠ Újezd</t>
  </si>
  <si>
    <t>ZŠ a MŠ Bělá pod Pradědem</t>
  </si>
  <si>
    <t>ZŠ a MŠ Bernartice</t>
  </si>
  <si>
    <t>ZŠ a MŠ Kobylá nad Vidnavkou</t>
  </si>
  <si>
    <t>ZŠ a MŠ Písečná</t>
  </si>
  <si>
    <t>ZŠ a MŠ Měrovice nad Hanou</t>
  </si>
  <si>
    <t>ZŠ a MŠ Pěnčín</t>
  </si>
  <si>
    <t>ZŠ a MŠ Osek nad Bečvou</t>
  </si>
  <si>
    <t>Středisko volného času DUHA Jeseník</t>
  </si>
  <si>
    <t>Základní škola Klenovice na Hané</t>
  </si>
  <si>
    <t>ZŠ a MŠ Prostějov, Kollárova ul. 4</t>
  </si>
  <si>
    <t>Základní škola Přerov, B. Němcové 16</t>
  </si>
  <si>
    <t>Základní škola Zdeny Kaprálové a MŠ Vrbátky</t>
  </si>
  <si>
    <t>Základní škola Jeseník, Nábřežní 413</t>
  </si>
  <si>
    <t>Základní škola Šternberk, nám. Svobody 3</t>
  </si>
  <si>
    <t>Základní škola Šumperk, Sluneční 38</t>
  </si>
  <si>
    <t>ZŠ a MŠ Sudkov</t>
  </si>
  <si>
    <t>SVČ a ZpDVPP Doris Šumperk, Komenského 9</t>
  </si>
  <si>
    <t>Základní škola Hrubčice</t>
  </si>
  <si>
    <t xml:space="preserve">ZŠ a MŠ Kostelec na Hané </t>
  </si>
  <si>
    <t xml:space="preserve">ZŠ a MŠ Přemyslovice </t>
  </si>
  <si>
    <t>ZŠ a MŠ Tištín</t>
  </si>
  <si>
    <t>Základní škola Kojetín, Svatopluka Čecha 586</t>
  </si>
  <si>
    <t xml:space="preserve">ZŠ a MŠ Staré Město, Nádražní 77 </t>
  </si>
  <si>
    <t>v Kč</t>
  </si>
  <si>
    <t xml:space="preserve">Základní škola Mikulovice, Hlavní 346 </t>
  </si>
  <si>
    <t xml:space="preserve">Základní škola Vápenná </t>
  </si>
  <si>
    <t xml:space="preserve">Základní škola Hranice, Struhlovsko 1795 </t>
  </si>
  <si>
    <t>Obecní školy</t>
  </si>
  <si>
    <t>Krajské školy</t>
  </si>
  <si>
    <t>Gymnázium, Jeseník, Komenského 281</t>
  </si>
  <si>
    <t>Střední odborná škola a Střední odborné učiliště strojírenské a stavební, Jeseník, Dukelská 1240</t>
  </si>
  <si>
    <t>Odborné učiliště a Praktická škola, Lipová - lázně 458</t>
  </si>
  <si>
    <t>Střední škola gastronomie a farmářství Jeseník</t>
  </si>
  <si>
    <t>Gymnázium, Olomouc, Čajkovského 9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</si>
  <si>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</si>
  <si>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</si>
  <si>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Střední odborná škola Litovel, Komenského 677 </t>
  </si>
  <si>
    <t>Sigmundova střední škola strojírenská, Lutín</t>
  </si>
  <si>
    <t>Střední škola polytechnická, Olomouc, Rooseveltova 79</t>
  </si>
  <si>
    <t>Střední škola technická a obchodní, Olomouc, Kosinova 4</t>
  </si>
  <si>
    <t>Střední odborná škola lesnická a strojírenská  Šternberk</t>
  </si>
  <si>
    <t>Dům dětí a mládeže Olomouc</t>
  </si>
  <si>
    <t>Střední škola, Základní škola a Mateřská škola Prostějov, Komenského 10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</si>
  <si>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</si>
  <si>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</si>
  <si>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</si>
  <si>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Střední škola a Základní škola Lipník nad Bečvou, Osecká 301</t>
  </si>
  <si>
    <t>Střední průmyslová škola Hranice</t>
  </si>
  <si>
    <t xml:space="preserve">Střední průmyslová škola stavební, Lipník nad Bečvou, Komenského sady 257 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</si>
  <si>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</si>
  <si>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</si>
  <si>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</si>
  <si>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Hranice, Školní náměstí 35</t>
  </si>
  <si>
    <t>Středisko volného času ATLAS a BIOS, Přerov</t>
  </si>
  <si>
    <t>Vyšší odborná škola a Střední škola automobilní, Zábřeh, U Dráhy 6</t>
  </si>
  <si>
    <t>Střední odborná škola, Šumperk, Zemědělská 3</t>
  </si>
  <si>
    <t>Střední škola sociální péče a služeb, Zábřeh, nám. 8. května 2</t>
  </si>
  <si>
    <t>Celkem školy a školská zařízení zřizovaná Olomouckým krajem</t>
  </si>
  <si>
    <t>Celkem školy a školská zařízení v Olomouckém kraji</t>
  </si>
  <si>
    <t>Soukromé školy</t>
  </si>
  <si>
    <t>Celkem</t>
  </si>
  <si>
    <t>Celkem soukromé školy Olomouckého kraje</t>
  </si>
  <si>
    <t>ÚZ 33 457</t>
  </si>
  <si>
    <t>Waldorfská ZŠ a MŠ Olomouc s.r.o., Kosinova 3</t>
  </si>
  <si>
    <t>ÚZ 33 050</t>
  </si>
  <si>
    <t>ÚZ 33 215</t>
  </si>
  <si>
    <t>SŠ, ZŠ a MŠ DC 90, s.r.o., Nedbalova 36, Olomouc - Topolany 772 00</t>
  </si>
  <si>
    <t>ZŠ speciální Jasněnka, o.p.s., Jiráskova 772, Uničov 783 91</t>
  </si>
  <si>
    <t>ZŠ a SŠ CREDO, o.p.s., Mozartova 43, Olomouc 779 00</t>
  </si>
  <si>
    <t>MŠ Sluníčko Olomouc, o.p.s., Blahoslavova 2, Olomouc 772 00</t>
  </si>
  <si>
    <t>SŠ, ZŠ a MŠ Jistota, o. p. s., Tetín 1/1506, Prostějov 796 01</t>
  </si>
  <si>
    <t>Speciální MŠ  A &amp; J s.r.o., U Bečvy 2,Přerov 750 00</t>
  </si>
  <si>
    <t>Soukromá ZŠ Acorn`s &amp; John`s school s.r.o., U Bečvy 2, Přerov 750 00</t>
  </si>
  <si>
    <t>ZŠ a MŠ - Dětské centrum Hranice, Struhlovsko 1424, Hranice</t>
  </si>
  <si>
    <t>ZŠ pro žáky se speci.poruchami učení a MŠ logop. Schola Viva, o. p. s., Erbenova 16, Šumperk 787 01</t>
  </si>
  <si>
    <t>ZŠ a SŠ Pomněnka o. p. s., Šumavská 13, Šumperk 787 01</t>
  </si>
  <si>
    <t>Zdravá anglická mateřská škola s.r.o., Rybniční 158/3, Olomouc 779 00</t>
  </si>
  <si>
    <t>Dotace na rozvojový program Financování asistentů pedagoga pro děti, žáky a studenty se zdravotním postižením  a pro děti žáky a studenty se sociálním znevýhodněním - modul A</t>
  </si>
  <si>
    <t>Střední odborná škola Prostějov</t>
  </si>
  <si>
    <t>Střední škola a Základní škola DC 90, s.r.o., Nedbalova 36, Olomouc - Topolany 772 00</t>
  </si>
  <si>
    <t>ÚZ 33 049</t>
  </si>
  <si>
    <t>Soukromé odborné učiliště Velký újezd, s.r.o, Velký Újezd 321, 783 55</t>
  </si>
  <si>
    <t>Obec s rozšířenou působností: Zábřeh</t>
  </si>
  <si>
    <t>Celkem Zábřeh</t>
  </si>
  <si>
    <t xml:space="preserve">Mateřská škola Němčice nad Hanou, Trávnická 201 </t>
  </si>
  <si>
    <t>ÚZ 33 354</t>
  </si>
  <si>
    <t>Celkem školy zřízované Olomouckým krajem</t>
  </si>
  <si>
    <t>Střední škola stavební a podnikatelská, s.r.o., Štěpánovská 23, Olomouc - Chomoutov</t>
  </si>
  <si>
    <t>Základní škola J. A. Komenského a Mateřská škola Přerov-Předmostí, Hranická 14</t>
  </si>
  <si>
    <t>Základní škola Uničov, Pionýrů 685</t>
  </si>
  <si>
    <t>Střední škola zemědělská, Přerov, Osmek 47</t>
  </si>
  <si>
    <t>Střední odborná škola služeb s.r.o., Pavlovická 16/51, 772 00 Olomouc- Pavlovičky</t>
  </si>
  <si>
    <t>Střední škola gastronomie a služeb , Přerov, Šířava 7</t>
  </si>
  <si>
    <t>Střední škola logistiky a chemie, Olomouc, U Hradiska 29</t>
  </si>
  <si>
    <t>Mateřská škola POHÁDKA, Zábřeh, Československé armády 650/13, Zábřeh</t>
  </si>
  <si>
    <t>ÚZ 33 166</t>
  </si>
  <si>
    <t>ÚZ 33 435</t>
  </si>
  <si>
    <t>ÚZ 33 069</t>
  </si>
  <si>
    <t>Pedagogicko-psychologická poradna Olomouc a Speciální pedagogické centrum Olomouckého kraje, Olomouc, U Sportovní haly 1a</t>
  </si>
  <si>
    <t>Základní škola a Mateřská škola logopedická Olomouc, třída Svornosti 37/900, Olomouc</t>
  </si>
  <si>
    <t>Soukromá střední odborná škola Hranice, s.r.o., Jaselská 832, Hranice</t>
  </si>
  <si>
    <t>Základní škola pro žáky se specifickými poruchami učení a mateřské škola logopedická Schola Viva, o.p.s., Erbenova 16, Šumperk</t>
  </si>
  <si>
    <t>třední škola železniční, technická a služeb, Šumperk, Gen. Krátkého 30</t>
  </si>
  <si>
    <t>Střední škola technická a zemědělská Mohelnice, 1. máje 2</t>
  </si>
  <si>
    <t xml:space="preserve">Dotace na rozvojový program Podpora školních psychologů a školních speciálních pedagogů ve školách na období leden - srpen 2017 </t>
  </si>
  <si>
    <t>Dotace na rozvojový program Podpora soutěží a přehlídek v zájmovém vzdělávání pro rok 2017</t>
  </si>
  <si>
    <t>Dotace na rozvojový program Podpora přípravy sportovních talentů na školách s oborem vzdělání gymnázium se sportovní přípravou na rok 2017</t>
  </si>
  <si>
    <t xml:space="preserve">Dotace na rozvojový program Podpora navýšení kapacit ve školských poradenských zařízení v roce 2017 </t>
  </si>
  <si>
    <t>Schválený rozpočet roku 2017</t>
  </si>
  <si>
    <t>Úpravy rozpočtu v roce 2017</t>
  </si>
  <si>
    <t>Konečný rozpočet roku 2017</t>
  </si>
  <si>
    <t>Dotace na rozvojový program Zvýšení platů pedagogických pracovníků a nepedagogických zaměstnanců regionálního školství</t>
  </si>
  <si>
    <t>ÚZ 33 052</t>
  </si>
  <si>
    <t xml:space="preserve">ZŠ a MŠ Černá Voda </t>
  </si>
  <si>
    <t>Mateřská škola Česká Ves, Jesenická 98</t>
  </si>
  <si>
    <t>Mateřská škola Česká Ves, Holanova 417</t>
  </si>
  <si>
    <t>Mateřská škola Javorník, Míru 356</t>
  </si>
  <si>
    <t>Mateřská škola Javorník, Polská 488</t>
  </si>
  <si>
    <t>Základní umělecká škola Javorník</t>
  </si>
  <si>
    <t xml:space="preserve">Mateřská škola Jeseník, Křížkovského 1217 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</si>
  <si>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</si>
  <si>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</si>
  <si>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</si>
  <si>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</si>
  <si>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ZŠ a MŠ J. Schrotha,  Lipová - lázně</t>
  </si>
  <si>
    <t xml:space="preserve">Mateřská škola Široký Brod </t>
  </si>
  <si>
    <t xml:space="preserve">ZŠ a MŠ Skorošice </t>
  </si>
  <si>
    <t xml:space="preserve">ZŠ a MŠ Stará Červená Voda </t>
  </si>
  <si>
    <t xml:space="preserve">ZŠ a MŠ Supíkovice </t>
  </si>
  <si>
    <t xml:space="preserve">Mateřská škola Uhelná </t>
  </si>
  <si>
    <t xml:space="preserve">Mateřská škola Vápenná </t>
  </si>
  <si>
    <t xml:space="preserve">Mateřská škola Velká Kraš </t>
  </si>
  <si>
    <t xml:space="preserve">Mateřská škola Velké Kunětice </t>
  </si>
  <si>
    <t xml:space="preserve">Mateřská škola Vidnava </t>
  </si>
  <si>
    <t>Mateřská škola Vlčice</t>
  </si>
  <si>
    <t>Mateřská škola Zlaté Hory, Nádražní 306</t>
  </si>
  <si>
    <t>Základní škola Zlaté Hory</t>
  </si>
  <si>
    <t xml:space="preserve">Mateřská škola Žulová </t>
  </si>
  <si>
    <t>Základní škola Žulová</t>
  </si>
  <si>
    <t>Obec s rozšířenou působností: Litovel</t>
  </si>
  <si>
    <t>Mateřská škola Bílá Lhota</t>
  </si>
  <si>
    <t xml:space="preserve">Základní škola Bílá Lhota </t>
  </si>
  <si>
    <t>ZŠ, MŠ, ŠJ a ŠD Bouzov</t>
  </si>
  <si>
    <t>ZŠ a MŠ Červenka, Komenského 31</t>
  </si>
  <si>
    <t>ZŠ a MŠ Haňovice</t>
  </si>
  <si>
    <t>ZŠ a MŠ Cholina</t>
  </si>
  <si>
    <t>Mateřská škola Litovel, Frištenského 917</t>
  </si>
  <si>
    <t>Mateřská škola Litovel, Gemerská 506</t>
  </si>
  <si>
    <t>Základní škola Litovel, Jungmannova 655</t>
  </si>
  <si>
    <t xml:space="preserve">ZŠ a MŠ Litovel, Nasobůrky 91 </t>
  </si>
  <si>
    <t>Základní škola Litovel, Vítězná 1250</t>
  </si>
  <si>
    <t xml:space="preserve">Školní jídelna Litovel, Studentů 91 </t>
  </si>
  <si>
    <t xml:space="preserve">ZŠ a MŠ Luká </t>
  </si>
  <si>
    <t>ZŠ a MŠ Náklo</t>
  </si>
  <si>
    <t>ZŠ a MŠ Pňovice</t>
  </si>
  <si>
    <t>Mateřská škola Senice na Hané, Nádražní 350</t>
  </si>
  <si>
    <t>Základní škola Senice na Hané, Žižkov 300</t>
  </si>
  <si>
    <t>Mateřská škola Slavětín</t>
  </si>
  <si>
    <t xml:space="preserve">ZŠ a MŠ Střeň </t>
  </si>
  <si>
    <t xml:space="preserve">Mateřská škola Vilémov </t>
  </si>
  <si>
    <t>Základní škola Vilémov</t>
  </si>
  <si>
    <t>Celkem Litovel</t>
  </si>
  <si>
    <t>ZŠ a MŠ Bělkovice-Lašťany</t>
  </si>
  <si>
    <t>ZŠ a MŠ Blatec</t>
  </si>
  <si>
    <t>ZŠ a MŠ Bohuňovice</t>
  </si>
  <si>
    <t>Mateřská škola Bukovany</t>
  </si>
  <si>
    <t>ZŠ a MŠ Bystročice</t>
  </si>
  <si>
    <t xml:space="preserve">ZŠ a MŠ Bystrovany </t>
  </si>
  <si>
    <t xml:space="preserve">ZŠ a MŠ Daskabát </t>
  </si>
  <si>
    <t>ZŠ a MŠ Dolany</t>
  </si>
  <si>
    <t>Základní škola Doloplazy</t>
  </si>
  <si>
    <t>Mateřská škola Doloplazy</t>
  </si>
  <si>
    <t>ZŠ a MŠ Drahanovice</t>
  </si>
  <si>
    <t>ZŠ a MŠ Dub nad Moravou</t>
  </si>
  <si>
    <t>ZŠ a MŠ Grygov</t>
  </si>
  <si>
    <t>Základní škola Hlubočky, Olomoucká 116</t>
  </si>
  <si>
    <t xml:space="preserve">Základní škola Hlubočky-Mariánské Údoli, Olomoucká 355 </t>
  </si>
  <si>
    <t>Mateřská škola Hlubočky, Boční 437</t>
  </si>
  <si>
    <t xml:space="preserve">Mateřská škola Hlubočky, Dukelských hrdinů 220 </t>
  </si>
  <si>
    <t xml:space="preserve">Školní jídelna Hlubočky, Olomoucká 56 </t>
  </si>
  <si>
    <t>Mateřská škola Hlušovice</t>
  </si>
  <si>
    <t>ZŠ a MŠ Hněvotín</t>
  </si>
  <si>
    <t>ZŠ a MŠ Horka nad Moravou, Lidická 9</t>
  </si>
  <si>
    <t>ZŠ a MŠ Charváty</t>
  </si>
  <si>
    <t>ZŠ a MŠ Kožušany-Tážaly</t>
  </si>
  <si>
    <t xml:space="preserve">Mateřská škola Krčmaň </t>
  </si>
  <si>
    <t>ZŠ a MŠ Křelov, Lipové nám. 18</t>
  </si>
  <si>
    <t>Mateřská škola Liboš</t>
  </si>
  <si>
    <t>ZŠ a MŠ Loučany</t>
  </si>
  <si>
    <t>Mateřská škola Luběnice</t>
  </si>
  <si>
    <t>ZŠ a MŠ Lutín, Školní 80</t>
  </si>
  <si>
    <t>ZŠ a MŠ Majetín, Školní 126</t>
  </si>
  <si>
    <t>Mateřská škola Mrsklesy</t>
  </si>
  <si>
    <t>Mateřská škola Náměšť na Hané, Zábraní 514</t>
  </si>
  <si>
    <t>ZŠ a MŠ Náměšť na Hané, Komenského 283</t>
  </si>
  <si>
    <t>ZŠ a MŠ Olomouc, Demlova 18</t>
  </si>
  <si>
    <t>ZŠ a MŠ Olomouc, Dvorského 33</t>
  </si>
  <si>
    <t>Základní škola Olomouc, Fr. Stupky 16</t>
  </si>
  <si>
    <t>Základní škola Olomouc, Gagarinova 19</t>
  </si>
  <si>
    <t>ZŠ a MŠ Olomouc, M. Gorkého 39</t>
  </si>
  <si>
    <t>Fakultní základní škola Olomouc, Hálkova 4</t>
  </si>
  <si>
    <t>Základní škola Olomouc, Heyrovského 33</t>
  </si>
  <si>
    <t>Fakultní ZŠ a MŠ Olomouc, Holečkova 10</t>
  </si>
  <si>
    <t>Základní škola Olomouc, Mozartova 48</t>
  </si>
  <si>
    <t xml:space="preserve">Základní škola Olomouc, 8. května 29 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</si>
  <si>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</si>
  <si>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</si>
  <si>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</si>
  <si>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</si>
  <si>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Fakultní základní škola Olomouc, Tererovo nám. 1</t>
  </si>
  <si>
    <t>Základní škola Olomouc, tř. Spojenců 8</t>
  </si>
  <si>
    <t>Základní škola Olomouc, Zeyerova 28</t>
  </si>
  <si>
    <t>Mateřská škola Olomouc, Dělnická 17b</t>
  </si>
  <si>
    <t>Mateřská škola Olomouc, Helsinská 11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</si>
  <si>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</si>
  <si>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</si>
  <si>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</si>
  <si>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</si>
  <si>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</si>
  <si>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</si>
  <si>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</si>
  <si>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</si>
  <si>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</si>
  <si>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ZŠ a MŠ Přáslavice</t>
  </si>
  <si>
    <t>ZŠ a MŠ Příkazy</t>
  </si>
  <si>
    <t xml:space="preserve">ZŠ a MŠ Samotišky </t>
  </si>
  <si>
    <t>ZŠ a MŠ Skrbeň</t>
  </si>
  <si>
    <t>ZŠ a MŠ Slatinice</t>
  </si>
  <si>
    <t>Mateřská škola Suchonice</t>
  </si>
  <si>
    <t>Základní škola Štěpánov, Dolní 78</t>
  </si>
  <si>
    <t>Mateřská škola Štěpánov, Sídliště 555</t>
  </si>
  <si>
    <t xml:space="preserve">Mateřská škola Štěpánov-Moravská Huzová </t>
  </si>
  <si>
    <t>Mateřská škola Toveř</t>
  </si>
  <si>
    <t>ZŠ a MŠ Tršice</t>
  </si>
  <si>
    <t>Mateřská škola Ústín</t>
  </si>
  <si>
    <t xml:space="preserve">Masarykova ZŠ a MŠ Velká Bystřice, 8. května 67 </t>
  </si>
  <si>
    <t>Základní škola Velký Týnec</t>
  </si>
  <si>
    <t>Mateřská škola Velký Týnec</t>
  </si>
  <si>
    <t>ZŠ a MŠ Velký Újezd</t>
  </si>
  <si>
    <t xml:space="preserve">Základní škola Věrovany </t>
  </si>
  <si>
    <t>Mateřská škola Věrovany</t>
  </si>
  <si>
    <t xml:space="preserve">ZŠ a MŠ Babice </t>
  </si>
  <si>
    <t>Mateřská škola Domašov nad Bystřicí</t>
  </si>
  <si>
    <t>Mateřská škola Domašov u Šternberka</t>
  </si>
  <si>
    <t>Mateřská škola Hnojice</t>
  </si>
  <si>
    <t>ZŠ a MŠ Huzová</t>
  </si>
  <si>
    <t>ZŠ a MŠ Jívová</t>
  </si>
  <si>
    <t xml:space="preserve">Mateřská škola Lužice </t>
  </si>
  <si>
    <t>ZŠ a MŠ Mladějovice</t>
  </si>
  <si>
    <t>ZŠ a MŠ Libavá, Náměstí 150, 783 07 Město Libavá</t>
  </si>
  <si>
    <t xml:space="preserve">Mateřská škola Moravský Beroun, nám. 9.května 595 </t>
  </si>
  <si>
    <t>Základní umělecká škola Moravský Beroun, Dvořákova 349</t>
  </si>
  <si>
    <t>ZŠ a MŠ Štarnov</t>
  </si>
  <si>
    <t>Základní škola Šternberk, Dr. Hrubého 2</t>
  </si>
  <si>
    <t>Základní škola Šternberk, Svatoplukova 7</t>
  </si>
  <si>
    <t>Mateřská škola Šternberk, Komenského 44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</si>
  <si>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</si>
  <si>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</si>
  <si>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</si>
  <si>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</si>
  <si>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ZŠ a MŠ Žerotín</t>
  </si>
  <si>
    <t>Mateřská škola Dlouhá Loučka, 1.máje 31</t>
  </si>
  <si>
    <t xml:space="preserve">Základní škola Dlouhá Loučka, Šumvaldská 220 </t>
  </si>
  <si>
    <t>ZŠ a MŠ Medlov</t>
  </si>
  <si>
    <t>Základní škola Nová Hradečná</t>
  </si>
  <si>
    <t xml:space="preserve">Mateřská škola Nová Hradečná </t>
  </si>
  <si>
    <t>Základní škola Paseka</t>
  </si>
  <si>
    <t>Mateřská škola Paseka</t>
  </si>
  <si>
    <t xml:space="preserve">Základní škola Šumvald </t>
  </si>
  <si>
    <t>Mateřská škola Šumvald</t>
  </si>
  <si>
    <t>Základní škola Troubelice</t>
  </si>
  <si>
    <t xml:space="preserve">Mateřská škola Troubelice </t>
  </si>
  <si>
    <t>Základní škola Uničov, U stadionu 849</t>
  </si>
  <si>
    <t>Mateřská škola Uničov, Komenského 680</t>
  </si>
  <si>
    <t>Obec s rozšířenou působností: Konice</t>
  </si>
  <si>
    <t>Základní škola Bohuslavice</t>
  </si>
  <si>
    <t>ZŠ a MŠ T. G. Masaryka Brodek u Konice</t>
  </si>
  <si>
    <t xml:space="preserve">Masarykova jubilejní ZŠ a MŠ Horní Štěpánov </t>
  </si>
  <si>
    <t>ZŠ a MŠ Hvozd u Prostějova</t>
  </si>
  <si>
    <t>ZŠ a MŠ Kladky</t>
  </si>
  <si>
    <t>Mateřská škola Konice, Smetanova 202</t>
  </si>
  <si>
    <t>Základní škola a gymnázium Konice, Tyršova 609</t>
  </si>
  <si>
    <t>ZŠ a MŠ Lipová</t>
  </si>
  <si>
    <t>Mateřská škola Raková</t>
  </si>
  <si>
    <t>Mateřská škola Skřípov</t>
  </si>
  <si>
    <t>Mateřská škola Stražisko</t>
  </si>
  <si>
    <t>Mateřská škola Suchdol-Jednov</t>
  </si>
  <si>
    <t xml:space="preserve">Mateřská škola Šubířov </t>
  </si>
  <si>
    <t>Celkem Konice</t>
  </si>
  <si>
    <t xml:space="preserve">ZŠ a MŠ Bedihošť </t>
  </si>
  <si>
    <t>Mateřská škola Bílovice-Lutotín</t>
  </si>
  <si>
    <t xml:space="preserve">Mateřská škola Biskupice </t>
  </si>
  <si>
    <t xml:space="preserve">Základní škola Brodek u Prostějova, Císařská 65 </t>
  </si>
  <si>
    <t xml:space="preserve">Mateřská škola Čehovice </t>
  </si>
  <si>
    <t>ZŠ a MŠ Čechy pod  Kosířem, Komenského 5</t>
  </si>
  <si>
    <t>Mateřská škola Čelčice</t>
  </si>
  <si>
    <t xml:space="preserve">ZŠ a MŠ Čelechovice na Hané, U sokolovny 275 </t>
  </si>
  <si>
    <t>Mateřská škola Dobromilice</t>
  </si>
  <si>
    <t>Jubilejní Masarykova ZŠ a MŠ Drahany</t>
  </si>
  <si>
    <t>Mateřská škola Držovice</t>
  </si>
  <si>
    <t xml:space="preserve">Mateřská škola Dřevnovice </t>
  </si>
  <si>
    <t xml:space="preserve">Mateřská škola Hluchov </t>
  </si>
  <si>
    <t xml:space="preserve">Mateřská škola Hrubčice </t>
  </si>
  <si>
    <t xml:space="preserve">Základní škola Hrubčice </t>
  </si>
  <si>
    <t xml:space="preserve">Mateřská škola Ivaň  </t>
  </si>
  <si>
    <t>Mateřská škola Klenovice na Hané</t>
  </si>
  <si>
    <t>Mateřská škola Kralice na Hané</t>
  </si>
  <si>
    <t xml:space="preserve">Základní škola Kralice na Hané </t>
  </si>
  <si>
    <t>Základní škola Krumsín</t>
  </si>
  <si>
    <t>ZŠ a MŠ Laškov</t>
  </si>
  <si>
    <t>Mateřská škola Malé Hradisko</t>
  </si>
  <si>
    <t xml:space="preserve">Mateřská škola Mořice </t>
  </si>
  <si>
    <t>ZŠ a MŠ Mostkovice</t>
  </si>
  <si>
    <t xml:space="preserve">ZŠ a MŠ Myslejovice </t>
  </si>
  <si>
    <t>Základní umělecká škola Němčice nad Hanou, Komenského nám. 168</t>
  </si>
  <si>
    <t>Dům dětí a mládeže ORION Němčice nad Hanou, Komenského nám. 168</t>
  </si>
  <si>
    <t>Masarykova ZŠ a MŠ Nezamyslice, 1. máje 234</t>
  </si>
  <si>
    <t>Mateřská škola Niva</t>
  </si>
  <si>
    <t xml:space="preserve">Mateřská škola Ohrozim </t>
  </si>
  <si>
    <t>ZŠ a MŠ Olšany u Prostějova</t>
  </si>
  <si>
    <t>ZŠ npor. letectva J. Františka a MŠ Otaslavice</t>
  </si>
  <si>
    <t>Mateřská škola Otinoves</t>
  </si>
  <si>
    <t xml:space="preserve">Mateřská škola Pivín </t>
  </si>
  <si>
    <t xml:space="preserve">Základní škola Pivín </t>
  </si>
  <si>
    <t>Mateřská škola Plumlov , Na stráži 512</t>
  </si>
  <si>
    <t>Základní škola Plumlov, Rudé armády 300</t>
  </si>
  <si>
    <t>Základní umělecká škola Plumlov, Na aleji 44</t>
  </si>
  <si>
    <t>Základní škola Prostějov, ul. dr. Horáka 24</t>
  </si>
  <si>
    <t>Základní škola Prostějov, ul. E. Valenty 52</t>
  </si>
  <si>
    <t>Základní škola Prostějov, ul. Vl. Majakovského 1</t>
  </si>
  <si>
    <t>ZŠ a MŠ Prostějov, Melantrichova ul. 60</t>
  </si>
  <si>
    <t>ZŠ a MŠ Prostějov, Palackého třída 14</t>
  </si>
  <si>
    <t>ZŠ a MŠ Jana Železného Prostějov, sídliště Svobody 3578/79</t>
  </si>
  <si>
    <t>Reálné gymnázium a základní škola Prostějov, Studentská 2</t>
  </si>
  <si>
    <t xml:space="preserve">Základní umělecká škola Vladimíra Ambrose Prostějov, Kravařova 14 </t>
  </si>
  <si>
    <t>Mateřská škola Prostějov, Moravská ul. 30</t>
  </si>
  <si>
    <t>Mateřská škola Prostějov, Partyzánská ul. 34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</si>
  <si>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</si>
  <si>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</si>
  <si>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</si>
  <si>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</si>
  <si>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</si>
  <si>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</si>
  <si>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ZŠ a MŠ Ptení</t>
  </si>
  <si>
    <t xml:space="preserve">ZŠ a MŠ Rozstání </t>
  </si>
  <si>
    <t>Mateřská škola Slatinky</t>
  </si>
  <si>
    <t>ZŠ a MŠ Smržice, Zákostelí 133</t>
  </si>
  <si>
    <t xml:space="preserve">Mateřská škola Stařechovice </t>
  </si>
  <si>
    <t>ZŠ a MŠ Určice</t>
  </si>
  <si>
    <t>Mateřská škola Víceměřice</t>
  </si>
  <si>
    <t>Mateřská škola Vícov</t>
  </si>
  <si>
    <t>Mateřská škola Vranovice-Kelčice</t>
  </si>
  <si>
    <t xml:space="preserve">ZŠ a MŠ Vrchoslavice </t>
  </si>
  <si>
    <t xml:space="preserve">ZŠ a MŠ Vřesovice </t>
  </si>
  <si>
    <t>Mateřská škola Želeč</t>
  </si>
  <si>
    <t>ZŠ a MŠ Bělotín</t>
  </si>
  <si>
    <t>ZŠ a MŠ Černotín</t>
  </si>
  <si>
    <t xml:space="preserve">Mateřská škola Horní Újezd </t>
  </si>
  <si>
    <t>Mateřská škola Hrabůvka</t>
  </si>
  <si>
    <t>Mateřská škola Hranice, Galašova 1747</t>
  </si>
  <si>
    <t>Mateřská škola Hranice, Palackého 1542</t>
  </si>
  <si>
    <t xml:space="preserve">Mateřská škola Hranice, Plynárenská 1791 </t>
  </si>
  <si>
    <t>ZŠ a MŠ Hranice - Drahotuše, Hranická 100</t>
  </si>
  <si>
    <t>Základní škola Hranice, tř. 1. máje 357</t>
  </si>
  <si>
    <t>Základní škola Hranice, Šromotovo nám. 177</t>
  </si>
  <si>
    <t>Školní jídelna Hranice, tř. 1. máje 353</t>
  </si>
  <si>
    <t>Dům dětí a mládeže Hranice, Galašova 1746</t>
  </si>
  <si>
    <t xml:space="preserve">Mateřská škola Hustopeče nad Bečvou, V zahradách 274 </t>
  </si>
  <si>
    <t>Základní škola Hustopeče nad Bečvou, Školní 223</t>
  </si>
  <si>
    <t>Mateřská škola Malhotice</t>
  </si>
  <si>
    <t xml:space="preserve">ZŠ a MŠ Jindřichov </t>
  </si>
  <si>
    <t>ZŠ a MŠ Milenov</t>
  </si>
  <si>
    <t xml:space="preserve">Mateřská škola Milotice nad Bečvou </t>
  </si>
  <si>
    <t xml:space="preserve">ZŠ a MŠ Olšovec </t>
  </si>
  <si>
    <t xml:space="preserve">ZŠ a MŠ Opatovice </t>
  </si>
  <si>
    <t xml:space="preserve">Mateřská škola Paršovice </t>
  </si>
  <si>
    <t>ZŠ a MŠ Partutovice</t>
  </si>
  <si>
    <t xml:space="preserve">MŠ Polom </t>
  </si>
  <si>
    <t>ZŠ a MŠ Potštát</t>
  </si>
  <si>
    <t xml:space="preserve">Mateřská škola Rakov </t>
  </si>
  <si>
    <t>ZŠ a MŠ Skalička</t>
  </si>
  <si>
    <t xml:space="preserve">ZŠ a MŠ Střítež nad Ludinou </t>
  </si>
  <si>
    <t xml:space="preserve">Mateřská škola Špičky </t>
  </si>
  <si>
    <t xml:space="preserve">Mateřská škola Teplice nad Bečvou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</si>
  <si>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</si>
  <si>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</si>
  <si>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</si>
  <si>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</si>
  <si>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>ZŠ a MŠ Jezernice</t>
  </si>
  <si>
    <t xml:space="preserve">Mateřská škola Lipník nad Bečvou, Na Zelince 1185 </t>
  </si>
  <si>
    <t>ZŠ a MŠ Lipník nad Bečvou, Hranická 511</t>
  </si>
  <si>
    <t>Základní škola Lipník nad Bečvou, Osecká 315</t>
  </si>
  <si>
    <t>ZŠ a MŠ Lipník nad Bečvou, Loučka</t>
  </si>
  <si>
    <t xml:space="preserve">Gymnázium Lipník nad Bečvou, Komenského sady 62 </t>
  </si>
  <si>
    <t xml:space="preserve">ZŠ a MŠ Soběchleby </t>
  </si>
  <si>
    <t>ZŠ a MŠ Týn nad Bečvou, náves B. Smetany 195</t>
  </si>
  <si>
    <t xml:space="preserve">Mateřská škola Veselíčko </t>
  </si>
  <si>
    <t>ZŠ a MŠ Beňov</t>
  </si>
  <si>
    <t xml:space="preserve">Mateřská škola Bezuchov </t>
  </si>
  <si>
    <t>Mateřská škola Bochoř, Náves 16</t>
  </si>
  <si>
    <t xml:space="preserve">Základní škola Bochoř, Školní 213/13 </t>
  </si>
  <si>
    <t>Mateřská škola Brodek u Přerova, Tyršova 217</t>
  </si>
  <si>
    <t>Základní škola Brodek u Přerova, Majetínská 275</t>
  </si>
  <si>
    <t>Mateřská škola Buk</t>
  </si>
  <si>
    <t>Mateřská škola Citov</t>
  </si>
  <si>
    <t>Mateřská škola Dřevohostice, Školní 367</t>
  </si>
  <si>
    <t>Základní škola Dřevohostice, Školní 355</t>
  </si>
  <si>
    <t>ZŠ a MŠ Domaželice</t>
  </si>
  <si>
    <t>Základní škola Horní Moštěnice, Pod Vinohrady 30</t>
  </si>
  <si>
    <t>Mateřská škola Kojetín, Hanusíkova 10</t>
  </si>
  <si>
    <t>Základní škola Kojetín, náměstí Míru 83</t>
  </si>
  <si>
    <t>Školní jídelna Kojetín, Hanusíkova 283</t>
  </si>
  <si>
    <t>Dům dětí a mládeže Kojetín, Sv. Čecha 586</t>
  </si>
  <si>
    <t>ZŠ a MŠ Kokory</t>
  </si>
  <si>
    <t>ZŠ a MŠ Křenovice</t>
  </si>
  <si>
    <t xml:space="preserve">ZŠ a MŠ Lazniky </t>
  </si>
  <si>
    <t>Mateřská škola Líšná</t>
  </si>
  <si>
    <t>ZŠ a MŠ Lobodice</t>
  </si>
  <si>
    <t>ZŠ a MŠ Pavlovice u Přerova</t>
  </si>
  <si>
    <t>ZŠ a MŠ Polkovice</t>
  </si>
  <si>
    <t xml:space="preserve">ZŠ a MŠ Prosenice, Školní 49 </t>
  </si>
  <si>
    <t>Mateřská škola Přerov, Dvořákova 23</t>
  </si>
  <si>
    <t>Mateřská škola Přerov, Kouřilkova 2</t>
  </si>
  <si>
    <t>Mateřská škola Radost Přerov, Kozlovská 44</t>
  </si>
  <si>
    <t>Mateřská škola Přerov, Kratochvílova 19</t>
  </si>
  <si>
    <t>Mateřská škola Přerov, Lešetínská 5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</si>
  <si>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</si>
  <si>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</si>
  <si>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</si>
  <si>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</si>
  <si>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 xml:space="preserve">Mateřská škola Přerov-Újezdec, Hlavní 61 </t>
  </si>
  <si>
    <t>Základní škola Přerov, Hranická 14</t>
  </si>
  <si>
    <t xml:space="preserve">Základní škola Přerov, Za mlýnem 1 </t>
  </si>
  <si>
    <t>Základní škola Přerov, Svisle 13</t>
  </si>
  <si>
    <t>Základní škola Přerov, Trávník 27</t>
  </si>
  <si>
    <t>Základní škola Přerov, U tenisu 4</t>
  </si>
  <si>
    <t>Základní škola Přerov, Velká Dlážka 5</t>
  </si>
  <si>
    <t>Základní škola Přerov, Želatovská 8</t>
  </si>
  <si>
    <t>Zařízení školního stravování Přerov, Kratochvílova 30</t>
  </si>
  <si>
    <t>ZŠ a Slaměníkova MŠ Radslavice, Školní 5</t>
  </si>
  <si>
    <t>ZŠ a MŠ Rokytnice</t>
  </si>
  <si>
    <t xml:space="preserve">ZŠ a MŠ Stará Ves </t>
  </si>
  <si>
    <t>Mateřská škola Sušice</t>
  </si>
  <si>
    <t>ZŠ a MŠ Tovačov, Podvalí 353</t>
  </si>
  <si>
    <t>ZŠ a MŠ Troubky, Dědina 10</t>
  </si>
  <si>
    <t xml:space="preserve">Mateřská škola Tučín </t>
  </si>
  <si>
    <t xml:space="preserve">Mateřská škola Uhřičice </t>
  </si>
  <si>
    <t xml:space="preserve">ZŠ a MŠ Vlkoš, Náves 43 </t>
  </si>
  <si>
    <t>Mateřská škola Výkleky</t>
  </si>
  <si>
    <t>Mateřská škola Želatovice</t>
  </si>
  <si>
    <t>Základní škola Želatovice</t>
  </si>
  <si>
    <t xml:space="preserve">MŠ Klopina </t>
  </si>
  <si>
    <t>Mateřská škola Loštice, Trávník</t>
  </si>
  <si>
    <t xml:space="preserve">Základní škola Loštice, Komenského 17 </t>
  </si>
  <si>
    <t>Základní umělecká škola Loštice, Trávník 596</t>
  </si>
  <si>
    <t>ZŠ a MŠ Maletín</t>
  </si>
  <si>
    <t xml:space="preserve">Mateřská škola Mírov </t>
  </si>
  <si>
    <t xml:space="preserve">Mateřská škola Mohelnice, Hálkova 12 </t>
  </si>
  <si>
    <t xml:space="preserve">Mateřská škola Mohelnice, Na zámečku 10 </t>
  </si>
  <si>
    <t xml:space="preserve">Základní škola Mohelnice, Mlýnská 1 </t>
  </si>
  <si>
    <t>Mateřská škola Moravičany</t>
  </si>
  <si>
    <t>Základní škola Moravičany</t>
  </si>
  <si>
    <t>ZŠ a MŠ Pavlov</t>
  </si>
  <si>
    <t>Mateřská škola Třeština</t>
  </si>
  <si>
    <t>ZŠ a MŠ Úsov</t>
  </si>
  <si>
    <t xml:space="preserve">Mateřská škola Bludov, Polní 502 </t>
  </si>
  <si>
    <t>Základní škola Bludov, Nová Dědina 368</t>
  </si>
  <si>
    <t xml:space="preserve">ZŠ a MŠ Bohdíkov </t>
  </si>
  <si>
    <t>Mateřská škola Bohutín</t>
  </si>
  <si>
    <t>Základní škola Bohutín</t>
  </si>
  <si>
    <t xml:space="preserve">ZŠ a MŠ Bratrušov </t>
  </si>
  <si>
    <t>ZŠ a MŠ Bušín</t>
  </si>
  <si>
    <t>ZŠ a MŠ Dolní Studénky</t>
  </si>
  <si>
    <t xml:space="preserve">ZŠ a MŠ Hanušovice, Hlavní 145 </t>
  </si>
  <si>
    <t>ZŠ a MŠ Hrabišín</t>
  </si>
  <si>
    <t xml:space="preserve">Mateřská škola Chromeč </t>
  </si>
  <si>
    <t xml:space="preserve">Základní škola Chromeč </t>
  </si>
  <si>
    <t>ZŠ a MŠ Jindřichov</t>
  </si>
  <si>
    <t>Mateřská škola Libina</t>
  </si>
  <si>
    <t>Základní škola Libina</t>
  </si>
  <si>
    <t xml:space="preserve">ZŠ a MŠ Loučná nad Desnou </t>
  </si>
  <si>
    <t>Mateřská škola Malá Morava, Vysoký potok</t>
  </si>
  <si>
    <t>ZŠ a MŠ Nový Malín</t>
  </si>
  <si>
    <t>ZŠ a MŠ Olšany</t>
  </si>
  <si>
    <t xml:space="preserve">ZŠ a MŠ Oskava </t>
  </si>
  <si>
    <t xml:space="preserve">ZŠ a MŠ Písařov </t>
  </si>
  <si>
    <t>Mateřská škola Ruda nad Moravou, Dlouhá 195</t>
  </si>
  <si>
    <t>Základní škola Ruda nad Moravou</t>
  </si>
  <si>
    <t xml:space="preserve">ZŠ a MŠ Ruda nad Moravou-Hrabenov, Školní 175 </t>
  </si>
  <si>
    <t>Mateřská škola Sluníčko Šumperk, Evaldova 25</t>
  </si>
  <si>
    <t>Mateřská škola Veselá školka Šumperk, Prievidzská 1</t>
  </si>
  <si>
    <t>Mateřská škola Pohádka Šumperk, Nerudova 4b</t>
  </si>
  <si>
    <t>Základní škola Šumperk, dr. E. Beneše 1</t>
  </si>
  <si>
    <t xml:space="preserve">Základní škola Šumperk, 8. května 63 </t>
  </si>
  <si>
    <t>Základní škola Šumperk, Vrchlického 22</t>
  </si>
  <si>
    <t>Základní škola Šumperk, Šumavská 21</t>
  </si>
  <si>
    <t xml:space="preserve">Základní škola a mateřská škola Údolí Desné </t>
  </si>
  <si>
    <t>ZŠ s MŠ Velké Losiny, Osvobození 350</t>
  </si>
  <si>
    <t>ZŠ a MŠ Vikýřovice</t>
  </si>
  <si>
    <t>ZŠ a MŠ Bohuslavice</t>
  </si>
  <si>
    <t>ZŠ a MŠ Brníčko</t>
  </si>
  <si>
    <t xml:space="preserve">Mateřská škola Drozdov </t>
  </si>
  <si>
    <t>ZŠ a MŠ Dubicko, Zábřežská 143</t>
  </si>
  <si>
    <t xml:space="preserve">ZŠ a MŠ Horní Studénky </t>
  </si>
  <si>
    <t>ZŠ a MŠ Hoštejn</t>
  </si>
  <si>
    <t>ZŠ a MŠ Hrabová</t>
  </si>
  <si>
    <t xml:space="preserve">ZŠ a MŠ Jedlí </t>
  </si>
  <si>
    <t xml:space="preserve">ZŠ a MŠ Jestřebí </t>
  </si>
  <si>
    <t xml:space="preserve">ZŠ a MŠ Kamenná </t>
  </si>
  <si>
    <t xml:space="preserve">ZŠ a MŠ Kolšov </t>
  </si>
  <si>
    <t xml:space="preserve">MŠ Kosov </t>
  </si>
  <si>
    <t>ZŠ a MŠ Lesnice</t>
  </si>
  <si>
    <t>ZŠ a MŠ Leština, 7. května 134</t>
  </si>
  <si>
    <t>ZŠ a MŠ Lukavice</t>
  </si>
  <si>
    <t xml:space="preserve">ZŠ a MŠ Nemile </t>
  </si>
  <si>
    <t xml:space="preserve">Mateřská škola Postřelmov </t>
  </si>
  <si>
    <t>Základní škola Postřelmov</t>
  </si>
  <si>
    <t xml:space="preserve">MŠ Postřelmůvek </t>
  </si>
  <si>
    <t xml:space="preserve">ZŠ a MŠ Rájec </t>
  </si>
  <si>
    <t xml:space="preserve">ZŠ a MŠ Rohle </t>
  </si>
  <si>
    <t xml:space="preserve">ZŠ a MŠ Rovensko </t>
  </si>
  <si>
    <t xml:space="preserve">ZŠ a MŠ Svébohov </t>
  </si>
  <si>
    <t>Základní škola Štíty, Školní 98</t>
  </si>
  <si>
    <t>Mateřská škola Pohádka Zábřeh, ČSA 13</t>
  </si>
  <si>
    <t xml:space="preserve">Mateřská škola Severáček Zábřeh, Severovýchod 25 </t>
  </si>
  <si>
    <t xml:space="preserve">Mateřská škola Zábřeh, Strejcova 2a </t>
  </si>
  <si>
    <t>Mateřská škola Zábřeh, Zahradní 20</t>
  </si>
  <si>
    <t xml:space="preserve">ZŠ a MŠ Zábřeh, R. Pavlů 4, Skalička </t>
  </si>
  <si>
    <t>Základní škola Zábřeh, B. Němcové 15</t>
  </si>
  <si>
    <t xml:space="preserve">Základní škola Zábřeh, Školská 11 </t>
  </si>
  <si>
    <t xml:space="preserve">Základní škola Zábřeh, Severovýchod 26 </t>
  </si>
  <si>
    <t>Školní jídelna Zábřeh, B. Němcové 15</t>
  </si>
  <si>
    <t xml:space="preserve">Školní jídelna Zábřeh, Severovýchod 26 </t>
  </si>
  <si>
    <t>ZŠ a MŠ Zvole</t>
  </si>
  <si>
    <t>Základní škola a Mateřská škola při Priessnitzových léčebných lázních a.s., Jeseník</t>
  </si>
  <si>
    <t>Základní škola a Mateřská škola při Sanatoriu Edel Zlaté Hory</t>
  </si>
  <si>
    <t>Základní škola Jeseník, Fučíkova 312</t>
  </si>
  <si>
    <t>Hotelová škola Vincenze Priessnitze a Obchodní akademie Jeseník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</si>
  <si>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</si>
  <si>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</si>
  <si>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</si>
  <si>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</si>
  <si>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>Mateřská škola Olomouc, Blanická 16</t>
  </si>
  <si>
    <t xml:space="preserve">Základní škola a Mateřská škola logopedická Olomouc </t>
  </si>
  <si>
    <t>Střední škola, Základní škola a Mateřská škola prof. V.Vejdovského Olomouc - Hejčín</t>
  </si>
  <si>
    <t>SŠ a ZŠ prof. Z. Matějčka Olomouc, Svatoplukova 11</t>
  </si>
  <si>
    <t>Základní škola Šternberk, Olomoucká 76</t>
  </si>
  <si>
    <t>Základní škola Uničov, Šternberská 35</t>
  </si>
  <si>
    <t>Základní škola, Dětský domov a Školní jídelna Litovel</t>
  </si>
  <si>
    <t>Gymnázium Jana Opletala, Litovel, Opletalova 189</t>
  </si>
  <si>
    <t>Slovanské gymnázium, Olomouc, tř. Jiřího z Poděbrad 13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</si>
  <si>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</si>
  <si>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</si>
  <si>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</si>
  <si>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>Vyšší odborná škola a Střední průmyslová škola elektrotechnická, Olomouc, Božetěchova 3</t>
  </si>
  <si>
    <t>Střední průmyslová škola strojnická, Olomouc, tř. 17. listopadu 49</t>
  </si>
  <si>
    <t>Střední  škola zemědělská a zahradnická, Olomouc, U Hradiska 4</t>
  </si>
  <si>
    <t>Obchodní akademie, Olomouc, tř. Spojenců 11</t>
  </si>
  <si>
    <t>SZŠ a VOŠ zdravotnická Emanuela Pöttinga a JŠ s právem státní jazykové zkoušky Olomouc</t>
  </si>
  <si>
    <t>Střední škola logistiky a chemie , Olomouc, U Hradiska 29</t>
  </si>
  <si>
    <t>Střední škola polygrafická, Olomouc, Střední novosadská  87/53</t>
  </si>
  <si>
    <t>Střední odborná škola obchodu a služeb, Olomouc, Štursova 14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</si>
  <si>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</si>
  <si>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</si>
  <si>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</si>
  <si>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</si>
  <si>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</si>
  <si>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Litovel</t>
  </si>
  <si>
    <t>Dům dětí a mládeže Vila Tereza, Uničov</t>
  </si>
  <si>
    <t>Dětský domov a Školní jídelna, Olomouc, U Sportovní haly 1a</t>
  </si>
  <si>
    <t xml:space="preserve">Pedagogicko - psychologická poradna a Speciálně pedagogické centrum Olomouckého kraje, Olomouc, U Sportovní haly 1a </t>
  </si>
  <si>
    <t>Dětský domov a Školní jídelna Prostějov</t>
  </si>
  <si>
    <t>Střední škola designu a módy, Prostějov</t>
  </si>
  <si>
    <t xml:space="preserve">Obchodní akademie, Prostějov, Palackého 18 </t>
  </si>
  <si>
    <t>Střední zdravotnická škola, Prostějov, Vápenice 3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</si>
  <si>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</si>
  <si>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</si>
  <si>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</si>
  <si>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 Jakuba Škody, Přerov, Komenského 29</t>
  </si>
  <si>
    <t xml:space="preserve">Gymnázium, Hranice, Zborovská 293 </t>
  </si>
  <si>
    <t>Gymnázium, Kojetín, Svatopluka Čecha 683</t>
  </si>
  <si>
    <t>Střední průmyslová škola, Přerov, Havlíčkova 2</t>
  </si>
  <si>
    <t>Střední škola gastronomie a služeb, Přerov, Šířava 7</t>
  </si>
  <si>
    <t xml:space="preserve">Střední lesnická škola, Hranice, Jurikova 588 </t>
  </si>
  <si>
    <t>Gymnázium Jana Blahoslava a Střední pedagogická škola, Přerov, Denisova 3</t>
  </si>
  <si>
    <t>Obchodní akademie a Jazyková škola s právem státní jazykové zkoušky, Přerov, Bartošova 24</t>
  </si>
  <si>
    <t>Základní umělecká škola, Potštát 36</t>
  </si>
  <si>
    <t>Základní umělecká škola, Kojetín, Hanusíkova 197</t>
  </si>
  <si>
    <t>Základní umělecká škola Bedřicha Kozánka, Přerov</t>
  </si>
  <si>
    <t>Základní umělecká škola Antonína Dvořáka, Lipník nad Bečvou, Havlíčkova 643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</si>
  <si>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</si>
  <si>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</si>
  <si>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</si>
  <si>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Základní škola a Mateřská škola při lázních,  Velké Losiny</t>
  </si>
  <si>
    <t>Základní škola a Mateřská škola  Mohelnice, Masarykova 4</t>
  </si>
  <si>
    <t>Střední škola, Základní škola a Mateřská škola Šumperk, Hanácká 3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</si>
  <si>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</si>
  <si>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</si>
  <si>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</si>
  <si>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škola,Šumperk, Gen. Krátkého 1</t>
  </si>
  <si>
    <t>Střední průmyslová škola elektrotechnická, Mohelnice, Gen. Svobody 2</t>
  </si>
  <si>
    <t>Střední škola železniční, technická a služeb, Šumperk</t>
  </si>
  <si>
    <t>Obchodní akademie, Mohelnice, Olomoucká 82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</si>
  <si>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</si>
  <si>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</si>
  <si>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</si>
  <si>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</si>
  <si>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</si>
  <si>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</si>
  <si>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</si>
  <si>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</si>
  <si>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ÚZ 33 073</t>
  </si>
  <si>
    <t>Dotace na rozvojový program Zvýšení platů nepedagogických zaměstnanců regionálního školství</t>
  </si>
  <si>
    <t>Základní škola a Mateřská škola Hranice, Studentská 1095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</si>
  <si>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</si>
  <si>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</si>
  <si>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</si>
  <si>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ÚZ 33 024</t>
  </si>
  <si>
    <t>Dotace na rozvojový program Podpora vzdělávání cizinců ve školách, modul A, Bezplatná výuka přizpůsobená potřebám dětí a žáků - cizinců z třetích zemí</t>
  </si>
  <si>
    <t>Dotace na rozvojový program Podpora organizace a ukončování středního vzdělávání maturitní zkouškou ve vybraných školách v podzimním zkušením období roku 2017</t>
  </si>
  <si>
    <t>ÚZ 33 034</t>
  </si>
  <si>
    <t>Dotace na rozvojový program  Hodnocení žáků a škol podle výsledků v soutěžích ve školním roce 2015/2016 - Excelence středních škol 2016</t>
  </si>
  <si>
    <t>ÚZ 33 038</t>
  </si>
  <si>
    <t xml:space="preserve">Střední odborná škola podnikání a obchodu, spol. s r.o., Rejskova 2987/4, Prostějov </t>
  </si>
  <si>
    <t xml:space="preserve">Dotace na rozvojový program Podpora odborného vzdělávání </t>
  </si>
  <si>
    <t>Střední škola, Základní škola a Mateřská škola prof. V. Vejdovského, Olomouc- Hejčín, Tomkova 42</t>
  </si>
  <si>
    <t>Střední škola polygrafická, Olomouc, Střední novosadská 87/53, Nové Sady</t>
  </si>
  <si>
    <t>Dotace na rozvojový program Hodnocení žáků a škol podle výsledků v soutěžích v roce 2016/2017 - Excelence základních a středních škol 2017 - modul ZŠ</t>
  </si>
  <si>
    <t>ÚZ 33 065</t>
  </si>
  <si>
    <t>ÚZ 33 070</t>
  </si>
  <si>
    <t>Dotace na rozvojový program Podpora výuky plavání v základních školách v roce 2017</t>
  </si>
  <si>
    <t>ÚZ 33 071</t>
  </si>
  <si>
    <t>Dotace na rozvojový program Vzdělávací programy paměťových institucí do škol</t>
  </si>
  <si>
    <t xml:space="preserve">Dotace na rozvojový program Podpora vzdělávání cizinců ve školách, modul C - Zajištění bezplatné přípravy k začlenění do vzdělávání dětí a žáků osob se státní příslušností jiného členského státu Evropské unie </t>
  </si>
  <si>
    <t>Dotace na rozvojový program Financování asistentů pedagoga pro děti, žáky a studenty se zdravotním postižením a pro děti, žáky a studenty se sociálním znevýhodněním - Modul B</t>
  </si>
  <si>
    <t>Poznámka:</t>
  </si>
  <si>
    <t>ZŠ a MŠ Lipová *)</t>
  </si>
  <si>
    <t>Základní škola Přerov, Hranická 14 **)</t>
  </si>
  <si>
    <t>**) škola obdržela částku 40 990 Kč, kterou nečerpala a v průběhu roku vrátila zpět na účet MŠMT</t>
  </si>
  <si>
    <t>*) škola dotaci nečerpala a v průběhu roku vrátila zpět na účet MŠMT</t>
  </si>
  <si>
    <t>Střední škola, Základní škola a Mateřská škola prof. V. Vejdovského Olomouc - Hejčín, Tomkova 42/411, Olomouc *)</t>
  </si>
  <si>
    <t>ZŠ a MŠ Újezd *)</t>
  </si>
  <si>
    <t>Masarykova jubilejní ZŠ a MŠ Horní Štěpánov **)</t>
  </si>
  <si>
    <t>***) škola obdržela částku 9 800 Kč, kterou nečerpala a v průběhu roku vrátila zpět na účet MŠMT</t>
  </si>
  <si>
    <t>Základní škola Pivín ***)</t>
  </si>
  <si>
    <t xml:space="preserve"> *) škola obdržela částku 15 678 Kč, kterou nečerpala a v průběhu roku vrátila zpět na účet MŠMT</t>
  </si>
  <si>
    <t xml:space="preserve">  **) škola obdržela částku 2 310 Kč, kterou nečerpala a v průběhu roku vrátila zpět na účet MŠMT</t>
  </si>
  <si>
    <t xml:space="preserve">   *) škola obdržela částku 9 800 Kč, kterou nečerpala a v průběhu roku vrátila zpět na účet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</si>
</sst>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0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49" fontId="6" fillId="2" borderId="1" xfId="0" applyNumberFormat="1" applyFont="1" applyFill="1" applyBorder="1"/>
    <xf numFmtId="0" fontId="6" fillId="0" borderId="2" xfId="1" applyFont="1" applyFill="1" applyBorder="1" applyAlignment="1"/>
    <xf numFmtId="1" fontId="6" fillId="0" borderId="2" xfId="0" applyNumberFormat="1" applyFont="1" applyFill="1" applyBorder="1" applyAlignment="1"/>
    <xf numFmtId="3" fontId="6" fillId="0" borderId="5" xfId="0" applyNumberFormat="1" applyFont="1" applyBorder="1"/>
    <xf numFmtId="3" fontId="6" fillId="3" borderId="7" xfId="0" applyNumberFormat="1" applyFont="1" applyFill="1" applyBorder="1"/>
    <xf numFmtId="1" fontId="6" fillId="0" borderId="2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/>
    <xf numFmtId="0" fontId="6" fillId="0" borderId="7" xfId="0" applyFont="1" applyBorder="1" applyAlignment="1">
      <alignment horizontal="center" vertical="center" wrapText="1"/>
    </xf>
    <xf numFmtId="49" fontId="6" fillId="3" borderId="1" xfId="0" applyNumberFormat="1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6" fillId="0" borderId="0" xfId="0" applyFont="1"/>
    <xf numFmtId="49" fontId="6" fillId="2" borderId="1" xfId="0" applyNumberFormat="1" applyFont="1" applyFill="1" applyBorder="1" applyAlignment="1"/>
    <xf numFmtId="49" fontId="6" fillId="4" borderId="1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/>
    <xf numFmtId="4" fontId="1" fillId="0" borderId="0" xfId="0" applyNumberFormat="1" applyFont="1"/>
    <xf numFmtId="0" fontId="6" fillId="5" borderId="1" xfId="0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3" fontId="6" fillId="5" borderId="7" xfId="0" applyNumberFormat="1" applyFont="1" applyFill="1" applyBorder="1" applyAlignment="1">
      <alignment vertical="center"/>
    </xf>
    <xf numFmtId="3" fontId="1" fillId="0" borderId="0" xfId="0" applyNumberFormat="1" applyFont="1"/>
    <xf numFmtId="0" fontId="7" fillId="0" borderId="0" xfId="0" applyFont="1" applyAlignment="1"/>
    <xf numFmtId="1" fontId="6" fillId="0" borderId="8" xfId="0" applyNumberFormat="1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vertical="center"/>
    </xf>
    <xf numFmtId="0" fontId="1" fillId="0" borderId="0" xfId="0" applyFont="1" applyAlignment="1"/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/>
    </xf>
    <xf numFmtId="3" fontId="6" fillId="0" borderId="10" xfId="0" applyNumberFormat="1" applyFont="1" applyBorder="1"/>
    <xf numFmtId="3" fontId="6" fillId="2" borderId="15" xfId="0" applyNumberFormat="1" applyFont="1" applyFill="1" applyBorder="1" applyAlignment="1">
      <alignment vertical="center"/>
    </xf>
    <xf numFmtId="3" fontId="6" fillId="4" borderId="15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horizontal="right" vertical="center"/>
    </xf>
    <xf numFmtId="3" fontId="6" fillId="5" borderId="15" xfId="0" applyNumberFormat="1" applyFont="1" applyFill="1" applyBorder="1" applyAlignment="1">
      <alignment vertical="center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15" xfId="0" applyNumberFormat="1" applyFont="1" applyFill="1" applyBorder="1"/>
    <xf numFmtId="3" fontId="6" fillId="0" borderId="18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3" fontId="6" fillId="2" borderId="15" xfId="0" applyNumberFormat="1" applyFont="1" applyFill="1" applyBorder="1" applyAlignment="1"/>
    <xf numFmtId="0" fontId="6" fillId="0" borderId="19" xfId="0" applyFont="1" applyBorder="1" applyAlignment="1">
      <alignment horizontal="center" vertical="center" wrapText="1"/>
    </xf>
    <xf numFmtId="0" fontId="6" fillId="0" borderId="3" xfId="1" applyFont="1" applyFill="1" applyBorder="1" applyAlignment="1"/>
    <xf numFmtId="3" fontId="6" fillId="0" borderId="21" xfId="0" applyNumberFormat="1" applyFont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3" fontId="6" fillId="0" borderId="16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3" fontId="6" fillId="2" borderId="22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 wrapText="1"/>
    </xf>
    <xf numFmtId="3" fontId="6" fillId="0" borderId="20" xfId="0" applyNumberFormat="1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3" fontId="6" fillId="4" borderId="22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>
      <alignment horizontal="right" vertical="center"/>
    </xf>
    <xf numFmtId="4" fontId="7" fillId="0" borderId="0" xfId="0" applyNumberFormat="1" applyFont="1"/>
    <xf numFmtId="4" fontId="6" fillId="0" borderId="10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4" fontId="6" fillId="0" borderId="10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" fontId="6" fillId="2" borderId="15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0" borderId="16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4" borderId="15" xfId="0" applyNumberFormat="1" applyFont="1" applyFill="1" applyBorder="1" applyAlignment="1">
      <alignment vertical="center"/>
    </xf>
    <xf numFmtId="4" fontId="6" fillId="4" borderId="22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 wrapText="1"/>
    </xf>
    <xf numFmtId="4" fontId="6" fillId="5" borderId="15" xfId="0" applyNumberFormat="1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6" fillId="0" borderId="10" xfId="0" applyNumberFormat="1" applyFont="1" applyBorder="1" applyAlignment="1">
      <alignment horizontal="right"/>
    </xf>
    <xf numFmtId="3" fontId="6" fillId="0" borderId="5" xfId="0" applyNumberFormat="1" applyFont="1" applyBorder="1" applyAlignment="1"/>
    <xf numFmtId="49" fontId="6" fillId="3" borderId="1" xfId="0" applyNumberFormat="1" applyFont="1" applyFill="1" applyBorder="1" applyAlignment="1"/>
    <xf numFmtId="3" fontId="6" fillId="0" borderId="10" xfId="0" applyNumberFormat="1" applyFont="1" applyBorder="1" applyAlignment="1"/>
    <xf numFmtId="3" fontId="6" fillId="5" borderId="15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3" fontId="7" fillId="0" borderId="0" xfId="0" applyNumberFormat="1" applyFont="1"/>
    <xf numFmtId="4" fontId="6" fillId="0" borderId="0" xfId="0" applyNumberFormat="1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2" borderId="15" xfId="0" applyNumberFormat="1" applyFont="1" applyFill="1" applyBorder="1" applyAlignment="1"/>
    <xf numFmtId="4" fontId="6" fillId="2" borderId="7" xfId="0" applyNumberFormat="1" applyFont="1" applyFill="1" applyBorder="1" applyAlignment="1"/>
    <xf numFmtId="4" fontId="6" fillId="5" borderId="15" xfId="0" applyNumberFormat="1" applyFont="1" applyFill="1" applyBorder="1" applyAlignment="1">
      <alignment vertical="center" wrapText="1"/>
    </xf>
    <xf numFmtId="4" fontId="6" fillId="5" borderId="7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/>
    <xf numFmtId="3" fontId="6" fillId="0" borderId="23" xfId="0" applyNumberFormat="1" applyFont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1" fillId="0" borderId="0" xfId="0" applyNumberFormat="1" applyFont="1" applyAlignment="1"/>
    <xf numFmtId="4" fontId="1" fillId="0" borderId="0" xfId="0" applyNumberFormat="1" applyFont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3" fontId="10" fillId="6" borderId="5" xfId="0" applyNumberFormat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1" fontId="6" fillId="0" borderId="2" xfId="0" applyNumberFormat="1" applyFont="1" applyBorder="1" applyAlignment="1">
      <alignment vertical="center" wrapText="1"/>
    </xf>
    <xf numFmtId="3" fontId="7" fillId="0" borderId="0" xfId="0" applyNumberFormat="1" applyFont="1" applyAlignment="1">
      <alignment vertical="center"/>
    </xf>
    <xf numFmtId="4" fontId="6" fillId="3" borderId="15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vertical="center"/>
    </xf>
    <xf numFmtId="0" fontId="6" fillId="0" borderId="4" xfId="0" applyFont="1" applyFill="1" applyBorder="1" applyAlignment="1"/>
    <xf numFmtId="4" fontId="6" fillId="0" borderId="16" xfId="0" applyNumberFormat="1" applyFont="1" applyBorder="1" applyAlignment="1"/>
    <xf numFmtId="4" fontId="6" fillId="0" borderId="10" xfId="0" applyNumberFormat="1" applyFont="1" applyBorder="1" applyAlignment="1">
      <alignment horizontal="right"/>
    </xf>
    <xf numFmtId="4" fontId="6" fillId="0" borderId="5" xfId="0" applyNumberFormat="1" applyFont="1" applyBorder="1" applyAlignment="1"/>
    <xf numFmtId="4" fontId="6" fillId="0" borderId="10" xfId="0" applyNumberFormat="1" applyFont="1" applyBorder="1" applyAlignment="1"/>
    <xf numFmtId="4" fontId="6" fillId="0" borderId="18" xfId="0" applyNumberFormat="1" applyFont="1" applyBorder="1" applyAlignment="1"/>
    <xf numFmtId="4" fontId="6" fillId="0" borderId="6" xfId="0" applyNumberFormat="1" applyFont="1" applyBorder="1" applyAlignment="1"/>
    <xf numFmtId="4" fontId="7" fillId="0" borderId="0" xfId="0" applyNumberFormat="1" applyFont="1" applyAlignment="1"/>
    <xf numFmtId="4" fontId="6" fillId="3" borderId="15" xfId="0" applyNumberFormat="1" applyFont="1" applyFill="1" applyBorder="1" applyAlignment="1"/>
    <xf numFmtId="4" fontId="6" fillId="3" borderId="7" xfId="0" applyNumberFormat="1" applyFont="1" applyFill="1" applyBorder="1" applyAlignment="1"/>
    <xf numFmtId="4" fontId="10" fillId="0" borderId="5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6" fillId="0" borderId="26" xfId="0" applyNumberFormat="1" applyFont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3" fontId="6" fillId="2" borderId="27" xfId="0" applyNumberFormat="1" applyFont="1" applyFill="1" applyBorder="1" applyAlignment="1">
      <alignment vertical="center"/>
    </xf>
    <xf numFmtId="3" fontId="6" fillId="2" borderId="28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3"/>
  <sheetViews>
    <sheetView tabSelected="1" view="pageLayout" topLeftCell="A2308" zoomScaleNormal="100" zoomScaleSheetLayoutView="75" workbookViewId="0">
      <selection activeCell="A2311" sqref="A2311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140625" style="1"/>
  </cols>
  <sheetData>
    <row r="1" spans="1:4" ht="42.75" customHeight="1" x14ac:dyDescent="0.2">
      <c r="A1" s="187" t="s">
        <v>666</v>
      </c>
      <c r="B1" s="187"/>
      <c r="C1" s="187"/>
      <c r="D1" s="187"/>
    </row>
    <row r="2" spans="1:4" ht="13.5" customHeight="1" x14ac:dyDescent="0.2">
      <c r="A2" s="122"/>
      <c r="B2" s="122"/>
      <c r="C2" s="122"/>
      <c r="D2" s="122"/>
    </row>
    <row r="3" spans="1:4" ht="15.75" x14ac:dyDescent="0.25">
      <c r="A3" s="2" t="s">
        <v>665</v>
      </c>
      <c r="B3" s="2"/>
      <c r="C3" s="2"/>
    </row>
    <row r="4" spans="1:4" ht="15" x14ac:dyDescent="0.2">
      <c r="A4" s="123"/>
      <c r="B4" s="123"/>
      <c r="C4" s="123"/>
    </row>
    <row r="5" spans="1:4" ht="15" x14ac:dyDescent="0.2">
      <c r="A5" s="21" t="s">
        <v>75</v>
      </c>
      <c r="B5" s="123"/>
      <c r="C5" s="123"/>
    </row>
    <row r="6" spans="1:4" x14ac:dyDescent="0.2">
      <c r="A6" s="33"/>
      <c r="B6" s="33"/>
      <c r="C6" s="33"/>
      <c r="D6" s="33"/>
    </row>
    <row r="7" spans="1:4" ht="13.5" customHeight="1" x14ac:dyDescent="0.2">
      <c r="A7" s="3" t="s">
        <v>4</v>
      </c>
      <c r="B7" s="3"/>
      <c r="C7" s="3"/>
    </row>
    <row r="8" spans="1:4" x14ac:dyDescent="0.2">
      <c r="A8" s="5"/>
      <c r="B8" s="5"/>
      <c r="C8" s="5"/>
    </row>
    <row r="9" spans="1:4" ht="13.5" thickBot="1" x14ac:dyDescent="0.25">
      <c r="A9" s="3" t="s">
        <v>322</v>
      </c>
      <c r="B9" s="3"/>
      <c r="C9" s="3"/>
      <c r="D9" s="18" t="s">
        <v>71</v>
      </c>
    </row>
    <row r="10" spans="1:4" ht="45" customHeight="1" thickBot="1" x14ac:dyDescent="0.25">
      <c r="A10" s="6" t="s">
        <v>30</v>
      </c>
      <c r="B10" s="81" t="s">
        <v>156</v>
      </c>
      <c r="C10" s="63" t="s">
        <v>157</v>
      </c>
      <c r="D10" s="15" t="s">
        <v>158</v>
      </c>
    </row>
    <row r="11" spans="1:4" ht="13.5" thickBot="1" x14ac:dyDescent="0.25">
      <c r="A11" s="90" t="s">
        <v>684</v>
      </c>
      <c r="B11" s="138">
        <v>0</v>
      </c>
      <c r="C11" s="70">
        <f t="shared" ref="C11" si="0">D11-B11</f>
        <v>0</v>
      </c>
      <c r="D11" s="50">
        <v>0</v>
      </c>
    </row>
    <row r="12" spans="1:4" ht="13.5" thickBot="1" x14ac:dyDescent="0.25">
      <c r="A12" s="23" t="s">
        <v>336</v>
      </c>
      <c r="B12" s="139">
        <f>SUM(B11:B11)</f>
        <v>0</v>
      </c>
      <c r="C12" s="139">
        <f>SUM(C11:C11)</f>
        <v>0</v>
      </c>
      <c r="D12" s="24">
        <f>SUM(D11:D11)</f>
        <v>0</v>
      </c>
    </row>
    <row r="13" spans="1:4" ht="13.5" thickBot="1" x14ac:dyDescent="0.25">
      <c r="A13" s="25"/>
      <c r="B13" s="25"/>
      <c r="C13" s="25"/>
      <c r="D13" s="140"/>
    </row>
    <row r="14" spans="1:4" ht="13.5" thickBot="1" x14ac:dyDescent="0.25">
      <c r="A14" s="54" t="s">
        <v>5</v>
      </c>
      <c r="B14" s="141">
        <f>B12</f>
        <v>0</v>
      </c>
      <c r="C14" s="75">
        <f>C12</f>
        <v>0</v>
      </c>
      <c r="D14" s="55">
        <f>D12</f>
        <v>0</v>
      </c>
    </row>
    <row r="16" spans="1:4" x14ac:dyDescent="0.2">
      <c r="A16" s="3" t="s">
        <v>6</v>
      </c>
    </row>
    <row r="18" spans="1:4" ht="13.5" thickBot="1" x14ac:dyDescent="0.25">
      <c r="A18" s="3" t="s">
        <v>17</v>
      </c>
      <c r="B18" s="18"/>
      <c r="C18" s="3"/>
      <c r="D18" s="18" t="s">
        <v>71</v>
      </c>
    </row>
    <row r="19" spans="1:4" ht="45" customHeight="1" thickBot="1" x14ac:dyDescent="0.25">
      <c r="A19" s="6" t="s">
        <v>30</v>
      </c>
      <c r="B19" s="81" t="s">
        <v>156</v>
      </c>
      <c r="C19" s="81" t="s">
        <v>157</v>
      </c>
      <c r="D19" s="15" t="s">
        <v>158</v>
      </c>
    </row>
    <row r="20" spans="1:4" x14ac:dyDescent="0.2">
      <c r="A20" s="97" t="s">
        <v>685</v>
      </c>
      <c r="B20" s="142">
        <v>0</v>
      </c>
      <c r="C20" s="70">
        <f t="shared" ref="C20:C21" si="1">D20-B20</f>
        <v>0</v>
      </c>
      <c r="D20" s="143">
        <v>0</v>
      </c>
    </row>
    <row r="21" spans="1:4" ht="13.5" thickBot="1" x14ac:dyDescent="0.25">
      <c r="A21" s="97" t="s">
        <v>482</v>
      </c>
      <c r="B21" s="138">
        <v>0</v>
      </c>
      <c r="C21" s="70">
        <f t="shared" si="1"/>
        <v>25289</v>
      </c>
      <c r="D21" s="50">
        <v>25289</v>
      </c>
    </row>
    <row r="22" spans="1:4" ht="13.5" thickBot="1" x14ac:dyDescent="0.25">
      <c r="A22" s="23" t="s">
        <v>27</v>
      </c>
      <c r="B22" s="139">
        <f>SUM(B20:B21)</f>
        <v>0</v>
      </c>
      <c r="C22" s="139">
        <f>SUM(C20:C21)</f>
        <v>25289</v>
      </c>
      <c r="D22" s="24">
        <f>SUM(D20:D21)</f>
        <v>25289</v>
      </c>
    </row>
    <row r="23" spans="1:4" ht="13.5" thickBot="1" x14ac:dyDescent="0.25">
      <c r="A23" s="25"/>
      <c r="B23" s="25"/>
      <c r="C23" s="25"/>
      <c r="D23" s="140"/>
    </row>
    <row r="24" spans="1:4" ht="13.5" thickBot="1" x14ac:dyDescent="0.25">
      <c r="A24" s="54" t="s">
        <v>7</v>
      </c>
      <c r="B24" s="141">
        <f>B22</f>
        <v>0</v>
      </c>
      <c r="C24" s="75">
        <f>C22</f>
        <v>25289</v>
      </c>
      <c r="D24" s="55">
        <f>D22</f>
        <v>25289</v>
      </c>
    </row>
    <row r="26" spans="1:4" x14ac:dyDescent="0.2">
      <c r="A26" s="3" t="s">
        <v>8</v>
      </c>
    </row>
    <row r="28" spans="1:4" ht="13.5" thickBot="1" x14ac:dyDescent="0.25">
      <c r="A28" s="3" t="s">
        <v>130</v>
      </c>
      <c r="B28" s="18"/>
      <c r="C28" s="3"/>
      <c r="D28" s="18" t="s">
        <v>71</v>
      </c>
    </row>
    <row r="29" spans="1:4" ht="45" customHeight="1" thickBot="1" x14ac:dyDescent="0.25">
      <c r="A29" s="6" t="s">
        <v>30</v>
      </c>
      <c r="B29" s="81" t="s">
        <v>156</v>
      </c>
      <c r="C29" s="81" t="s">
        <v>157</v>
      </c>
      <c r="D29" s="15" t="s">
        <v>158</v>
      </c>
    </row>
    <row r="30" spans="1:4" ht="13.5" thickBot="1" x14ac:dyDescent="0.25">
      <c r="A30" s="22" t="s">
        <v>550</v>
      </c>
      <c r="B30" s="142">
        <v>0</v>
      </c>
      <c r="C30" s="70">
        <f t="shared" ref="C30" si="2">D30-B30</f>
        <v>24990</v>
      </c>
      <c r="D30" s="143">
        <v>24990</v>
      </c>
    </row>
    <row r="31" spans="1:4" ht="13.5" thickBot="1" x14ac:dyDescent="0.25">
      <c r="A31" s="23" t="s">
        <v>131</v>
      </c>
      <c r="B31" s="139">
        <f>SUM(B30:B30)</f>
        <v>0</v>
      </c>
      <c r="C31" s="139">
        <f>SUM(C30:C30)</f>
        <v>24990</v>
      </c>
      <c r="D31" s="24">
        <f>SUM(D30:D30)</f>
        <v>24990</v>
      </c>
    </row>
    <row r="32" spans="1:4" ht="13.5" thickBot="1" x14ac:dyDescent="0.25">
      <c r="A32" s="25"/>
      <c r="B32" s="25"/>
      <c r="C32" s="25"/>
      <c r="D32" s="140"/>
    </row>
    <row r="33" spans="1:4" ht="13.5" thickBot="1" x14ac:dyDescent="0.25">
      <c r="A33" s="54" t="s">
        <v>9</v>
      </c>
      <c r="B33" s="141">
        <f>B31</f>
        <v>0</v>
      </c>
      <c r="C33" s="75">
        <f>C31</f>
        <v>24990</v>
      </c>
      <c r="D33" s="55">
        <f>D31</f>
        <v>24990</v>
      </c>
    </row>
    <row r="34" spans="1:4" x14ac:dyDescent="0.2">
      <c r="A34" s="140"/>
      <c r="B34" s="140"/>
      <c r="C34" s="140"/>
      <c r="D34" s="140"/>
    </row>
    <row r="35" spans="1:4" ht="13.5" thickBot="1" x14ac:dyDescent="0.25">
      <c r="A35" s="140"/>
      <c r="B35" s="140"/>
      <c r="C35" s="140"/>
      <c r="D35" s="140"/>
    </row>
    <row r="36" spans="1:4" ht="13.5" thickBot="1" x14ac:dyDescent="0.25">
      <c r="A36" s="35" t="s">
        <v>43</v>
      </c>
      <c r="B36" s="68">
        <f>B14+B24+B33</f>
        <v>0</v>
      </c>
      <c r="C36" s="68">
        <f>C14+C24+C33</f>
        <v>50279</v>
      </c>
      <c r="D36" s="36">
        <f>D14+D24+D33</f>
        <v>50279</v>
      </c>
    </row>
    <row r="37" spans="1:4" x14ac:dyDescent="0.2">
      <c r="A37" s="140"/>
      <c r="B37" s="140"/>
      <c r="C37" s="140"/>
      <c r="D37" s="140"/>
    </row>
    <row r="38" spans="1:4" ht="13.5" thickBot="1" x14ac:dyDescent="0.25">
      <c r="A38" s="140"/>
      <c r="B38" s="140"/>
      <c r="C38" s="140"/>
      <c r="D38" s="140"/>
    </row>
    <row r="39" spans="1:4" ht="13.5" thickBot="1" x14ac:dyDescent="0.25">
      <c r="A39" s="39" t="s">
        <v>106</v>
      </c>
      <c r="B39" s="71">
        <f>B36</f>
        <v>0</v>
      </c>
      <c r="C39" s="71">
        <f>C36</f>
        <v>50279</v>
      </c>
      <c r="D39" s="44">
        <f>D36</f>
        <v>50279</v>
      </c>
    </row>
    <row r="41" spans="1:4" x14ac:dyDescent="0.2">
      <c r="A41" s="1" t="s">
        <v>683</v>
      </c>
    </row>
    <row r="42" spans="1:4" x14ac:dyDescent="0.2">
      <c r="A42" s="1" t="s">
        <v>693</v>
      </c>
    </row>
    <row r="43" spans="1:4" x14ac:dyDescent="0.2">
      <c r="A43" s="1" t="s">
        <v>686</v>
      </c>
    </row>
    <row r="47" spans="1:4" ht="58.5" customHeight="1" x14ac:dyDescent="0.2">
      <c r="A47" s="187" t="s">
        <v>667</v>
      </c>
      <c r="B47" s="187"/>
      <c r="C47" s="187"/>
      <c r="D47" s="188"/>
    </row>
    <row r="49" spans="1:4" ht="15.75" x14ac:dyDescent="0.25">
      <c r="A49" s="2" t="s">
        <v>668</v>
      </c>
      <c r="B49" s="2"/>
      <c r="C49" s="2"/>
    </row>
    <row r="51" spans="1:4" ht="15" x14ac:dyDescent="0.2">
      <c r="A51" s="21" t="s">
        <v>76</v>
      </c>
      <c r="B51" s="21"/>
      <c r="C51" s="21"/>
    </row>
    <row r="53" spans="1:4" ht="13.5" thickBot="1" x14ac:dyDescent="0.25">
      <c r="A53" s="3" t="s">
        <v>0</v>
      </c>
      <c r="B53" s="3"/>
      <c r="C53" s="3"/>
      <c r="D53" s="18" t="s">
        <v>71</v>
      </c>
    </row>
    <row r="54" spans="1:4" ht="45" customHeight="1" thickBot="1" x14ac:dyDescent="0.25">
      <c r="A54" s="6" t="s">
        <v>30</v>
      </c>
      <c r="B54" s="63" t="s">
        <v>156</v>
      </c>
      <c r="C54" s="64" t="s">
        <v>157</v>
      </c>
      <c r="D54" s="15" t="s">
        <v>158</v>
      </c>
    </row>
    <row r="55" spans="1:4" ht="24.75" thickBot="1" x14ac:dyDescent="0.25">
      <c r="A55" s="17" t="s">
        <v>585</v>
      </c>
      <c r="B55" s="65">
        <v>0</v>
      </c>
      <c r="C55" s="70">
        <f t="shared" ref="C55" si="3">D55-B55</f>
        <v>48960</v>
      </c>
      <c r="D55" s="50">
        <v>48960</v>
      </c>
    </row>
    <row r="56" spans="1:4" ht="13.5" thickBot="1" x14ac:dyDescent="0.25">
      <c r="A56" s="23" t="s">
        <v>1</v>
      </c>
      <c r="B56" s="67">
        <f>SUM(B55:B55)</f>
        <v>0</v>
      </c>
      <c r="C56" s="67">
        <f>SUM(C55:C55)</f>
        <v>48960</v>
      </c>
      <c r="D56" s="24">
        <f>SUM(D55:D55)</f>
        <v>48960</v>
      </c>
    </row>
    <row r="57" spans="1:4" x14ac:dyDescent="0.2">
      <c r="A57" s="25"/>
      <c r="C57" s="25"/>
    </row>
    <row r="58" spans="1:4" ht="13.5" thickBot="1" x14ac:dyDescent="0.25">
      <c r="A58" s="26" t="s">
        <v>2</v>
      </c>
      <c r="B58" s="18"/>
      <c r="C58" s="26"/>
      <c r="D58" s="18" t="s">
        <v>71</v>
      </c>
    </row>
    <row r="59" spans="1:4" ht="45" customHeight="1" thickBot="1" x14ac:dyDescent="0.25">
      <c r="A59" s="6" t="s">
        <v>30</v>
      </c>
      <c r="B59" s="63" t="s">
        <v>156</v>
      </c>
      <c r="C59" s="64" t="s">
        <v>157</v>
      </c>
      <c r="D59" s="15" t="s">
        <v>158</v>
      </c>
    </row>
    <row r="60" spans="1:4" ht="24" x14ac:dyDescent="0.2">
      <c r="A60" s="28" t="s">
        <v>87</v>
      </c>
      <c r="B60" s="65">
        <v>0</v>
      </c>
      <c r="C60" s="70">
        <f t="shared" ref="C60:C61" si="4">D60-B60</f>
        <v>88264</v>
      </c>
      <c r="D60" s="50">
        <v>88264</v>
      </c>
    </row>
    <row r="61" spans="1:4" ht="12.75" customHeight="1" thickBot="1" x14ac:dyDescent="0.25">
      <c r="A61" s="28" t="s">
        <v>141</v>
      </c>
      <c r="B61" s="65">
        <v>0</v>
      </c>
      <c r="C61" s="70">
        <f t="shared" si="4"/>
        <v>88264</v>
      </c>
      <c r="D61" s="50">
        <v>88264</v>
      </c>
    </row>
    <row r="62" spans="1:4" ht="13.5" thickBot="1" x14ac:dyDescent="0.25">
      <c r="A62" s="23" t="s">
        <v>3</v>
      </c>
      <c r="B62" s="67">
        <f>SUM(B60:B61)</f>
        <v>0</v>
      </c>
      <c r="C62" s="67">
        <f>SUM(C60:C61)</f>
        <v>176528</v>
      </c>
      <c r="D62" s="24">
        <f>SUM(D60:D61)</f>
        <v>176528</v>
      </c>
    </row>
    <row r="63" spans="1:4" x14ac:dyDescent="0.2">
      <c r="A63" s="25"/>
      <c r="C63" s="25"/>
    </row>
    <row r="64" spans="1:4" ht="13.5" thickBot="1" x14ac:dyDescent="0.25">
      <c r="A64" s="26" t="s">
        <v>4</v>
      </c>
      <c r="B64" s="18"/>
      <c r="C64" s="26"/>
      <c r="D64" s="18" t="s">
        <v>71</v>
      </c>
    </row>
    <row r="65" spans="1:4" ht="45" customHeight="1" thickBot="1" x14ac:dyDescent="0.25">
      <c r="A65" s="6" t="s">
        <v>30</v>
      </c>
      <c r="B65" s="63" t="s">
        <v>156</v>
      </c>
      <c r="C65" s="64" t="s">
        <v>157</v>
      </c>
      <c r="D65" s="15" t="s">
        <v>158</v>
      </c>
    </row>
    <row r="66" spans="1:4" ht="24.75" thickBot="1" x14ac:dyDescent="0.25">
      <c r="A66" s="47" t="s">
        <v>92</v>
      </c>
      <c r="B66" s="65">
        <v>0</v>
      </c>
      <c r="C66" s="70">
        <f t="shared" ref="C66" si="5">D66-B66</f>
        <v>76704</v>
      </c>
      <c r="D66" s="50">
        <v>76704</v>
      </c>
    </row>
    <row r="67" spans="1:4" ht="13.5" thickBot="1" x14ac:dyDescent="0.25">
      <c r="A67" s="23" t="s">
        <v>5</v>
      </c>
      <c r="B67" s="67">
        <f>SUM(B66:B66)</f>
        <v>0</v>
      </c>
      <c r="C67" s="67">
        <f>SUM(C66:C66)</f>
        <v>76704</v>
      </c>
      <c r="D67" s="24">
        <f>SUM(D66:D66)</f>
        <v>76704</v>
      </c>
    </row>
    <row r="68" spans="1:4" x14ac:dyDescent="0.2">
      <c r="A68" s="26"/>
      <c r="C68" s="26"/>
    </row>
    <row r="69" spans="1:4" ht="13.5" thickBot="1" x14ac:dyDescent="0.25">
      <c r="A69" s="26" t="s">
        <v>6</v>
      </c>
      <c r="B69" s="18"/>
      <c r="C69" s="26"/>
      <c r="D69" s="18" t="s">
        <v>71</v>
      </c>
    </row>
    <row r="70" spans="1:4" ht="45" customHeight="1" thickBot="1" x14ac:dyDescent="0.25">
      <c r="A70" s="6" t="s">
        <v>30</v>
      </c>
      <c r="B70" s="63" t="s">
        <v>156</v>
      </c>
      <c r="C70" s="64" t="s">
        <v>157</v>
      </c>
      <c r="D70" s="15" t="s">
        <v>158</v>
      </c>
    </row>
    <row r="71" spans="1:4" ht="24.75" thickBot="1" x14ac:dyDescent="0.25">
      <c r="A71" s="19" t="s">
        <v>632</v>
      </c>
      <c r="B71" s="65">
        <v>0</v>
      </c>
      <c r="C71" s="70">
        <f t="shared" ref="C71" si="6">D71-B71</f>
        <v>118320</v>
      </c>
      <c r="D71" s="50">
        <v>118320</v>
      </c>
    </row>
    <row r="72" spans="1:4" ht="13.5" thickBot="1" x14ac:dyDescent="0.25">
      <c r="A72" s="23" t="s">
        <v>7</v>
      </c>
      <c r="B72" s="67">
        <f>SUM(B71:B71)</f>
        <v>0</v>
      </c>
      <c r="C72" s="67">
        <f>SUM(C71:C71)</f>
        <v>118320</v>
      </c>
      <c r="D72" s="24">
        <f>SUM(D71:D71)</f>
        <v>118320</v>
      </c>
    </row>
    <row r="73" spans="1:4" x14ac:dyDescent="0.2">
      <c r="A73" s="26"/>
      <c r="C73" s="26"/>
    </row>
    <row r="74" spans="1:4" ht="13.5" thickBot="1" x14ac:dyDescent="0.25">
      <c r="A74" s="26" t="s">
        <v>8</v>
      </c>
      <c r="B74" s="18"/>
      <c r="C74" s="26"/>
      <c r="D74" s="18" t="s">
        <v>71</v>
      </c>
    </row>
    <row r="75" spans="1:4" ht="45" customHeight="1" thickBot="1" x14ac:dyDescent="0.25">
      <c r="A75" s="6" t="s">
        <v>30</v>
      </c>
      <c r="B75" s="63" t="s">
        <v>156</v>
      </c>
      <c r="C75" s="64" t="s">
        <v>157</v>
      </c>
      <c r="D75" s="15" t="s">
        <v>158</v>
      </c>
    </row>
    <row r="76" spans="1:4" ht="24.75" thickBot="1" x14ac:dyDescent="0.25">
      <c r="A76" s="19" t="s">
        <v>647</v>
      </c>
      <c r="B76" s="65">
        <v>0</v>
      </c>
      <c r="C76" s="70">
        <f t="shared" ref="C76" si="7">D76-B76</f>
        <v>113696</v>
      </c>
      <c r="D76" s="50">
        <v>113696</v>
      </c>
    </row>
    <row r="77" spans="1:4" ht="13.5" thickBot="1" x14ac:dyDescent="0.25">
      <c r="A77" s="23" t="s">
        <v>9</v>
      </c>
      <c r="B77" s="67">
        <f>SUM(B76:B76)</f>
        <v>0</v>
      </c>
      <c r="C77" s="67">
        <f>SUM(C76:C76)</f>
        <v>113696</v>
      </c>
      <c r="D77" s="24">
        <f>SUM(D76:D76)</f>
        <v>113696</v>
      </c>
    </row>
    <row r="78" spans="1:4" x14ac:dyDescent="0.2">
      <c r="A78" s="25"/>
      <c r="B78" s="144"/>
      <c r="C78" s="25"/>
      <c r="D78" s="144"/>
    </row>
    <row r="79" spans="1:4" ht="13.5" thickBot="1" x14ac:dyDescent="0.25">
      <c r="A79" s="25"/>
      <c r="B79" s="144"/>
      <c r="C79" s="25"/>
      <c r="D79" s="144"/>
    </row>
    <row r="80" spans="1:4" ht="24.75" thickBot="1" x14ac:dyDescent="0.25">
      <c r="A80" s="32" t="s">
        <v>105</v>
      </c>
      <c r="B80" s="68">
        <f>B56+B62+B67+B72+B77</f>
        <v>0</v>
      </c>
      <c r="C80" s="68">
        <f>C56+C62+C67+C72+C77</f>
        <v>534208</v>
      </c>
      <c r="D80" s="36">
        <f>D56+D62+D67+D72+D77</f>
        <v>534208</v>
      </c>
    </row>
    <row r="81" spans="1:4" x14ac:dyDescent="0.2">
      <c r="A81" s="140"/>
      <c r="B81" s="140"/>
      <c r="C81" s="140"/>
      <c r="D81" s="140"/>
    </row>
    <row r="82" spans="1:4" ht="13.5" thickBot="1" x14ac:dyDescent="0.25">
      <c r="A82" s="145"/>
      <c r="B82" s="146"/>
      <c r="C82" s="145"/>
      <c r="D82" s="146"/>
    </row>
    <row r="83" spans="1:4" ht="13.5" thickBot="1" x14ac:dyDescent="0.25">
      <c r="A83" s="39" t="s">
        <v>106</v>
      </c>
      <c r="B83" s="69">
        <f>B80</f>
        <v>0</v>
      </c>
      <c r="C83" s="69">
        <f>C80</f>
        <v>534208</v>
      </c>
      <c r="D83" s="40">
        <f>D80</f>
        <v>534208</v>
      </c>
    </row>
    <row r="87" spans="1:4" ht="42.75" customHeight="1" x14ac:dyDescent="0.2">
      <c r="A87" s="187" t="s">
        <v>669</v>
      </c>
      <c r="B87" s="187"/>
      <c r="C87" s="187"/>
      <c r="D87" s="187"/>
    </row>
    <row r="88" spans="1:4" ht="15.75" x14ac:dyDescent="0.25">
      <c r="A88" s="2"/>
      <c r="B88" s="2"/>
      <c r="C88" s="2"/>
    </row>
    <row r="89" spans="1:4" ht="15.75" x14ac:dyDescent="0.25">
      <c r="A89" s="2" t="s">
        <v>670</v>
      </c>
      <c r="B89" s="2"/>
      <c r="C89" s="2"/>
    </row>
    <row r="90" spans="1:4" ht="15" x14ac:dyDescent="0.2">
      <c r="A90" s="123"/>
      <c r="B90" s="123"/>
      <c r="C90" s="123"/>
    </row>
    <row r="91" spans="1:4" ht="15" x14ac:dyDescent="0.2">
      <c r="A91" s="21" t="s">
        <v>75</v>
      </c>
      <c r="B91" s="123"/>
      <c r="C91" s="123"/>
    </row>
    <row r="92" spans="1:4" x14ac:dyDescent="0.2">
      <c r="A92" s="33"/>
      <c r="B92" s="33"/>
      <c r="C92" s="33"/>
      <c r="D92" s="33"/>
    </row>
    <row r="93" spans="1:4" x14ac:dyDescent="0.2">
      <c r="A93" s="3" t="s">
        <v>4</v>
      </c>
      <c r="B93" s="3"/>
      <c r="C93" s="3"/>
    </row>
    <row r="94" spans="1:4" x14ac:dyDescent="0.2">
      <c r="A94" s="5"/>
      <c r="B94" s="5"/>
      <c r="C94" s="5"/>
    </row>
    <row r="95" spans="1:4" ht="13.5" thickBot="1" x14ac:dyDescent="0.25">
      <c r="A95" s="3" t="s">
        <v>14</v>
      </c>
      <c r="B95" s="3"/>
      <c r="C95" s="3"/>
      <c r="D95" s="18" t="s">
        <v>71</v>
      </c>
    </row>
    <row r="96" spans="1:4" ht="45" customHeight="1" thickBot="1" x14ac:dyDescent="0.25">
      <c r="A96" s="6" t="s">
        <v>30</v>
      </c>
      <c r="B96" s="81" t="s">
        <v>156</v>
      </c>
      <c r="C96" s="63" t="s">
        <v>157</v>
      </c>
      <c r="D96" s="15" t="s">
        <v>158</v>
      </c>
    </row>
    <row r="97" spans="1:4" ht="24.75" thickBot="1" x14ac:dyDescent="0.25">
      <c r="A97" s="27" t="s">
        <v>381</v>
      </c>
      <c r="B97" s="138">
        <v>0</v>
      </c>
      <c r="C97" s="70">
        <f t="shared" ref="C97" si="8">D97-B97</f>
        <v>52573</v>
      </c>
      <c r="D97" s="50">
        <v>52573</v>
      </c>
    </row>
    <row r="98" spans="1:4" ht="13.5" thickBot="1" x14ac:dyDescent="0.25">
      <c r="A98" s="23" t="s">
        <v>24</v>
      </c>
      <c r="B98" s="139">
        <f>SUM(B97:B97)</f>
        <v>0</v>
      </c>
      <c r="C98" s="139">
        <f>SUM(C97:C97)</f>
        <v>52573</v>
      </c>
      <c r="D98" s="24">
        <f>SUM(D97:D97)</f>
        <v>52573</v>
      </c>
    </row>
    <row r="99" spans="1:4" ht="13.5" thickBot="1" x14ac:dyDescent="0.25">
      <c r="A99" s="25"/>
      <c r="B99" s="25"/>
      <c r="C99" s="25"/>
      <c r="D99" s="140"/>
    </row>
    <row r="100" spans="1:4" ht="13.5" thickBot="1" x14ac:dyDescent="0.25">
      <c r="A100" s="54" t="s">
        <v>5</v>
      </c>
      <c r="B100" s="141">
        <f>B98</f>
        <v>0</v>
      </c>
      <c r="C100" s="75">
        <f>C98</f>
        <v>52573</v>
      </c>
      <c r="D100" s="55">
        <f>D98</f>
        <v>52573</v>
      </c>
    </row>
    <row r="101" spans="1:4" x14ac:dyDescent="0.2">
      <c r="A101" s="140"/>
      <c r="B101" s="140"/>
      <c r="C101" s="140"/>
      <c r="D101" s="140"/>
    </row>
    <row r="102" spans="1:4" ht="13.5" thickBot="1" x14ac:dyDescent="0.25">
      <c r="A102" s="140"/>
      <c r="B102" s="140"/>
      <c r="C102" s="140"/>
      <c r="D102" s="140"/>
    </row>
    <row r="103" spans="1:4" ht="13.5" thickBot="1" x14ac:dyDescent="0.25">
      <c r="A103" s="35" t="s">
        <v>43</v>
      </c>
      <c r="B103" s="68">
        <f>B100</f>
        <v>0</v>
      </c>
      <c r="C103" s="68">
        <f>C100</f>
        <v>52573</v>
      </c>
      <c r="D103" s="36">
        <f>D100</f>
        <v>52573</v>
      </c>
    </row>
    <row r="104" spans="1:4" x14ac:dyDescent="0.2">
      <c r="A104" s="61"/>
      <c r="B104" s="61"/>
      <c r="C104" s="61"/>
      <c r="D104" s="61"/>
    </row>
    <row r="105" spans="1:4" x14ac:dyDescent="0.2">
      <c r="A105" s="61"/>
      <c r="B105" s="61"/>
      <c r="C105" s="61"/>
      <c r="D105" s="61"/>
    </row>
    <row r="106" spans="1:4" ht="15" x14ac:dyDescent="0.2">
      <c r="A106" s="21" t="s">
        <v>76</v>
      </c>
      <c r="B106" s="52"/>
      <c r="C106" s="52"/>
      <c r="D106" s="53"/>
    </row>
    <row r="107" spans="1:4" x14ac:dyDescent="0.2">
      <c r="B107" s="52"/>
      <c r="C107" s="52"/>
      <c r="D107" s="53"/>
    </row>
    <row r="108" spans="1:4" ht="13.5" thickBot="1" x14ac:dyDescent="0.25">
      <c r="A108" s="3" t="s">
        <v>0</v>
      </c>
      <c r="B108" s="3"/>
      <c r="C108" s="3"/>
      <c r="D108" s="18" t="s">
        <v>71</v>
      </c>
    </row>
    <row r="109" spans="1:4" ht="45" customHeight="1" thickBot="1" x14ac:dyDescent="0.25">
      <c r="A109" s="6" t="s">
        <v>30</v>
      </c>
      <c r="B109" s="81" t="s">
        <v>156</v>
      </c>
      <c r="C109" s="81" t="s">
        <v>157</v>
      </c>
      <c r="D109" s="15" t="s">
        <v>158</v>
      </c>
    </row>
    <row r="110" spans="1:4" ht="13.5" thickBot="1" x14ac:dyDescent="0.25">
      <c r="A110" s="7" t="s">
        <v>77</v>
      </c>
      <c r="B110" s="127">
        <v>0</v>
      </c>
      <c r="C110" s="124">
        <f t="shared" ref="C110" si="9">D110-B110</f>
        <v>7510</v>
      </c>
      <c r="D110" s="125">
        <v>7510</v>
      </c>
    </row>
    <row r="111" spans="1:4" ht="13.5" thickBot="1" x14ac:dyDescent="0.25">
      <c r="A111" s="34" t="s">
        <v>1</v>
      </c>
      <c r="B111" s="80">
        <f>SUM(B110:B110)</f>
        <v>0</v>
      </c>
      <c r="C111" s="80">
        <f>SUM(C110:C110)</f>
        <v>7510</v>
      </c>
      <c r="D111" s="37">
        <f>SUM(D110:D110)</f>
        <v>7510</v>
      </c>
    </row>
    <row r="112" spans="1:4" x14ac:dyDescent="0.2">
      <c r="A112" s="25"/>
      <c r="C112" s="25"/>
    </row>
    <row r="113" spans="1:4" ht="13.5" thickBot="1" x14ac:dyDescent="0.25">
      <c r="A113" s="26" t="s">
        <v>2</v>
      </c>
      <c r="B113" s="18"/>
      <c r="C113" s="26"/>
      <c r="D113" s="18" t="s">
        <v>71</v>
      </c>
    </row>
    <row r="114" spans="1:4" ht="45" customHeight="1" thickBot="1" x14ac:dyDescent="0.25">
      <c r="A114" s="6" t="s">
        <v>30</v>
      </c>
      <c r="B114" s="81" t="s">
        <v>156</v>
      </c>
      <c r="C114" s="81" t="s">
        <v>157</v>
      </c>
      <c r="D114" s="15" t="s">
        <v>158</v>
      </c>
    </row>
    <row r="115" spans="1:4" x14ac:dyDescent="0.2">
      <c r="A115" s="13" t="s">
        <v>597</v>
      </c>
      <c r="B115" s="87">
        <v>0</v>
      </c>
      <c r="C115" s="70">
        <f t="shared" ref="C115:C125" si="10">D115-B115</f>
        <v>56329</v>
      </c>
      <c r="D115" s="88">
        <v>56329</v>
      </c>
    </row>
    <row r="116" spans="1:4" x14ac:dyDescent="0.2">
      <c r="A116" s="27" t="s">
        <v>81</v>
      </c>
      <c r="B116" s="87">
        <v>0</v>
      </c>
      <c r="C116" s="70">
        <f t="shared" si="10"/>
        <v>3755</v>
      </c>
      <c r="D116" s="88">
        <v>3755</v>
      </c>
    </row>
    <row r="117" spans="1:4" ht="12.75" customHeight="1" x14ac:dyDescent="0.2">
      <c r="A117" s="13" t="s">
        <v>598</v>
      </c>
      <c r="B117" s="87">
        <v>0</v>
      </c>
      <c r="C117" s="70">
        <f t="shared" si="10"/>
        <v>172741</v>
      </c>
      <c r="D117" s="88">
        <v>172741</v>
      </c>
    </row>
    <row r="118" spans="1:4" x14ac:dyDescent="0.2">
      <c r="A118" s="90" t="s">
        <v>599</v>
      </c>
      <c r="B118" s="87">
        <v>0</v>
      </c>
      <c r="C118" s="70">
        <f t="shared" si="10"/>
        <v>360502</v>
      </c>
      <c r="D118" s="88">
        <v>360502</v>
      </c>
    </row>
    <row r="119" spans="1:4" x14ac:dyDescent="0.2">
      <c r="A119" s="13" t="s">
        <v>600</v>
      </c>
      <c r="B119" s="87">
        <v>0</v>
      </c>
      <c r="C119" s="70">
        <f t="shared" si="10"/>
        <v>22531</v>
      </c>
      <c r="D119" s="88">
        <v>22531</v>
      </c>
    </row>
    <row r="120" spans="1:4" x14ac:dyDescent="0.2">
      <c r="A120" s="92" t="s">
        <v>601</v>
      </c>
      <c r="B120" s="87">
        <v>0</v>
      </c>
      <c r="C120" s="70">
        <f t="shared" si="10"/>
        <v>3755</v>
      </c>
      <c r="D120" s="88">
        <v>3755</v>
      </c>
    </row>
    <row r="121" spans="1:4" ht="24" x14ac:dyDescent="0.2">
      <c r="A121" s="28" t="s">
        <v>602</v>
      </c>
      <c r="B121" s="87">
        <v>0</v>
      </c>
      <c r="C121" s="70">
        <f t="shared" si="10"/>
        <v>71349</v>
      </c>
      <c r="D121" s="88">
        <v>71349</v>
      </c>
    </row>
    <row r="122" spans="1:4" ht="24" x14ac:dyDescent="0.2">
      <c r="A122" s="28" t="s">
        <v>603</v>
      </c>
      <c r="B122" s="87">
        <v>0</v>
      </c>
      <c r="C122" s="70">
        <f t="shared" si="10"/>
        <v>15021</v>
      </c>
      <c r="D122" s="88">
        <v>15021</v>
      </c>
    </row>
    <row r="123" spans="1:4" ht="24" x14ac:dyDescent="0.2">
      <c r="A123" s="28" t="s">
        <v>604</v>
      </c>
      <c r="B123" s="87">
        <v>0</v>
      </c>
      <c r="C123" s="70">
        <f t="shared" si="10"/>
        <v>7510</v>
      </c>
      <c r="D123" s="88">
        <v>7510</v>
      </c>
    </row>
    <row r="124" spans="1:4" x14ac:dyDescent="0.2">
      <c r="A124" s="28" t="s">
        <v>605</v>
      </c>
      <c r="B124" s="87">
        <v>0</v>
      </c>
      <c r="C124" s="70">
        <f t="shared" si="10"/>
        <v>7510</v>
      </c>
      <c r="D124" s="88">
        <v>7510</v>
      </c>
    </row>
    <row r="125" spans="1:4" ht="24.75" thickBot="1" x14ac:dyDescent="0.25">
      <c r="A125" s="28" t="s">
        <v>608</v>
      </c>
      <c r="B125" s="65">
        <v>0</v>
      </c>
      <c r="C125" s="70">
        <f t="shared" si="10"/>
        <v>3755</v>
      </c>
      <c r="D125" s="50">
        <v>3755</v>
      </c>
    </row>
    <row r="126" spans="1:4" ht="13.5" thickBot="1" x14ac:dyDescent="0.25">
      <c r="A126" s="23" t="s">
        <v>3</v>
      </c>
      <c r="B126" s="67">
        <f>SUM(B115:B125)</f>
        <v>0</v>
      </c>
      <c r="C126" s="67">
        <f>SUM(C115:C125)</f>
        <v>724758</v>
      </c>
      <c r="D126" s="94">
        <f>SUM(D115:D125)</f>
        <v>724758</v>
      </c>
    </row>
    <row r="127" spans="1:4" x14ac:dyDescent="0.2">
      <c r="A127" s="25"/>
      <c r="C127" s="25"/>
    </row>
    <row r="128" spans="1:4" ht="13.5" thickBot="1" x14ac:dyDescent="0.25">
      <c r="A128" s="26" t="s">
        <v>4</v>
      </c>
      <c r="B128" s="18"/>
      <c r="C128" s="26"/>
      <c r="D128" s="18" t="s">
        <v>71</v>
      </c>
    </row>
    <row r="129" spans="1:4" ht="45" customHeight="1" thickBot="1" x14ac:dyDescent="0.25">
      <c r="A129" s="6" t="s">
        <v>30</v>
      </c>
      <c r="B129" s="63" t="s">
        <v>156</v>
      </c>
      <c r="C129" s="64" t="s">
        <v>157</v>
      </c>
      <c r="D129" s="15" t="s">
        <v>158</v>
      </c>
    </row>
    <row r="130" spans="1:4" x14ac:dyDescent="0.2">
      <c r="A130" s="13" t="s">
        <v>91</v>
      </c>
      <c r="B130" s="65">
        <v>0</v>
      </c>
      <c r="C130" s="70">
        <f t="shared" ref="C130:C132" si="11">D130-B130</f>
        <v>108902</v>
      </c>
      <c r="D130" s="50">
        <v>108902</v>
      </c>
    </row>
    <row r="131" spans="1:4" x14ac:dyDescent="0.2">
      <c r="A131" s="13" t="s">
        <v>620</v>
      </c>
      <c r="B131" s="65">
        <v>0</v>
      </c>
      <c r="C131" s="70">
        <f t="shared" si="11"/>
        <v>11266</v>
      </c>
      <c r="D131" s="50">
        <v>11266</v>
      </c>
    </row>
    <row r="132" spans="1:4" ht="24.75" thickBot="1" x14ac:dyDescent="0.25">
      <c r="A132" s="13" t="s">
        <v>92</v>
      </c>
      <c r="B132" s="65">
        <v>0</v>
      </c>
      <c r="C132" s="70">
        <f t="shared" si="11"/>
        <v>3755</v>
      </c>
      <c r="D132" s="50">
        <v>3755</v>
      </c>
    </row>
    <row r="133" spans="1:4" ht="13.5" thickBot="1" x14ac:dyDescent="0.25">
      <c r="A133" s="23" t="s">
        <v>5</v>
      </c>
      <c r="B133" s="67">
        <f>SUM(B130:B132)</f>
        <v>0</v>
      </c>
      <c r="C133" s="67">
        <f>SUM(C130:C132)</f>
        <v>123923</v>
      </c>
      <c r="D133" s="94">
        <f>SUM(D130:D132)</f>
        <v>123923</v>
      </c>
    </row>
    <row r="134" spans="1:4" x14ac:dyDescent="0.2">
      <c r="A134" s="26"/>
      <c r="C134" s="26"/>
    </row>
    <row r="135" spans="1:4" ht="13.5" thickBot="1" x14ac:dyDescent="0.25">
      <c r="A135" s="26" t="s">
        <v>6</v>
      </c>
      <c r="B135" s="18"/>
      <c r="C135" s="26"/>
      <c r="D135" s="18" t="s">
        <v>71</v>
      </c>
    </row>
    <row r="136" spans="1:4" ht="45" customHeight="1" thickBot="1" x14ac:dyDescent="0.25">
      <c r="A136" s="6" t="s">
        <v>30</v>
      </c>
      <c r="B136" s="63" t="s">
        <v>156</v>
      </c>
      <c r="C136" s="64" t="s">
        <v>157</v>
      </c>
      <c r="D136" s="15" t="s">
        <v>158</v>
      </c>
    </row>
    <row r="137" spans="1:4" x14ac:dyDescent="0.2">
      <c r="A137" s="19" t="s">
        <v>626</v>
      </c>
      <c r="B137" s="65">
        <v>0</v>
      </c>
      <c r="C137" s="70">
        <f t="shared" ref="C137:C145" si="12">D137-B137</f>
        <v>199027</v>
      </c>
      <c r="D137" s="50">
        <v>199027</v>
      </c>
    </row>
    <row r="138" spans="1:4" x14ac:dyDescent="0.2">
      <c r="A138" s="29" t="s">
        <v>627</v>
      </c>
      <c r="B138" s="65">
        <v>0</v>
      </c>
      <c r="C138" s="70">
        <f t="shared" si="12"/>
        <v>30042</v>
      </c>
      <c r="D138" s="50">
        <v>30042</v>
      </c>
    </row>
    <row r="139" spans="1:4" x14ac:dyDescent="0.2">
      <c r="A139" s="29" t="s">
        <v>628</v>
      </c>
      <c r="B139" s="65">
        <v>0</v>
      </c>
      <c r="C139" s="70">
        <f t="shared" si="12"/>
        <v>18776</v>
      </c>
      <c r="D139" s="50">
        <v>18776</v>
      </c>
    </row>
    <row r="140" spans="1:4" x14ac:dyDescent="0.2">
      <c r="A140" s="30" t="s">
        <v>95</v>
      </c>
      <c r="B140" s="65">
        <v>0</v>
      </c>
      <c r="C140" s="70">
        <f t="shared" si="12"/>
        <v>15021</v>
      </c>
      <c r="D140" s="50">
        <v>15021</v>
      </c>
    </row>
    <row r="141" spans="1:4" ht="24" x14ac:dyDescent="0.2">
      <c r="A141" s="19" t="s">
        <v>96</v>
      </c>
      <c r="B141" s="65">
        <v>0</v>
      </c>
      <c r="C141" s="70">
        <f t="shared" si="12"/>
        <v>7510</v>
      </c>
      <c r="D141" s="50">
        <v>7510</v>
      </c>
    </row>
    <row r="142" spans="1:4" x14ac:dyDescent="0.2">
      <c r="A142" s="31" t="s">
        <v>629</v>
      </c>
      <c r="B142" s="65">
        <v>0</v>
      </c>
      <c r="C142" s="70">
        <f t="shared" si="12"/>
        <v>22531</v>
      </c>
      <c r="D142" s="50">
        <v>22531</v>
      </c>
    </row>
    <row r="143" spans="1:4" x14ac:dyDescent="0.2">
      <c r="A143" s="29" t="s">
        <v>631</v>
      </c>
      <c r="B143" s="65">
        <v>0</v>
      </c>
      <c r="C143" s="70">
        <f t="shared" si="12"/>
        <v>26287</v>
      </c>
      <c r="D143" s="50">
        <v>26287</v>
      </c>
    </row>
    <row r="144" spans="1:4" ht="24" x14ac:dyDescent="0.2">
      <c r="A144" s="19" t="s">
        <v>632</v>
      </c>
      <c r="B144" s="65">
        <v>0</v>
      </c>
      <c r="C144" s="70">
        <f t="shared" si="12"/>
        <v>11266</v>
      </c>
      <c r="D144" s="50">
        <v>11266</v>
      </c>
    </row>
    <row r="145" spans="1:4" ht="24.75" thickBot="1" x14ac:dyDescent="0.25">
      <c r="A145" s="19" t="s">
        <v>633</v>
      </c>
      <c r="B145" s="65">
        <v>0</v>
      </c>
      <c r="C145" s="70">
        <f t="shared" si="12"/>
        <v>11266</v>
      </c>
      <c r="D145" s="50">
        <v>11266</v>
      </c>
    </row>
    <row r="146" spans="1:4" ht="13.5" thickBot="1" x14ac:dyDescent="0.25">
      <c r="A146" s="23" t="s">
        <v>7</v>
      </c>
      <c r="B146" s="67">
        <f>SUM(B137:B145)</f>
        <v>0</v>
      </c>
      <c r="C146" s="67">
        <f>SUM(C137:C145)</f>
        <v>341726</v>
      </c>
      <c r="D146" s="94">
        <f>SUM(D137:D145)</f>
        <v>341726</v>
      </c>
    </row>
    <row r="147" spans="1:4" x14ac:dyDescent="0.2">
      <c r="A147" s="26"/>
      <c r="C147" s="26"/>
    </row>
    <row r="148" spans="1:4" ht="13.5" thickBot="1" x14ac:dyDescent="0.25">
      <c r="A148" s="26" t="s">
        <v>8</v>
      </c>
      <c r="B148" s="18"/>
      <c r="C148" s="26"/>
      <c r="D148" s="18" t="s">
        <v>71</v>
      </c>
    </row>
    <row r="149" spans="1:4" ht="45" customHeight="1" thickBot="1" x14ac:dyDescent="0.25">
      <c r="A149" s="6" t="s">
        <v>30</v>
      </c>
      <c r="B149" s="63" t="s">
        <v>156</v>
      </c>
      <c r="C149" s="64" t="s">
        <v>157</v>
      </c>
      <c r="D149" s="15" t="s">
        <v>158</v>
      </c>
    </row>
    <row r="150" spans="1:4" x14ac:dyDescent="0.2">
      <c r="A150" s="29" t="s">
        <v>645</v>
      </c>
      <c r="B150" s="65">
        <v>0</v>
      </c>
      <c r="C150" s="70">
        <f t="shared" ref="C150:C155" si="13">D150-B150</f>
        <v>157720</v>
      </c>
      <c r="D150" s="50">
        <v>157720</v>
      </c>
    </row>
    <row r="151" spans="1:4" x14ac:dyDescent="0.2">
      <c r="A151" s="29" t="s">
        <v>646</v>
      </c>
      <c r="B151" s="65">
        <v>0</v>
      </c>
      <c r="C151" s="70">
        <f t="shared" si="13"/>
        <v>7510</v>
      </c>
      <c r="D151" s="50">
        <v>7510</v>
      </c>
    </row>
    <row r="152" spans="1:4" ht="24" x14ac:dyDescent="0.2">
      <c r="A152" s="19" t="s">
        <v>647</v>
      </c>
      <c r="B152" s="65">
        <v>0</v>
      </c>
      <c r="C152" s="70">
        <f t="shared" si="13"/>
        <v>71500</v>
      </c>
      <c r="D152" s="50">
        <v>71500</v>
      </c>
    </row>
    <row r="153" spans="1:4" x14ac:dyDescent="0.2">
      <c r="A153" s="19" t="s">
        <v>103</v>
      </c>
      <c r="B153" s="65">
        <v>0</v>
      </c>
      <c r="C153" s="70">
        <f t="shared" si="13"/>
        <v>7510</v>
      </c>
      <c r="D153" s="50">
        <v>7510</v>
      </c>
    </row>
    <row r="154" spans="1:4" x14ac:dyDescent="0.2">
      <c r="A154" s="19" t="s">
        <v>650</v>
      </c>
      <c r="B154" s="65">
        <v>0</v>
      </c>
      <c r="C154" s="70">
        <f t="shared" si="13"/>
        <v>3755</v>
      </c>
      <c r="D154" s="50">
        <v>3755</v>
      </c>
    </row>
    <row r="155" spans="1:4" ht="24.75" thickBot="1" x14ac:dyDescent="0.25">
      <c r="A155" s="19" t="s">
        <v>651</v>
      </c>
      <c r="B155" s="65">
        <v>0</v>
      </c>
      <c r="C155" s="70">
        <f t="shared" si="13"/>
        <v>7510</v>
      </c>
      <c r="D155" s="50">
        <v>7510</v>
      </c>
    </row>
    <row r="156" spans="1:4" ht="13.5" thickBot="1" x14ac:dyDescent="0.25">
      <c r="A156" s="23" t="s">
        <v>9</v>
      </c>
      <c r="B156" s="67">
        <f>SUM(B150:B155)</f>
        <v>0</v>
      </c>
      <c r="C156" s="67">
        <f>SUM(C150:C155)</f>
        <v>255505</v>
      </c>
      <c r="D156" s="94">
        <f>SUM(D150:D155)</f>
        <v>255505</v>
      </c>
    </row>
    <row r="157" spans="1:4" x14ac:dyDescent="0.2">
      <c r="A157" s="25"/>
      <c r="C157" s="25"/>
    </row>
    <row r="158" spans="1:4" ht="13.5" thickBot="1" x14ac:dyDescent="0.25">
      <c r="A158" s="25"/>
      <c r="C158" s="25"/>
    </row>
    <row r="159" spans="1:4" ht="24.75" thickBot="1" x14ac:dyDescent="0.25">
      <c r="A159" s="32" t="s">
        <v>105</v>
      </c>
      <c r="B159" s="68">
        <f>B111+B126+B133+B146+B156</f>
        <v>0</v>
      </c>
      <c r="C159" s="68">
        <f>C111+C126+C133+C146+C156</f>
        <v>1453422</v>
      </c>
      <c r="D159" s="99">
        <f>D111+D126+D133+D146+D156</f>
        <v>1453422</v>
      </c>
    </row>
    <row r="160" spans="1:4" x14ac:dyDescent="0.2">
      <c r="A160" s="52"/>
      <c r="B160" s="52"/>
      <c r="C160" s="52"/>
      <c r="D160" s="53"/>
    </row>
    <row r="161" spans="1:4" x14ac:dyDescent="0.2">
      <c r="A161" s="52"/>
      <c r="B161" s="52"/>
      <c r="C161" s="52"/>
      <c r="D161" s="53"/>
    </row>
    <row r="162" spans="1:4" ht="15" x14ac:dyDescent="0.2">
      <c r="A162" s="21" t="s">
        <v>107</v>
      </c>
      <c r="C162" s="21"/>
    </row>
    <row r="163" spans="1:4" ht="15.75" thickBot="1" x14ac:dyDescent="0.25">
      <c r="A163" s="21"/>
      <c r="B163" s="18"/>
      <c r="C163" s="21"/>
      <c r="D163" s="18" t="s">
        <v>71</v>
      </c>
    </row>
    <row r="164" spans="1:4" ht="45" customHeight="1" thickBot="1" x14ac:dyDescent="0.25">
      <c r="A164" s="6" t="s">
        <v>30</v>
      </c>
      <c r="B164" s="63" t="s">
        <v>156</v>
      </c>
      <c r="C164" s="64" t="s">
        <v>157</v>
      </c>
      <c r="D164" s="15" t="s">
        <v>158</v>
      </c>
    </row>
    <row r="165" spans="1:4" ht="24" customHeight="1" thickBot="1" x14ac:dyDescent="0.25">
      <c r="A165" s="19" t="s">
        <v>671</v>
      </c>
      <c r="B165" s="65">
        <v>0</v>
      </c>
      <c r="C165" s="70">
        <f t="shared" ref="C165" si="14">D165-B165</f>
        <v>11266</v>
      </c>
      <c r="D165" s="50">
        <v>11266</v>
      </c>
    </row>
    <row r="166" spans="1:4" ht="13.5" thickBot="1" x14ac:dyDescent="0.25">
      <c r="A166" s="23" t="s">
        <v>108</v>
      </c>
      <c r="B166" s="67">
        <f>SUM(B165:B165)</f>
        <v>0</v>
      </c>
      <c r="C166" s="67">
        <f>SUM(C165:C165)</f>
        <v>11266</v>
      </c>
      <c r="D166" s="24">
        <f>SUM(D165:D165)</f>
        <v>11266</v>
      </c>
    </row>
    <row r="167" spans="1:4" x14ac:dyDescent="0.2">
      <c r="A167" s="25"/>
      <c r="B167" s="148"/>
      <c r="C167" s="25"/>
      <c r="D167" s="148"/>
    </row>
    <row r="168" spans="1:4" ht="13.5" thickBot="1" x14ac:dyDescent="0.25">
      <c r="A168" s="25"/>
      <c r="B168" s="148"/>
      <c r="C168" s="25"/>
      <c r="D168" s="148"/>
    </row>
    <row r="169" spans="1:4" ht="13.5" thickBot="1" x14ac:dyDescent="0.25">
      <c r="A169" s="32" t="s">
        <v>109</v>
      </c>
      <c r="B169" s="68">
        <f>B166</f>
        <v>0</v>
      </c>
      <c r="C169" s="68">
        <f>C166</f>
        <v>11266</v>
      </c>
      <c r="D169" s="36">
        <f>D166</f>
        <v>11266</v>
      </c>
    </row>
    <row r="170" spans="1:4" x14ac:dyDescent="0.2">
      <c r="A170" s="145"/>
      <c r="B170" s="145"/>
      <c r="C170" s="145"/>
      <c r="D170" s="145"/>
    </row>
    <row r="171" spans="1:4" ht="13.5" thickBot="1" x14ac:dyDescent="0.25">
      <c r="A171" s="145"/>
      <c r="B171" s="145"/>
      <c r="C171" s="145"/>
      <c r="D171" s="145"/>
    </row>
    <row r="172" spans="1:4" ht="13.5" thickBot="1" x14ac:dyDescent="0.25">
      <c r="A172" s="39" t="s">
        <v>106</v>
      </c>
      <c r="B172" s="69">
        <f>B169+B159+B103</f>
        <v>0</v>
      </c>
      <c r="C172" s="69">
        <f>C169+C159+C103</f>
        <v>1517261</v>
      </c>
      <c r="D172" s="40">
        <f>D169+D159+D103</f>
        <v>1517261</v>
      </c>
    </row>
    <row r="173" spans="1:4" x14ac:dyDescent="0.2">
      <c r="A173" s="61"/>
      <c r="B173" s="61"/>
      <c r="C173" s="61"/>
      <c r="D173" s="61"/>
    </row>
    <row r="176" spans="1:4" ht="42" customHeight="1" x14ac:dyDescent="0.2">
      <c r="A176" s="187" t="s">
        <v>672</v>
      </c>
      <c r="B176" s="187"/>
      <c r="C176" s="187"/>
      <c r="D176" s="188"/>
    </row>
    <row r="177" spans="1:4" ht="13.5" customHeight="1" x14ac:dyDescent="0.2"/>
    <row r="178" spans="1:4" ht="15.75" customHeight="1" x14ac:dyDescent="0.25">
      <c r="A178" s="2" t="s">
        <v>128</v>
      </c>
      <c r="B178" s="2"/>
      <c r="C178" s="2"/>
    </row>
    <row r="179" spans="1:4" ht="13.5" customHeight="1" x14ac:dyDescent="0.2"/>
    <row r="180" spans="1:4" ht="15" customHeight="1" x14ac:dyDescent="0.2">
      <c r="A180" s="21" t="s">
        <v>76</v>
      </c>
      <c r="B180" s="21"/>
      <c r="C180" s="21"/>
    </row>
    <row r="181" spans="1:4" ht="13.5" customHeight="1" x14ac:dyDescent="0.2"/>
    <row r="182" spans="1:4" ht="13.5" customHeight="1" thickBot="1" x14ac:dyDescent="0.25">
      <c r="A182" s="3" t="s">
        <v>0</v>
      </c>
      <c r="B182" s="3"/>
      <c r="C182" s="3"/>
      <c r="D182" s="18" t="s">
        <v>71</v>
      </c>
    </row>
    <row r="183" spans="1:4" ht="45" customHeight="1" thickBot="1" x14ac:dyDescent="0.25">
      <c r="A183" s="6" t="s">
        <v>30</v>
      </c>
      <c r="B183" s="63" t="s">
        <v>156</v>
      </c>
      <c r="C183" s="64" t="s">
        <v>157</v>
      </c>
      <c r="D183" s="15" t="s">
        <v>158</v>
      </c>
    </row>
    <row r="184" spans="1:4" ht="24" customHeight="1" x14ac:dyDescent="0.2">
      <c r="A184" s="17" t="s">
        <v>78</v>
      </c>
      <c r="B184" s="65">
        <v>703394</v>
      </c>
      <c r="C184" s="70">
        <f t="shared" ref="C184:C186" si="15">D184-B184</f>
        <v>236217</v>
      </c>
      <c r="D184" s="50">
        <v>939611</v>
      </c>
    </row>
    <row r="185" spans="1:4" ht="14.1" customHeight="1" x14ac:dyDescent="0.2">
      <c r="A185" s="17" t="s">
        <v>79</v>
      </c>
      <c r="B185" s="65">
        <v>170258</v>
      </c>
      <c r="C185" s="70">
        <f t="shared" si="15"/>
        <v>72868</v>
      </c>
      <c r="D185" s="50">
        <v>243126</v>
      </c>
    </row>
    <row r="186" spans="1:4" ht="14.1" customHeight="1" thickBot="1" x14ac:dyDescent="0.25">
      <c r="A186" s="17" t="s">
        <v>80</v>
      </c>
      <c r="B186" s="65">
        <v>398226</v>
      </c>
      <c r="C186" s="70">
        <f t="shared" si="15"/>
        <v>65998</v>
      </c>
      <c r="D186" s="50">
        <v>464224</v>
      </c>
    </row>
    <row r="187" spans="1:4" ht="14.1" customHeight="1" thickBot="1" x14ac:dyDescent="0.25">
      <c r="A187" s="23" t="s">
        <v>1</v>
      </c>
      <c r="B187" s="67">
        <f>SUM(B184:B186)</f>
        <v>1271878</v>
      </c>
      <c r="C187" s="67">
        <f>SUM(C184:C186)</f>
        <v>375083</v>
      </c>
      <c r="D187" s="24">
        <f>SUM(D184:D186)</f>
        <v>1646961</v>
      </c>
    </row>
    <row r="188" spans="1:4" ht="13.5" customHeight="1" x14ac:dyDescent="0.2">
      <c r="A188" s="25"/>
      <c r="C188" s="25"/>
    </row>
    <row r="189" spans="1:4" ht="13.5" customHeight="1" thickBot="1" x14ac:dyDescent="0.25">
      <c r="A189" s="26" t="s">
        <v>2</v>
      </c>
      <c r="B189" s="18"/>
      <c r="C189" s="26"/>
      <c r="D189" s="18" t="s">
        <v>71</v>
      </c>
    </row>
    <row r="190" spans="1:4" ht="45" customHeight="1" thickBot="1" x14ac:dyDescent="0.25">
      <c r="A190" s="6" t="s">
        <v>30</v>
      </c>
      <c r="B190" s="63" t="s">
        <v>156</v>
      </c>
      <c r="C190" s="64" t="s">
        <v>157</v>
      </c>
      <c r="D190" s="15" t="s">
        <v>158</v>
      </c>
    </row>
    <row r="191" spans="1:4" ht="24" customHeight="1" x14ac:dyDescent="0.2">
      <c r="A191" s="28" t="s">
        <v>82</v>
      </c>
      <c r="B191" s="65">
        <v>295776</v>
      </c>
      <c r="C191" s="70">
        <f t="shared" ref="C191:C200" si="16">D191-B191</f>
        <v>63112</v>
      </c>
      <c r="D191" s="50">
        <v>358888</v>
      </c>
    </row>
    <row r="192" spans="1:4" ht="24" customHeight="1" x14ac:dyDescent="0.2">
      <c r="A192" s="28" t="s">
        <v>673</v>
      </c>
      <c r="B192" s="65">
        <v>0</v>
      </c>
      <c r="C192" s="70">
        <f t="shared" ref="C192" si="17">D192-B192</f>
        <v>17896</v>
      </c>
      <c r="D192" s="50">
        <v>17896</v>
      </c>
    </row>
    <row r="193" spans="1:4" ht="24" customHeight="1" x14ac:dyDescent="0.2">
      <c r="A193" s="28" t="s">
        <v>83</v>
      </c>
      <c r="B193" s="65">
        <v>517398</v>
      </c>
      <c r="C193" s="70">
        <f t="shared" si="16"/>
        <v>136754</v>
      </c>
      <c r="D193" s="50">
        <v>654152</v>
      </c>
    </row>
    <row r="194" spans="1:4" ht="14.1" customHeight="1" x14ac:dyDescent="0.2">
      <c r="A194" s="28" t="s">
        <v>84</v>
      </c>
      <c r="B194" s="65">
        <v>393942</v>
      </c>
      <c r="C194" s="70">
        <f t="shared" si="16"/>
        <v>78825</v>
      </c>
      <c r="D194" s="50">
        <v>472767</v>
      </c>
    </row>
    <row r="195" spans="1:4" ht="14.1" customHeight="1" x14ac:dyDescent="0.2">
      <c r="A195" s="28" t="s">
        <v>85</v>
      </c>
      <c r="B195" s="65">
        <v>53154</v>
      </c>
      <c r="C195" s="70">
        <f t="shared" si="16"/>
        <v>0</v>
      </c>
      <c r="D195" s="50">
        <v>53154</v>
      </c>
    </row>
    <row r="196" spans="1:4" ht="14.1" customHeight="1" x14ac:dyDescent="0.2">
      <c r="A196" s="28" t="s">
        <v>86</v>
      </c>
      <c r="B196" s="65">
        <v>822347</v>
      </c>
      <c r="C196" s="70">
        <f t="shared" si="16"/>
        <v>262585</v>
      </c>
      <c r="D196" s="50">
        <v>1084932</v>
      </c>
    </row>
    <row r="197" spans="1:4" ht="24" customHeight="1" x14ac:dyDescent="0.2">
      <c r="A197" s="28" t="s">
        <v>674</v>
      </c>
      <c r="B197" s="65">
        <v>0</v>
      </c>
      <c r="C197" s="70">
        <f t="shared" ref="C197" si="18">D197-B197</f>
        <v>45381</v>
      </c>
      <c r="D197" s="50">
        <v>45381</v>
      </c>
    </row>
    <row r="198" spans="1:4" ht="24" customHeight="1" x14ac:dyDescent="0.2">
      <c r="A198" s="28" t="s">
        <v>87</v>
      </c>
      <c r="B198" s="65">
        <v>617447</v>
      </c>
      <c r="C198" s="70">
        <f t="shared" si="16"/>
        <v>119738</v>
      </c>
      <c r="D198" s="50">
        <v>737185</v>
      </c>
    </row>
    <row r="199" spans="1:4" ht="14.1" customHeight="1" x14ac:dyDescent="0.2">
      <c r="A199" s="28" t="s">
        <v>141</v>
      </c>
      <c r="B199" s="65">
        <v>92805</v>
      </c>
      <c r="C199" s="70">
        <f t="shared" si="16"/>
        <v>30299</v>
      </c>
      <c r="D199" s="50">
        <v>123104</v>
      </c>
    </row>
    <row r="200" spans="1:4" ht="14.1" customHeight="1" thickBot="1" x14ac:dyDescent="0.25">
      <c r="A200" s="28" t="s">
        <v>88</v>
      </c>
      <c r="B200" s="65">
        <v>187326</v>
      </c>
      <c r="C200" s="70">
        <f t="shared" si="16"/>
        <v>87204</v>
      </c>
      <c r="D200" s="50">
        <v>274530</v>
      </c>
    </row>
    <row r="201" spans="1:4" ht="14.1" customHeight="1" thickBot="1" x14ac:dyDescent="0.25">
      <c r="A201" s="23" t="s">
        <v>3</v>
      </c>
      <c r="B201" s="67">
        <f>SUM(B191:B200)</f>
        <v>2980195</v>
      </c>
      <c r="C201" s="67">
        <f>SUM(C191:C200)</f>
        <v>841794</v>
      </c>
      <c r="D201" s="24">
        <f>SUM(D191:D200)</f>
        <v>3821989</v>
      </c>
    </row>
    <row r="202" spans="1:4" ht="13.5" customHeight="1" x14ac:dyDescent="0.2">
      <c r="A202" s="25"/>
      <c r="C202" s="25"/>
    </row>
    <row r="203" spans="1:4" ht="13.5" customHeight="1" thickBot="1" x14ac:dyDescent="0.25">
      <c r="A203" s="26" t="s">
        <v>4</v>
      </c>
      <c r="B203" s="18"/>
      <c r="C203" s="26"/>
      <c r="D203" s="18" t="s">
        <v>71</v>
      </c>
    </row>
    <row r="204" spans="1:4" ht="45" customHeight="1" thickBot="1" x14ac:dyDescent="0.25">
      <c r="A204" s="6" t="s">
        <v>30</v>
      </c>
      <c r="B204" s="63" t="s">
        <v>156</v>
      </c>
      <c r="C204" s="64" t="s">
        <v>157</v>
      </c>
      <c r="D204" s="15" t="s">
        <v>158</v>
      </c>
    </row>
    <row r="205" spans="1:4" ht="24" customHeight="1" x14ac:dyDescent="0.2">
      <c r="A205" s="47" t="s">
        <v>92</v>
      </c>
      <c r="B205" s="65">
        <v>362692</v>
      </c>
      <c r="C205" s="70">
        <f t="shared" ref="C205:C208" si="19">D205-B205</f>
        <v>263630</v>
      </c>
      <c r="D205" s="50">
        <v>626322</v>
      </c>
    </row>
    <row r="206" spans="1:4" ht="24" customHeight="1" x14ac:dyDescent="0.2">
      <c r="A206" s="13" t="s">
        <v>90</v>
      </c>
      <c r="B206" s="65">
        <v>33257</v>
      </c>
      <c r="C206" s="70">
        <f t="shared" si="19"/>
        <v>0</v>
      </c>
      <c r="D206" s="50">
        <v>33257</v>
      </c>
    </row>
    <row r="207" spans="1:4" ht="14.1" customHeight="1" x14ac:dyDescent="0.2">
      <c r="A207" s="49" t="s">
        <v>93</v>
      </c>
      <c r="B207" s="65">
        <v>454380</v>
      </c>
      <c r="C207" s="70">
        <f t="shared" si="19"/>
        <v>162926</v>
      </c>
      <c r="D207" s="50">
        <v>617306</v>
      </c>
    </row>
    <row r="208" spans="1:4" ht="14.1" customHeight="1" thickBot="1" x14ac:dyDescent="0.25">
      <c r="A208" s="48" t="s">
        <v>126</v>
      </c>
      <c r="B208" s="65">
        <v>174894</v>
      </c>
      <c r="C208" s="70">
        <f t="shared" si="19"/>
        <v>0</v>
      </c>
      <c r="D208" s="50">
        <v>174894</v>
      </c>
    </row>
    <row r="209" spans="1:4" ht="14.1" customHeight="1" thickBot="1" x14ac:dyDescent="0.25">
      <c r="A209" s="23" t="s">
        <v>5</v>
      </c>
      <c r="B209" s="67">
        <f>SUM(B205:B208)</f>
        <v>1025223</v>
      </c>
      <c r="C209" s="67">
        <f>SUM(C205:C208)</f>
        <v>426556</v>
      </c>
      <c r="D209" s="24">
        <f>SUM(D205:D208)</f>
        <v>1451779</v>
      </c>
    </row>
    <row r="210" spans="1:4" ht="13.5" customHeight="1" x14ac:dyDescent="0.2">
      <c r="A210" s="26"/>
      <c r="C210" s="26"/>
    </row>
    <row r="211" spans="1:4" ht="13.5" customHeight="1" thickBot="1" x14ac:dyDescent="0.25">
      <c r="A211" s="26" t="s">
        <v>6</v>
      </c>
      <c r="B211" s="18"/>
      <c r="C211" s="26"/>
      <c r="D211" s="18" t="s">
        <v>71</v>
      </c>
    </row>
    <row r="212" spans="1:4" ht="45" customHeight="1" thickBot="1" x14ac:dyDescent="0.25">
      <c r="A212" s="6" t="s">
        <v>30</v>
      </c>
      <c r="B212" s="63" t="s">
        <v>156</v>
      </c>
      <c r="C212" s="64" t="s">
        <v>157</v>
      </c>
      <c r="D212" s="15" t="s">
        <v>158</v>
      </c>
    </row>
    <row r="213" spans="1:4" ht="14.1" customHeight="1" x14ac:dyDescent="0.2">
      <c r="A213" s="30" t="s">
        <v>95</v>
      </c>
      <c r="B213" s="65">
        <v>535744</v>
      </c>
      <c r="C213" s="70">
        <f t="shared" ref="C213:C220" si="20">D213-B213</f>
        <v>214990</v>
      </c>
      <c r="D213" s="50">
        <v>750734</v>
      </c>
    </row>
    <row r="214" spans="1:4" ht="24" customHeight="1" x14ac:dyDescent="0.2">
      <c r="A214" s="19" t="s">
        <v>97</v>
      </c>
      <c r="B214" s="65">
        <v>57012</v>
      </c>
      <c r="C214" s="70">
        <f t="shared" si="20"/>
        <v>19758</v>
      </c>
      <c r="D214" s="50">
        <v>76770</v>
      </c>
    </row>
    <row r="215" spans="1:4" ht="24" customHeight="1" x14ac:dyDescent="0.2">
      <c r="A215" s="19" t="s">
        <v>96</v>
      </c>
      <c r="B215" s="65">
        <v>372164</v>
      </c>
      <c r="C215" s="70">
        <f t="shared" si="20"/>
        <v>110169</v>
      </c>
      <c r="D215" s="50">
        <v>482333</v>
      </c>
    </row>
    <row r="216" spans="1:4" ht="14.1" customHeight="1" x14ac:dyDescent="0.2">
      <c r="A216" s="19" t="s">
        <v>98</v>
      </c>
      <c r="B216" s="65">
        <v>503164</v>
      </c>
      <c r="C216" s="70">
        <f t="shared" si="20"/>
        <v>207076</v>
      </c>
      <c r="D216" s="50">
        <v>710240</v>
      </c>
    </row>
    <row r="217" spans="1:4" ht="14.1" customHeight="1" x14ac:dyDescent="0.2">
      <c r="A217" s="79" t="s">
        <v>140</v>
      </c>
      <c r="B217" s="65">
        <v>37722</v>
      </c>
      <c r="C217" s="70">
        <f t="shared" si="20"/>
        <v>18827</v>
      </c>
      <c r="D217" s="50">
        <v>56549</v>
      </c>
    </row>
    <row r="218" spans="1:4" ht="14.1" customHeight="1" x14ac:dyDescent="0.2">
      <c r="A218" s="79" t="s">
        <v>663</v>
      </c>
      <c r="B218" s="65">
        <v>49296</v>
      </c>
      <c r="C218" s="70">
        <f t="shared" si="20"/>
        <v>32068</v>
      </c>
      <c r="D218" s="50">
        <v>81364</v>
      </c>
    </row>
    <row r="219" spans="1:4" ht="14.1" customHeight="1" x14ac:dyDescent="0.2">
      <c r="A219" s="79" t="s">
        <v>138</v>
      </c>
      <c r="B219" s="65">
        <v>41580</v>
      </c>
      <c r="C219" s="70">
        <f t="shared" si="20"/>
        <v>77056</v>
      </c>
      <c r="D219" s="50">
        <v>118636</v>
      </c>
    </row>
    <row r="220" spans="1:4" ht="14.1" customHeight="1" thickBot="1" x14ac:dyDescent="0.25">
      <c r="A220" s="31" t="s">
        <v>99</v>
      </c>
      <c r="B220" s="65">
        <v>127740</v>
      </c>
      <c r="C220" s="70">
        <f t="shared" si="20"/>
        <v>0</v>
      </c>
      <c r="D220" s="50">
        <v>127740</v>
      </c>
    </row>
    <row r="221" spans="1:4" ht="14.1" customHeight="1" thickBot="1" x14ac:dyDescent="0.25">
      <c r="A221" s="23" t="s">
        <v>7</v>
      </c>
      <c r="B221" s="67">
        <f>SUM(B213:B220)</f>
        <v>1724422</v>
      </c>
      <c r="C221" s="67">
        <f>SUM(C213:C220)</f>
        <v>679944</v>
      </c>
      <c r="D221" s="24">
        <f>SUM(D213:D220)</f>
        <v>2404366</v>
      </c>
    </row>
    <row r="222" spans="1:4" ht="13.5" customHeight="1" x14ac:dyDescent="0.2">
      <c r="A222" s="26"/>
      <c r="C222" s="26"/>
    </row>
    <row r="223" spans="1:4" ht="13.5" customHeight="1" thickBot="1" x14ac:dyDescent="0.25">
      <c r="A223" s="26" t="s">
        <v>8</v>
      </c>
      <c r="B223" s="18"/>
      <c r="C223" s="26"/>
      <c r="D223" s="18" t="s">
        <v>71</v>
      </c>
    </row>
    <row r="224" spans="1:4" ht="45" customHeight="1" thickBot="1" x14ac:dyDescent="0.25">
      <c r="A224" s="6" t="s">
        <v>30</v>
      </c>
      <c r="B224" s="63" t="s">
        <v>156</v>
      </c>
      <c r="C224" s="64" t="s">
        <v>157</v>
      </c>
      <c r="D224" s="15" t="s">
        <v>158</v>
      </c>
    </row>
    <row r="225" spans="1:4" ht="24" customHeight="1" x14ac:dyDescent="0.2">
      <c r="A225" s="19" t="s">
        <v>150</v>
      </c>
      <c r="B225" s="65">
        <v>720323</v>
      </c>
      <c r="C225" s="70">
        <f t="shared" ref="C225:C229" si="21">D225-B225</f>
        <v>222128</v>
      </c>
      <c r="D225" s="50">
        <v>942451</v>
      </c>
    </row>
    <row r="226" spans="1:4" ht="24" customHeight="1" x14ac:dyDescent="0.2">
      <c r="A226" s="19" t="s">
        <v>102</v>
      </c>
      <c r="B226" s="65">
        <v>159462</v>
      </c>
      <c r="C226" s="70">
        <f t="shared" si="21"/>
        <v>63412</v>
      </c>
      <c r="D226" s="50">
        <v>222874</v>
      </c>
    </row>
    <row r="227" spans="1:4" ht="14.1" customHeight="1" x14ac:dyDescent="0.2">
      <c r="A227" s="19" t="s">
        <v>103</v>
      </c>
      <c r="B227" s="65">
        <v>234693</v>
      </c>
      <c r="C227" s="70">
        <f t="shared" si="21"/>
        <v>79384</v>
      </c>
      <c r="D227" s="50">
        <v>314077</v>
      </c>
    </row>
    <row r="228" spans="1:4" ht="24" customHeight="1" x14ac:dyDescent="0.2">
      <c r="A228" s="19" t="s">
        <v>151</v>
      </c>
      <c r="B228" s="65">
        <v>515596</v>
      </c>
      <c r="C228" s="70">
        <f t="shared" si="21"/>
        <v>170395</v>
      </c>
      <c r="D228" s="50">
        <v>685991</v>
      </c>
    </row>
    <row r="229" spans="1:4" ht="24" customHeight="1" thickBot="1" x14ac:dyDescent="0.25">
      <c r="A229" s="19" t="s">
        <v>104</v>
      </c>
      <c r="B229" s="65">
        <v>174894</v>
      </c>
      <c r="C229" s="70">
        <f t="shared" si="21"/>
        <v>118217</v>
      </c>
      <c r="D229" s="50">
        <v>293111</v>
      </c>
    </row>
    <row r="230" spans="1:4" ht="14.1" customHeight="1" thickBot="1" x14ac:dyDescent="0.25">
      <c r="A230" s="23" t="s">
        <v>9</v>
      </c>
      <c r="B230" s="67">
        <f>SUM(B225:B229)</f>
        <v>1804968</v>
      </c>
      <c r="C230" s="67">
        <f>SUM(C225:C229)</f>
        <v>653536</v>
      </c>
      <c r="D230" s="24">
        <f>SUM(D225:D229)</f>
        <v>2458504</v>
      </c>
    </row>
    <row r="231" spans="1:4" ht="14.1" customHeight="1" x14ac:dyDescent="0.2">
      <c r="A231" s="25"/>
      <c r="B231" s="144"/>
      <c r="C231" s="25"/>
      <c r="D231" s="144"/>
    </row>
    <row r="232" spans="1:4" ht="14.1" customHeight="1" thickBot="1" x14ac:dyDescent="0.25">
      <c r="A232" s="25"/>
      <c r="B232" s="144"/>
      <c r="C232" s="25"/>
      <c r="D232" s="144"/>
    </row>
    <row r="233" spans="1:4" ht="24" customHeight="1" thickBot="1" x14ac:dyDescent="0.25">
      <c r="A233" s="32" t="s">
        <v>105</v>
      </c>
      <c r="B233" s="68">
        <f>B187+B201+B209+B221+B230</f>
        <v>8806686</v>
      </c>
      <c r="C233" s="68">
        <f>C187+C201+C209+C221+C230</f>
        <v>2976913</v>
      </c>
      <c r="D233" s="36">
        <f>D187+D201+D209+D221+D230</f>
        <v>11783599</v>
      </c>
    </row>
    <row r="234" spans="1:4" ht="13.5" customHeight="1" x14ac:dyDescent="0.2"/>
    <row r="235" spans="1:4" ht="13.5" customHeight="1" x14ac:dyDescent="0.2"/>
    <row r="236" spans="1:4" ht="13.5" customHeight="1" x14ac:dyDescent="0.2">
      <c r="A236" s="21" t="s">
        <v>107</v>
      </c>
      <c r="C236" s="21"/>
    </row>
    <row r="237" spans="1:4" ht="13.5" customHeight="1" thickBot="1" x14ac:dyDescent="0.25">
      <c r="A237" s="21"/>
      <c r="B237" s="18"/>
      <c r="C237" s="21"/>
      <c r="D237" s="18" t="s">
        <v>71</v>
      </c>
    </row>
    <row r="238" spans="1:4" ht="45" customHeight="1" thickBot="1" x14ac:dyDescent="0.25">
      <c r="A238" s="6" t="s">
        <v>30</v>
      </c>
      <c r="B238" s="63" t="s">
        <v>156</v>
      </c>
      <c r="C238" s="64" t="s">
        <v>157</v>
      </c>
      <c r="D238" s="15" t="s">
        <v>158</v>
      </c>
    </row>
    <row r="239" spans="1:4" ht="24" customHeight="1" x14ac:dyDescent="0.2">
      <c r="A239" s="89" t="s">
        <v>127</v>
      </c>
      <c r="B239" s="65">
        <v>39092</v>
      </c>
      <c r="C239" s="70">
        <f t="shared" ref="C239:C241" si="22">D239-B239</f>
        <v>6671</v>
      </c>
      <c r="D239" s="50">
        <v>45763</v>
      </c>
    </row>
    <row r="240" spans="1:4" ht="24" customHeight="1" x14ac:dyDescent="0.2">
      <c r="A240" s="89" t="s">
        <v>129</v>
      </c>
      <c r="B240" s="65">
        <v>69185</v>
      </c>
      <c r="C240" s="70">
        <f t="shared" si="22"/>
        <v>21496</v>
      </c>
      <c r="D240" s="50">
        <v>90681</v>
      </c>
    </row>
    <row r="241" spans="1:4" ht="24" customHeight="1" thickBot="1" x14ac:dyDescent="0.25">
      <c r="A241" s="17" t="s">
        <v>135</v>
      </c>
      <c r="B241" s="65">
        <v>49037</v>
      </c>
      <c r="C241" s="70">
        <f t="shared" si="22"/>
        <v>19820</v>
      </c>
      <c r="D241" s="50">
        <v>68857</v>
      </c>
    </row>
    <row r="242" spans="1:4" ht="13.5" customHeight="1" thickBot="1" x14ac:dyDescent="0.25">
      <c r="A242" s="23" t="s">
        <v>108</v>
      </c>
      <c r="B242" s="67">
        <f>SUM(B239:B241)</f>
        <v>157314</v>
      </c>
      <c r="C242" s="67">
        <f>SUM(C239:C241)</f>
        <v>47987</v>
      </c>
      <c r="D242" s="24">
        <f>SUM(D239:D241)</f>
        <v>205301</v>
      </c>
    </row>
    <row r="243" spans="1:4" ht="13.5" customHeight="1" x14ac:dyDescent="0.2">
      <c r="A243" s="25"/>
      <c r="B243" s="144"/>
      <c r="C243" s="25"/>
      <c r="D243" s="144"/>
    </row>
    <row r="244" spans="1:4" ht="13.5" customHeight="1" thickBot="1" x14ac:dyDescent="0.25">
      <c r="A244" s="25"/>
      <c r="B244" s="144"/>
      <c r="C244" s="25"/>
      <c r="D244" s="144"/>
    </row>
    <row r="245" spans="1:4" ht="13.5" customHeight="1" thickBot="1" x14ac:dyDescent="0.25">
      <c r="A245" s="32" t="s">
        <v>109</v>
      </c>
      <c r="B245" s="68">
        <f>B242</f>
        <v>157314</v>
      </c>
      <c r="C245" s="68">
        <f>C242</f>
        <v>47987</v>
      </c>
      <c r="D245" s="36">
        <f>D242</f>
        <v>205301</v>
      </c>
    </row>
    <row r="246" spans="1:4" ht="13.5" customHeight="1" x14ac:dyDescent="0.2">
      <c r="A246" s="145"/>
      <c r="B246" s="146"/>
      <c r="C246" s="145"/>
      <c r="D246" s="146"/>
    </row>
    <row r="247" spans="1:4" ht="13.5" customHeight="1" thickBot="1" x14ac:dyDescent="0.25">
      <c r="A247" s="145"/>
      <c r="B247" s="146"/>
      <c r="C247" s="145"/>
      <c r="D247" s="146"/>
    </row>
    <row r="248" spans="1:4" ht="13.5" customHeight="1" thickBot="1" x14ac:dyDescent="0.25">
      <c r="A248" s="39" t="s">
        <v>106</v>
      </c>
      <c r="B248" s="69">
        <f>B233+B245</f>
        <v>8964000</v>
      </c>
      <c r="C248" s="69">
        <f>C233+C245</f>
        <v>3024900</v>
      </c>
      <c r="D248" s="40">
        <f>D233+D245</f>
        <v>11988900</v>
      </c>
    </row>
    <row r="249" spans="1:4" ht="13.5" customHeight="1" x14ac:dyDescent="0.2"/>
    <row r="250" spans="1:4" ht="13.5" customHeight="1" x14ac:dyDescent="0.2"/>
    <row r="252" spans="1:4" ht="42" customHeight="1" x14ac:dyDescent="0.2">
      <c r="A252" s="187" t="s">
        <v>152</v>
      </c>
      <c r="B252" s="187"/>
      <c r="C252" s="187"/>
      <c r="D252" s="188"/>
    </row>
    <row r="254" spans="1:4" ht="15.75" x14ac:dyDescent="0.25">
      <c r="A254" s="2" t="s">
        <v>112</v>
      </c>
      <c r="B254" s="2"/>
      <c r="C254" s="2"/>
    </row>
    <row r="255" spans="1:4" ht="15.75" x14ac:dyDescent="0.25">
      <c r="A255" s="2"/>
      <c r="B255" s="2"/>
      <c r="C255" s="2"/>
    </row>
    <row r="256" spans="1:4" ht="15" x14ac:dyDescent="0.2">
      <c r="A256" s="21" t="s">
        <v>76</v>
      </c>
      <c r="B256" s="21"/>
      <c r="C256" s="21"/>
    </row>
    <row r="258" spans="1:4" ht="13.5" thickBot="1" x14ac:dyDescent="0.25">
      <c r="A258" s="26" t="s">
        <v>2</v>
      </c>
      <c r="B258" s="26"/>
      <c r="C258" s="26"/>
      <c r="D258" s="18" t="s">
        <v>71</v>
      </c>
    </row>
    <row r="259" spans="1:4" ht="45" customHeight="1" thickBot="1" x14ac:dyDescent="0.25">
      <c r="A259" s="6" t="s">
        <v>30</v>
      </c>
      <c r="B259" s="63" t="s">
        <v>156</v>
      </c>
      <c r="C259" s="64" t="s">
        <v>157</v>
      </c>
      <c r="D259" s="15" t="s">
        <v>158</v>
      </c>
    </row>
    <row r="260" spans="1:4" ht="14.1" customHeight="1" x14ac:dyDescent="0.2">
      <c r="A260" s="27" t="s">
        <v>81</v>
      </c>
      <c r="B260" s="65">
        <v>299200</v>
      </c>
      <c r="C260" s="70">
        <f t="shared" ref="C260:C261" si="23">D260-B260</f>
        <v>0</v>
      </c>
      <c r="D260" s="50">
        <v>299200</v>
      </c>
    </row>
    <row r="261" spans="1:4" ht="14.1" customHeight="1" thickBot="1" x14ac:dyDescent="0.25">
      <c r="A261" s="28" t="s">
        <v>86</v>
      </c>
      <c r="B261" s="65">
        <v>299200</v>
      </c>
      <c r="C261" s="70">
        <f t="shared" si="23"/>
        <v>0</v>
      </c>
      <c r="D261" s="50">
        <v>299200</v>
      </c>
    </row>
    <row r="262" spans="1:4" ht="14.1" customHeight="1" thickBot="1" x14ac:dyDescent="0.25">
      <c r="A262" s="23" t="s">
        <v>3</v>
      </c>
      <c r="B262" s="67">
        <f>SUM(B260:B261)</f>
        <v>598400</v>
      </c>
      <c r="C262" s="67">
        <f>SUM(C260:C261)</f>
        <v>0</v>
      </c>
      <c r="D262" s="24">
        <f>SUM(D260:D261)</f>
        <v>598400</v>
      </c>
    </row>
    <row r="263" spans="1:4" x14ac:dyDescent="0.2">
      <c r="A263" s="25"/>
      <c r="C263" s="25"/>
    </row>
    <row r="264" spans="1:4" ht="13.5" thickBot="1" x14ac:dyDescent="0.25">
      <c r="A264" s="26" t="s">
        <v>6</v>
      </c>
      <c r="B264" s="18"/>
      <c r="C264" s="26"/>
      <c r="D264" s="18" t="s">
        <v>71</v>
      </c>
    </row>
    <row r="265" spans="1:4" ht="45" customHeight="1" thickBot="1" x14ac:dyDescent="0.25">
      <c r="A265" s="6" t="s">
        <v>30</v>
      </c>
      <c r="B265" s="63" t="s">
        <v>156</v>
      </c>
      <c r="C265" s="64" t="s">
        <v>157</v>
      </c>
      <c r="D265" s="15" t="s">
        <v>158</v>
      </c>
    </row>
    <row r="266" spans="1:4" ht="14.1" customHeight="1" thickBot="1" x14ac:dyDescent="0.25">
      <c r="A266" s="19" t="s">
        <v>98</v>
      </c>
      <c r="B266" s="65">
        <v>299200</v>
      </c>
      <c r="C266" s="70">
        <f t="shared" ref="C266" si="24">D266-B266</f>
        <v>0</v>
      </c>
      <c r="D266" s="50">
        <v>299200</v>
      </c>
    </row>
    <row r="267" spans="1:4" ht="14.1" customHeight="1" thickBot="1" x14ac:dyDescent="0.25">
      <c r="A267" s="23" t="s">
        <v>7</v>
      </c>
      <c r="B267" s="67">
        <f>SUM(B266:B266)</f>
        <v>299200</v>
      </c>
      <c r="C267" s="67">
        <f>SUM(C266:C266)</f>
        <v>0</v>
      </c>
      <c r="D267" s="24">
        <f>SUM(D266:D266)</f>
        <v>299200</v>
      </c>
    </row>
    <row r="268" spans="1:4" ht="14.1" customHeight="1" x14ac:dyDescent="0.2">
      <c r="A268" s="26"/>
      <c r="C268" s="26"/>
    </row>
    <row r="269" spans="1:4" ht="14.1" customHeight="1" thickBot="1" x14ac:dyDescent="0.25">
      <c r="A269" s="26"/>
      <c r="C269" s="26"/>
    </row>
    <row r="270" spans="1:4" ht="24" customHeight="1" thickBot="1" x14ac:dyDescent="0.25">
      <c r="A270" s="32" t="s">
        <v>105</v>
      </c>
      <c r="B270" s="68">
        <f>B267+B262</f>
        <v>897600</v>
      </c>
      <c r="C270" s="68">
        <f>C267+C262</f>
        <v>0</v>
      </c>
      <c r="D270" s="36">
        <f>D267+D262</f>
        <v>897600</v>
      </c>
    </row>
    <row r="271" spans="1:4" ht="14.1" customHeight="1" x14ac:dyDescent="0.2"/>
    <row r="272" spans="1:4" ht="14.1" customHeight="1" thickBot="1" x14ac:dyDescent="0.25"/>
    <row r="273" spans="1:4" ht="13.5" customHeight="1" thickBot="1" x14ac:dyDescent="0.25">
      <c r="A273" s="39" t="s">
        <v>106</v>
      </c>
      <c r="B273" s="71">
        <f>B270</f>
        <v>897600</v>
      </c>
      <c r="C273" s="71">
        <f>C270</f>
        <v>0</v>
      </c>
      <c r="D273" s="44">
        <f>D270</f>
        <v>897600</v>
      </c>
    </row>
    <row r="276" spans="1:4" x14ac:dyDescent="0.2">
      <c r="A276" s="52"/>
      <c r="B276" s="52"/>
      <c r="C276" s="52"/>
      <c r="D276" s="53"/>
    </row>
    <row r="277" spans="1:4" ht="42" customHeight="1" x14ac:dyDescent="0.2">
      <c r="A277" s="187" t="s">
        <v>159</v>
      </c>
      <c r="B277" s="187"/>
      <c r="C277" s="187"/>
      <c r="D277" s="188"/>
    </row>
    <row r="278" spans="1:4" x14ac:dyDescent="0.2">
      <c r="A278" s="52"/>
      <c r="B278" s="52"/>
      <c r="C278" s="52"/>
      <c r="D278" s="53"/>
    </row>
    <row r="279" spans="1:4" ht="15.75" x14ac:dyDescent="0.25">
      <c r="A279" s="2" t="s">
        <v>160</v>
      </c>
      <c r="B279" s="52"/>
      <c r="C279" s="52"/>
      <c r="D279" s="53"/>
    </row>
    <row r="280" spans="1:4" ht="15.75" x14ac:dyDescent="0.25">
      <c r="A280" s="2"/>
      <c r="B280" s="52"/>
      <c r="C280" s="52"/>
      <c r="D280" s="53"/>
    </row>
    <row r="281" spans="1:4" ht="15" x14ac:dyDescent="0.2">
      <c r="A281" s="21" t="s">
        <v>75</v>
      </c>
      <c r="B281" s="52"/>
      <c r="C281" s="52"/>
      <c r="D281" s="53"/>
    </row>
    <row r="282" spans="1:4" ht="15" x14ac:dyDescent="0.2">
      <c r="A282" s="21"/>
      <c r="B282" s="52"/>
      <c r="C282" s="52"/>
      <c r="D282" s="53"/>
    </row>
    <row r="283" spans="1:4" x14ac:dyDescent="0.2">
      <c r="A283" s="3" t="s">
        <v>0</v>
      </c>
      <c r="B283" s="3"/>
      <c r="C283" s="3"/>
    </row>
    <row r="284" spans="1:4" x14ac:dyDescent="0.2">
      <c r="A284" s="5"/>
      <c r="B284" s="5"/>
      <c r="C284" s="5"/>
    </row>
    <row r="285" spans="1:4" ht="13.5" thickBot="1" x14ac:dyDescent="0.25">
      <c r="A285" s="3" t="s">
        <v>10</v>
      </c>
      <c r="B285" s="3"/>
      <c r="C285" s="3"/>
      <c r="D285" s="18" t="s">
        <v>71</v>
      </c>
    </row>
    <row r="286" spans="1:4" ht="45" customHeight="1" thickBot="1" x14ac:dyDescent="0.25">
      <c r="A286" s="6" t="s">
        <v>30</v>
      </c>
      <c r="B286" s="63" t="s">
        <v>156</v>
      </c>
      <c r="C286" s="64" t="s">
        <v>157</v>
      </c>
      <c r="D286" s="15" t="s">
        <v>158</v>
      </c>
    </row>
    <row r="287" spans="1:4" x14ac:dyDescent="0.2">
      <c r="A287" s="149" t="s">
        <v>48</v>
      </c>
      <c r="B287" s="65">
        <v>0</v>
      </c>
      <c r="C287" s="70">
        <f t="shared" ref="C287:C324" si="25">D287-B287</f>
        <v>243347</v>
      </c>
      <c r="D287" s="50">
        <v>243347</v>
      </c>
    </row>
    <row r="288" spans="1:4" x14ac:dyDescent="0.2">
      <c r="A288" s="22" t="s">
        <v>49</v>
      </c>
      <c r="B288" s="65">
        <v>0</v>
      </c>
      <c r="C288" s="70">
        <f t="shared" si="25"/>
        <v>96169</v>
      </c>
      <c r="D288" s="50">
        <v>96169</v>
      </c>
    </row>
    <row r="289" spans="1:4" x14ac:dyDescent="0.2">
      <c r="A289" s="22" t="s">
        <v>161</v>
      </c>
      <c r="B289" s="65">
        <v>0</v>
      </c>
      <c r="C289" s="70">
        <f t="shared" si="25"/>
        <v>67729</v>
      </c>
      <c r="D289" s="50">
        <v>67729</v>
      </c>
    </row>
    <row r="290" spans="1:4" x14ac:dyDescent="0.2">
      <c r="A290" s="22" t="s">
        <v>162</v>
      </c>
      <c r="B290" s="65">
        <v>0</v>
      </c>
      <c r="C290" s="70">
        <f t="shared" si="25"/>
        <v>29251</v>
      </c>
      <c r="D290" s="50">
        <v>29251</v>
      </c>
    </row>
    <row r="291" spans="1:4" x14ac:dyDescent="0.2">
      <c r="A291" s="22" t="s">
        <v>163</v>
      </c>
      <c r="B291" s="65">
        <v>0</v>
      </c>
      <c r="C291" s="70">
        <f t="shared" si="25"/>
        <v>57244</v>
      </c>
      <c r="D291" s="50">
        <v>57244</v>
      </c>
    </row>
    <row r="292" spans="1:4" x14ac:dyDescent="0.2">
      <c r="A292" s="22" t="s">
        <v>31</v>
      </c>
      <c r="B292" s="65">
        <v>0</v>
      </c>
      <c r="C292" s="70">
        <f t="shared" si="25"/>
        <v>368736</v>
      </c>
      <c r="D292" s="50">
        <v>368736</v>
      </c>
    </row>
    <row r="293" spans="1:4" x14ac:dyDescent="0.2">
      <c r="A293" s="22" t="s">
        <v>164</v>
      </c>
      <c r="B293" s="65">
        <v>0</v>
      </c>
      <c r="C293" s="70">
        <f t="shared" si="25"/>
        <v>71104</v>
      </c>
      <c r="D293" s="50">
        <v>71104</v>
      </c>
    </row>
    <row r="294" spans="1:4" x14ac:dyDescent="0.2">
      <c r="A294" s="22" t="s">
        <v>165</v>
      </c>
      <c r="B294" s="65">
        <v>0</v>
      </c>
      <c r="C294" s="70">
        <f t="shared" si="25"/>
        <v>54491</v>
      </c>
      <c r="D294" s="50">
        <v>54491</v>
      </c>
    </row>
    <row r="295" spans="1:4" x14ac:dyDescent="0.2">
      <c r="A295" s="22" t="s">
        <v>32</v>
      </c>
      <c r="B295" s="65">
        <v>0</v>
      </c>
      <c r="C295" s="70">
        <f t="shared" si="25"/>
        <v>317740</v>
      </c>
      <c r="D295" s="50">
        <v>317740</v>
      </c>
    </row>
    <row r="296" spans="1:4" x14ac:dyDescent="0.2">
      <c r="A296" s="22" t="s">
        <v>166</v>
      </c>
      <c r="B296" s="65">
        <v>0</v>
      </c>
      <c r="C296" s="70">
        <f t="shared" si="25"/>
        <v>120363</v>
      </c>
      <c r="D296" s="50">
        <v>120363</v>
      </c>
    </row>
    <row r="297" spans="1:4" x14ac:dyDescent="0.2">
      <c r="A297" s="22" t="s">
        <v>167</v>
      </c>
      <c r="B297" s="65">
        <v>0</v>
      </c>
      <c r="C297" s="70">
        <f t="shared" si="25"/>
        <v>50000</v>
      </c>
      <c r="D297" s="50">
        <v>50000</v>
      </c>
    </row>
    <row r="298" spans="1:4" x14ac:dyDescent="0.2">
      <c r="A298" s="22" t="s">
        <v>168</v>
      </c>
      <c r="B298" s="65">
        <v>0</v>
      </c>
      <c r="C298" s="70">
        <f t="shared" si="25"/>
        <v>48231</v>
      </c>
      <c r="D298" s="50">
        <v>48231</v>
      </c>
    </row>
    <row r="299" spans="1:4" x14ac:dyDescent="0.2">
      <c r="A299" s="22" t="s">
        <v>169</v>
      </c>
      <c r="B299" s="65">
        <v>0</v>
      </c>
      <c r="C299" s="70">
        <f t="shared" si="25"/>
        <v>159907</v>
      </c>
      <c r="D299" s="50">
        <v>159907</v>
      </c>
    </row>
    <row r="300" spans="1:4" x14ac:dyDescent="0.2">
      <c r="A300" s="22" t="s">
        <v>170</v>
      </c>
      <c r="B300" s="65">
        <v>0</v>
      </c>
      <c r="C300" s="70">
        <f t="shared" si="25"/>
        <v>76028</v>
      </c>
      <c r="D300" s="50">
        <v>76028</v>
      </c>
    </row>
    <row r="301" spans="1:4" x14ac:dyDescent="0.2">
      <c r="A301" s="22" t="s">
        <v>60</v>
      </c>
      <c r="B301" s="65">
        <v>0</v>
      </c>
      <c r="C301" s="70">
        <f t="shared" si="25"/>
        <v>596943</v>
      </c>
      <c r="D301" s="50">
        <v>596943</v>
      </c>
    </row>
    <row r="302" spans="1:4" x14ac:dyDescent="0.2">
      <c r="A302" s="22" t="s">
        <v>171</v>
      </c>
      <c r="B302" s="65">
        <v>0</v>
      </c>
      <c r="C302" s="70">
        <f t="shared" si="25"/>
        <v>356575</v>
      </c>
      <c r="D302" s="50">
        <v>356575</v>
      </c>
    </row>
    <row r="303" spans="1:4" x14ac:dyDescent="0.2">
      <c r="A303" s="22" t="s">
        <v>55</v>
      </c>
      <c r="B303" s="65">
        <v>0</v>
      </c>
      <c r="C303" s="70">
        <f t="shared" si="25"/>
        <v>77951</v>
      </c>
      <c r="D303" s="50">
        <v>77951</v>
      </c>
    </row>
    <row r="304" spans="1:4" x14ac:dyDescent="0.2">
      <c r="A304" s="22" t="s">
        <v>50</v>
      </c>
      <c r="B304" s="65">
        <v>0</v>
      </c>
      <c r="C304" s="70">
        <f t="shared" si="25"/>
        <v>56532</v>
      </c>
      <c r="D304" s="50">
        <v>56532</v>
      </c>
    </row>
    <row r="305" spans="1:4" x14ac:dyDescent="0.2">
      <c r="A305" s="22" t="s">
        <v>172</v>
      </c>
      <c r="B305" s="65">
        <v>0</v>
      </c>
      <c r="C305" s="70">
        <f t="shared" si="25"/>
        <v>254472</v>
      </c>
      <c r="D305" s="50">
        <v>254472</v>
      </c>
    </row>
    <row r="306" spans="1:4" x14ac:dyDescent="0.2">
      <c r="A306" s="22" t="s">
        <v>173</v>
      </c>
      <c r="B306" s="65">
        <v>0</v>
      </c>
      <c r="C306" s="70">
        <f t="shared" si="25"/>
        <v>25072</v>
      </c>
      <c r="D306" s="50">
        <v>25072</v>
      </c>
    </row>
    <row r="307" spans="1:4" x14ac:dyDescent="0.2">
      <c r="A307" s="22" t="s">
        <v>33</v>
      </c>
      <c r="B307" s="65">
        <v>0</v>
      </c>
      <c r="C307" s="70">
        <f t="shared" si="25"/>
        <v>63721</v>
      </c>
      <c r="D307" s="50">
        <v>63721</v>
      </c>
    </row>
    <row r="308" spans="1:4" x14ac:dyDescent="0.2">
      <c r="A308" s="22" t="s">
        <v>72</v>
      </c>
      <c r="B308" s="65">
        <v>0</v>
      </c>
      <c r="C308" s="70">
        <f t="shared" si="25"/>
        <v>221868</v>
      </c>
      <c r="D308" s="50">
        <v>221868</v>
      </c>
    </row>
    <row r="309" spans="1:4" x14ac:dyDescent="0.2">
      <c r="A309" s="22" t="s">
        <v>51</v>
      </c>
      <c r="B309" s="65">
        <v>0</v>
      </c>
      <c r="C309" s="70">
        <f t="shared" si="25"/>
        <v>127943</v>
      </c>
      <c r="D309" s="50">
        <v>127943</v>
      </c>
    </row>
    <row r="310" spans="1:4" x14ac:dyDescent="0.2">
      <c r="A310" s="22" t="s">
        <v>174</v>
      </c>
      <c r="B310" s="65">
        <v>0</v>
      </c>
      <c r="C310" s="70">
        <f t="shared" si="25"/>
        <v>51107</v>
      </c>
      <c r="D310" s="50">
        <v>51107</v>
      </c>
    </row>
    <row r="311" spans="1:4" x14ac:dyDescent="0.2">
      <c r="A311" s="22" t="s">
        <v>175</v>
      </c>
      <c r="B311" s="65">
        <v>0</v>
      </c>
      <c r="C311" s="70">
        <f t="shared" si="25"/>
        <v>71616</v>
      </c>
      <c r="D311" s="50">
        <v>71616</v>
      </c>
    </row>
    <row r="312" spans="1:4" x14ac:dyDescent="0.2">
      <c r="A312" s="22" t="s">
        <v>176</v>
      </c>
      <c r="B312" s="65">
        <v>0</v>
      </c>
      <c r="C312" s="70">
        <f t="shared" si="25"/>
        <v>136600</v>
      </c>
      <c r="D312" s="50">
        <v>136600</v>
      </c>
    </row>
    <row r="313" spans="1:4" x14ac:dyDescent="0.2">
      <c r="A313" s="22" t="s">
        <v>177</v>
      </c>
      <c r="B313" s="65">
        <v>0</v>
      </c>
      <c r="C313" s="70">
        <f t="shared" si="25"/>
        <v>30493</v>
      </c>
      <c r="D313" s="50">
        <v>30493</v>
      </c>
    </row>
    <row r="314" spans="1:4" x14ac:dyDescent="0.2">
      <c r="A314" s="22" t="s">
        <v>178</v>
      </c>
      <c r="B314" s="65">
        <v>0</v>
      </c>
      <c r="C314" s="70">
        <f t="shared" si="25"/>
        <v>45727</v>
      </c>
      <c r="D314" s="50">
        <v>45727</v>
      </c>
    </row>
    <row r="315" spans="1:4" x14ac:dyDescent="0.2">
      <c r="A315" s="22" t="s">
        <v>73</v>
      </c>
      <c r="B315" s="65">
        <v>0</v>
      </c>
      <c r="C315" s="70">
        <f t="shared" si="25"/>
        <v>188629</v>
      </c>
      <c r="D315" s="50">
        <v>188629</v>
      </c>
    </row>
    <row r="316" spans="1:4" x14ac:dyDescent="0.2">
      <c r="A316" s="22" t="s">
        <v>179</v>
      </c>
      <c r="B316" s="65">
        <v>0</v>
      </c>
      <c r="C316" s="70">
        <f t="shared" si="25"/>
        <v>32793</v>
      </c>
      <c r="D316" s="50">
        <v>32793</v>
      </c>
    </row>
    <row r="317" spans="1:4" x14ac:dyDescent="0.2">
      <c r="A317" s="22" t="s">
        <v>180</v>
      </c>
      <c r="B317" s="65">
        <v>0</v>
      </c>
      <c r="C317" s="70">
        <f t="shared" si="25"/>
        <v>26557</v>
      </c>
      <c r="D317" s="50">
        <v>26557</v>
      </c>
    </row>
    <row r="318" spans="1:4" x14ac:dyDescent="0.2">
      <c r="A318" s="22" t="s">
        <v>181</v>
      </c>
      <c r="B318" s="65">
        <v>0</v>
      </c>
      <c r="C318" s="70">
        <f t="shared" si="25"/>
        <v>41305</v>
      </c>
      <c r="D318" s="50">
        <v>41305</v>
      </c>
    </row>
    <row r="319" spans="1:4" x14ac:dyDescent="0.2">
      <c r="A319" s="22" t="s">
        <v>34</v>
      </c>
      <c r="B319" s="65">
        <v>0</v>
      </c>
      <c r="C319" s="70">
        <f t="shared" si="25"/>
        <v>210253</v>
      </c>
      <c r="D319" s="50">
        <v>210253</v>
      </c>
    </row>
    <row r="320" spans="1:4" x14ac:dyDescent="0.2">
      <c r="A320" s="22" t="s">
        <v>182</v>
      </c>
      <c r="B320" s="65">
        <v>0</v>
      </c>
      <c r="C320" s="70">
        <f t="shared" si="25"/>
        <v>27481</v>
      </c>
      <c r="D320" s="50">
        <v>27481</v>
      </c>
    </row>
    <row r="321" spans="1:4" x14ac:dyDescent="0.2">
      <c r="A321" s="22" t="s">
        <v>183</v>
      </c>
      <c r="B321" s="65">
        <v>0</v>
      </c>
      <c r="C321" s="70">
        <f t="shared" si="25"/>
        <v>131871</v>
      </c>
      <c r="D321" s="50">
        <v>131871</v>
      </c>
    </row>
    <row r="322" spans="1:4" x14ac:dyDescent="0.2">
      <c r="A322" s="22" t="s">
        <v>184</v>
      </c>
      <c r="B322" s="65">
        <v>0</v>
      </c>
      <c r="C322" s="70">
        <f t="shared" si="25"/>
        <v>281572</v>
      </c>
      <c r="D322" s="50">
        <v>281572</v>
      </c>
    </row>
    <row r="323" spans="1:4" x14ac:dyDescent="0.2">
      <c r="A323" s="22" t="s">
        <v>185</v>
      </c>
      <c r="B323" s="65">
        <v>0</v>
      </c>
      <c r="C323" s="70">
        <f t="shared" si="25"/>
        <v>48079</v>
      </c>
      <c r="D323" s="50">
        <v>48079</v>
      </c>
    </row>
    <row r="324" spans="1:4" ht="13.5" thickBot="1" x14ac:dyDescent="0.25">
      <c r="A324" s="150" t="s">
        <v>186</v>
      </c>
      <c r="B324" s="77">
        <v>0</v>
      </c>
      <c r="C324" s="70">
        <f t="shared" si="25"/>
        <v>174924</v>
      </c>
      <c r="D324" s="78">
        <v>174924</v>
      </c>
    </row>
    <row r="325" spans="1:4" ht="13.5" thickBot="1" x14ac:dyDescent="0.25">
      <c r="A325" s="23" t="s">
        <v>20</v>
      </c>
      <c r="B325" s="67">
        <f>SUM(B287:B324)</f>
        <v>0</v>
      </c>
      <c r="C325" s="67">
        <f>SUM(C287:C324)</f>
        <v>5040424</v>
      </c>
      <c r="D325" s="24">
        <f>SUM(D287:D324)</f>
        <v>5040424</v>
      </c>
    </row>
    <row r="326" spans="1:4" ht="13.5" thickBot="1" x14ac:dyDescent="0.25">
      <c r="A326" s="25"/>
      <c r="B326" s="140"/>
      <c r="C326" s="25"/>
      <c r="D326" s="140"/>
    </row>
    <row r="327" spans="1:4" ht="13.5" thickBot="1" x14ac:dyDescent="0.25">
      <c r="A327" s="54" t="s">
        <v>1</v>
      </c>
      <c r="B327" s="75">
        <f>B325</f>
        <v>0</v>
      </c>
      <c r="C327" s="75">
        <f>C325</f>
        <v>5040424</v>
      </c>
      <c r="D327" s="55">
        <f>D325</f>
        <v>5040424</v>
      </c>
    </row>
    <row r="328" spans="1:4" x14ac:dyDescent="0.2">
      <c r="A328" s="3"/>
      <c r="B328" s="14"/>
      <c r="C328" s="3"/>
      <c r="D328" s="14"/>
    </row>
    <row r="329" spans="1:4" x14ac:dyDescent="0.2">
      <c r="A329" s="3" t="s">
        <v>2</v>
      </c>
      <c r="C329" s="3"/>
    </row>
    <row r="330" spans="1:4" x14ac:dyDescent="0.2">
      <c r="A330" s="4"/>
      <c r="C330" s="4"/>
    </row>
    <row r="331" spans="1:4" ht="13.5" thickBot="1" x14ac:dyDescent="0.25">
      <c r="A331" s="3" t="s">
        <v>187</v>
      </c>
      <c r="B331" s="18"/>
      <c r="C331" s="3"/>
      <c r="D331" s="18" t="s">
        <v>71</v>
      </c>
    </row>
    <row r="332" spans="1:4" ht="45" customHeight="1" thickBot="1" x14ac:dyDescent="0.25">
      <c r="A332" s="6" t="s">
        <v>30</v>
      </c>
      <c r="B332" s="81" t="s">
        <v>156</v>
      </c>
      <c r="C332" s="81" t="s">
        <v>157</v>
      </c>
      <c r="D332" s="15" t="s">
        <v>158</v>
      </c>
    </row>
    <row r="333" spans="1:4" x14ac:dyDescent="0.2">
      <c r="A333" s="151" t="s">
        <v>188</v>
      </c>
      <c r="B333" s="85">
        <v>0</v>
      </c>
      <c r="C333" s="70">
        <f t="shared" ref="C333:C353" si="26">D333-B333</f>
        <v>49688</v>
      </c>
      <c r="D333" s="50">
        <v>49688</v>
      </c>
    </row>
    <row r="334" spans="1:4" x14ac:dyDescent="0.2">
      <c r="A334" s="90" t="s">
        <v>189</v>
      </c>
      <c r="B334" s="65">
        <v>0</v>
      </c>
      <c r="C334" s="70">
        <f t="shared" si="26"/>
        <v>143972</v>
      </c>
      <c r="D334" s="50">
        <v>143972</v>
      </c>
    </row>
    <row r="335" spans="1:4" x14ac:dyDescent="0.2">
      <c r="A335" s="90" t="s">
        <v>190</v>
      </c>
      <c r="B335" s="65">
        <v>0</v>
      </c>
      <c r="C335" s="70">
        <f t="shared" si="26"/>
        <v>151352</v>
      </c>
      <c r="D335" s="50">
        <v>151352</v>
      </c>
    </row>
    <row r="336" spans="1:4" x14ac:dyDescent="0.2">
      <c r="A336" s="90" t="s">
        <v>191</v>
      </c>
      <c r="B336" s="65">
        <v>0</v>
      </c>
      <c r="C336" s="70">
        <f t="shared" si="26"/>
        <v>157664</v>
      </c>
      <c r="D336" s="50">
        <v>157664</v>
      </c>
    </row>
    <row r="337" spans="1:4" x14ac:dyDescent="0.2">
      <c r="A337" s="90" t="s">
        <v>192</v>
      </c>
      <c r="B337" s="65">
        <v>0</v>
      </c>
      <c r="C337" s="70">
        <f t="shared" si="26"/>
        <v>71260</v>
      </c>
      <c r="D337" s="50">
        <v>71260</v>
      </c>
    </row>
    <row r="338" spans="1:4" x14ac:dyDescent="0.2">
      <c r="A338" s="90" t="s">
        <v>193</v>
      </c>
      <c r="B338" s="65">
        <v>0</v>
      </c>
      <c r="C338" s="70">
        <f t="shared" si="26"/>
        <v>103056</v>
      </c>
      <c r="D338" s="50">
        <v>103056</v>
      </c>
    </row>
    <row r="339" spans="1:4" x14ac:dyDescent="0.2">
      <c r="A339" s="90" t="s">
        <v>194</v>
      </c>
      <c r="B339" s="65">
        <v>0</v>
      </c>
      <c r="C339" s="70">
        <f t="shared" si="26"/>
        <v>89957</v>
      </c>
      <c r="D339" s="50">
        <v>89957</v>
      </c>
    </row>
    <row r="340" spans="1:4" x14ac:dyDescent="0.2">
      <c r="A340" s="90" t="s">
        <v>195</v>
      </c>
      <c r="B340" s="65">
        <v>0</v>
      </c>
      <c r="C340" s="70">
        <f t="shared" si="26"/>
        <v>141063</v>
      </c>
      <c r="D340" s="50">
        <v>141063</v>
      </c>
    </row>
    <row r="341" spans="1:4" x14ac:dyDescent="0.2">
      <c r="A341" s="90" t="s">
        <v>196</v>
      </c>
      <c r="B341" s="65">
        <v>0</v>
      </c>
      <c r="C341" s="70">
        <f t="shared" si="26"/>
        <v>354129</v>
      </c>
      <c r="D341" s="50">
        <v>354129</v>
      </c>
    </row>
    <row r="342" spans="1:4" x14ac:dyDescent="0.2">
      <c r="A342" s="90" t="s">
        <v>197</v>
      </c>
      <c r="B342" s="65">
        <v>0</v>
      </c>
      <c r="C342" s="70">
        <f t="shared" si="26"/>
        <v>54061</v>
      </c>
      <c r="D342" s="50">
        <v>54061</v>
      </c>
    </row>
    <row r="343" spans="1:4" x14ac:dyDescent="0.2">
      <c r="A343" s="90" t="s">
        <v>198</v>
      </c>
      <c r="B343" s="65">
        <v>0</v>
      </c>
      <c r="C343" s="70">
        <f t="shared" si="26"/>
        <v>422625</v>
      </c>
      <c r="D343" s="50">
        <v>422625</v>
      </c>
    </row>
    <row r="344" spans="1:4" x14ac:dyDescent="0.2">
      <c r="A344" s="90" t="s">
        <v>199</v>
      </c>
      <c r="B344" s="65">
        <v>0</v>
      </c>
      <c r="C344" s="70">
        <f t="shared" si="26"/>
        <v>51776</v>
      </c>
      <c r="D344" s="50">
        <v>51776</v>
      </c>
    </row>
    <row r="345" spans="1:4" x14ac:dyDescent="0.2">
      <c r="A345" s="90" t="s">
        <v>200</v>
      </c>
      <c r="B345" s="65">
        <v>0</v>
      </c>
      <c r="C345" s="70">
        <f t="shared" si="26"/>
        <v>183987</v>
      </c>
      <c r="D345" s="50">
        <v>183987</v>
      </c>
    </row>
    <row r="346" spans="1:4" x14ac:dyDescent="0.2">
      <c r="A346" s="90" t="s">
        <v>201</v>
      </c>
      <c r="B346" s="65">
        <v>0</v>
      </c>
      <c r="C346" s="70">
        <f t="shared" si="26"/>
        <v>244144</v>
      </c>
      <c r="D346" s="50">
        <v>244144</v>
      </c>
    </row>
    <row r="347" spans="1:4" x14ac:dyDescent="0.2">
      <c r="A347" s="90" t="s">
        <v>202</v>
      </c>
      <c r="B347" s="65">
        <v>0</v>
      </c>
      <c r="C347" s="70">
        <f t="shared" si="26"/>
        <v>186739</v>
      </c>
      <c r="D347" s="50">
        <v>186739</v>
      </c>
    </row>
    <row r="348" spans="1:4" x14ac:dyDescent="0.2">
      <c r="A348" s="90" t="s">
        <v>203</v>
      </c>
      <c r="B348" s="65">
        <v>0</v>
      </c>
      <c r="C348" s="70">
        <f t="shared" si="26"/>
        <v>93049</v>
      </c>
      <c r="D348" s="50">
        <v>93049</v>
      </c>
    </row>
    <row r="349" spans="1:4" x14ac:dyDescent="0.2">
      <c r="A349" s="90" t="s">
        <v>204</v>
      </c>
      <c r="B349" s="65">
        <v>0</v>
      </c>
      <c r="C349" s="70">
        <f t="shared" si="26"/>
        <v>187829</v>
      </c>
      <c r="D349" s="50">
        <v>187829</v>
      </c>
    </row>
    <row r="350" spans="1:4" x14ac:dyDescent="0.2">
      <c r="A350" s="90" t="s">
        <v>205</v>
      </c>
      <c r="B350" s="65">
        <v>0</v>
      </c>
      <c r="C350" s="70">
        <f t="shared" si="26"/>
        <v>21329</v>
      </c>
      <c r="D350" s="50">
        <v>21329</v>
      </c>
    </row>
    <row r="351" spans="1:4" x14ac:dyDescent="0.2">
      <c r="A351" s="90" t="s">
        <v>206</v>
      </c>
      <c r="B351" s="65">
        <v>0</v>
      </c>
      <c r="C351" s="70">
        <f t="shared" si="26"/>
        <v>74492</v>
      </c>
      <c r="D351" s="50">
        <v>74492</v>
      </c>
    </row>
    <row r="352" spans="1:4" x14ac:dyDescent="0.2">
      <c r="A352" s="90" t="s">
        <v>207</v>
      </c>
      <c r="B352" s="65">
        <v>0</v>
      </c>
      <c r="C352" s="70">
        <f t="shared" si="26"/>
        <v>23783</v>
      </c>
      <c r="D352" s="50">
        <v>23783</v>
      </c>
    </row>
    <row r="353" spans="1:4" ht="13.5" thickBot="1" x14ac:dyDescent="0.25">
      <c r="A353" s="152" t="s">
        <v>208</v>
      </c>
      <c r="B353" s="77">
        <v>0</v>
      </c>
      <c r="C353" s="70">
        <f t="shared" si="26"/>
        <v>51215</v>
      </c>
      <c r="D353" s="78">
        <v>51215</v>
      </c>
    </row>
    <row r="354" spans="1:4" ht="13.5" thickBot="1" x14ac:dyDescent="0.25">
      <c r="A354" s="23" t="s">
        <v>209</v>
      </c>
      <c r="B354" s="67">
        <f>SUM(B333:B353)</f>
        <v>0</v>
      </c>
      <c r="C354" s="67">
        <f>SUM(C333:C353)</f>
        <v>2857170</v>
      </c>
      <c r="D354" s="24">
        <f>SUM(D333:D353)</f>
        <v>2857170</v>
      </c>
    </row>
    <row r="355" spans="1:4" x14ac:dyDescent="0.2">
      <c r="A355" s="4"/>
      <c r="C355" s="4"/>
    </row>
    <row r="356" spans="1:4" ht="13.5" thickBot="1" x14ac:dyDescent="0.25">
      <c r="A356" s="3" t="s">
        <v>11</v>
      </c>
      <c r="B356" s="18"/>
      <c r="C356" s="3"/>
      <c r="D356" s="18" t="s">
        <v>71</v>
      </c>
    </row>
    <row r="357" spans="1:4" ht="45" customHeight="1" thickBot="1" x14ac:dyDescent="0.25">
      <c r="A357" s="6" t="s">
        <v>30</v>
      </c>
      <c r="B357" s="81" t="s">
        <v>156</v>
      </c>
      <c r="C357" s="81" t="s">
        <v>157</v>
      </c>
      <c r="D357" s="15" t="s">
        <v>158</v>
      </c>
    </row>
    <row r="358" spans="1:4" x14ac:dyDescent="0.2">
      <c r="A358" s="153" t="s">
        <v>210</v>
      </c>
      <c r="B358" s="85">
        <v>0</v>
      </c>
      <c r="C358" s="70">
        <f t="shared" ref="C358:C420" si="27">D358-B358</f>
        <v>227667</v>
      </c>
      <c r="D358" s="50">
        <v>227667</v>
      </c>
    </row>
    <row r="359" spans="1:4" x14ac:dyDescent="0.2">
      <c r="A359" s="90" t="s">
        <v>211</v>
      </c>
      <c r="B359" s="65">
        <v>0</v>
      </c>
      <c r="C359" s="70">
        <f t="shared" si="27"/>
        <v>52720</v>
      </c>
      <c r="D359" s="50">
        <v>52720</v>
      </c>
    </row>
    <row r="360" spans="1:4" x14ac:dyDescent="0.2">
      <c r="A360" s="90" t="s">
        <v>212</v>
      </c>
      <c r="B360" s="65">
        <v>0</v>
      </c>
      <c r="C360" s="70">
        <f t="shared" si="27"/>
        <v>395575</v>
      </c>
      <c r="D360" s="50">
        <v>395575</v>
      </c>
    </row>
    <row r="361" spans="1:4" x14ac:dyDescent="0.2">
      <c r="A361" s="90" t="s">
        <v>213</v>
      </c>
      <c r="B361" s="65">
        <v>0</v>
      </c>
      <c r="C361" s="70">
        <f t="shared" si="27"/>
        <v>29696</v>
      </c>
      <c r="D361" s="50">
        <v>29696</v>
      </c>
    </row>
    <row r="362" spans="1:4" x14ac:dyDescent="0.2">
      <c r="A362" s="90" t="s">
        <v>214</v>
      </c>
      <c r="B362" s="65">
        <v>0</v>
      </c>
      <c r="C362" s="70">
        <f t="shared" si="27"/>
        <v>71771</v>
      </c>
      <c r="D362" s="50">
        <v>71771</v>
      </c>
    </row>
    <row r="363" spans="1:4" x14ac:dyDescent="0.2">
      <c r="A363" s="90" t="s">
        <v>215</v>
      </c>
      <c r="B363" s="65">
        <v>0</v>
      </c>
      <c r="C363" s="70">
        <f t="shared" si="27"/>
        <v>140193</v>
      </c>
      <c r="D363" s="50">
        <v>140193</v>
      </c>
    </row>
    <row r="364" spans="1:4" x14ac:dyDescent="0.2">
      <c r="A364" s="90" t="s">
        <v>216</v>
      </c>
      <c r="B364" s="65">
        <v>0</v>
      </c>
      <c r="C364" s="70">
        <f t="shared" si="27"/>
        <v>27833</v>
      </c>
      <c r="D364" s="50">
        <v>27833</v>
      </c>
    </row>
    <row r="365" spans="1:4" x14ac:dyDescent="0.2">
      <c r="A365" s="90" t="s">
        <v>217</v>
      </c>
      <c r="B365" s="65">
        <v>0</v>
      </c>
      <c r="C365" s="70">
        <f t="shared" si="27"/>
        <v>447220</v>
      </c>
      <c r="D365" s="50">
        <v>447220</v>
      </c>
    </row>
    <row r="366" spans="1:4" x14ac:dyDescent="0.2">
      <c r="A366" s="90" t="s">
        <v>218</v>
      </c>
      <c r="B366" s="65">
        <v>0</v>
      </c>
      <c r="C366" s="70">
        <f t="shared" si="27"/>
        <v>77185</v>
      </c>
      <c r="D366" s="50">
        <v>77185</v>
      </c>
    </row>
    <row r="367" spans="1:4" x14ac:dyDescent="0.2">
      <c r="A367" s="90" t="s">
        <v>219</v>
      </c>
      <c r="B367" s="65">
        <v>0</v>
      </c>
      <c r="C367" s="70">
        <f t="shared" si="27"/>
        <v>47531</v>
      </c>
      <c r="D367" s="50">
        <v>47531</v>
      </c>
    </row>
    <row r="368" spans="1:4" x14ac:dyDescent="0.2">
      <c r="A368" s="28" t="s">
        <v>220</v>
      </c>
      <c r="B368" s="65">
        <v>0</v>
      </c>
      <c r="C368" s="70">
        <f t="shared" si="27"/>
        <v>121416</v>
      </c>
      <c r="D368" s="50">
        <v>121416</v>
      </c>
    </row>
    <row r="369" spans="1:4" x14ac:dyDescent="0.2">
      <c r="A369" s="28" t="s">
        <v>221</v>
      </c>
      <c r="B369" s="65">
        <v>0</v>
      </c>
      <c r="C369" s="70">
        <f t="shared" si="27"/>
        <v>318063</v>
      </c>
      <c r="D369" s="50">
        <v>318063</v>
      </c>
    </row>
    <row r="370" spans="1:4" x14ac:dyDescent="0.2">
      <c r="A370" s="90" t="s">
        <v>222</v>
      </c>
      <c r="B370" s="65">
        <v>0</v>
      </c>
      <c r="C370" s="70">
        <f t="shared" si="27"/>
        <v>166405</v>
      </c>
      <c r="D370" s="50">
        <v>166405</v>
      </c>
    </row>
    <row r="371" spans="1:4" x14ac:dyDescent="0.2">
      <c r="A371" s="90" t="s">
        <v>223</v>
      </c>
      <c r="B371" s="65">
        <v>0</v>
      </c>
      <c r="C371" s="70">
        <f t="shared" si="27"/>
        <v>214588</v>
      </c>
      <c r="D371" s="50">
        <v>214588</v>
      </c>
    </row>
    <row r="372" spans="1:4" ht="24" x14ac:dyDescent="0.2">
      <c r="A372" s="13" t="s">
        <v>224</v>
      </c>
      <c r="B372" s="65">
        <v>0</v>
      </c>
      <c r="C372" s="70">
        <f t="shared" si="27"/>
        <v>103112</v>
      </c>
      <c r="D372" s="50">
        <v>103112</v>
      </c>
    </row>
    <row r="373" spans="1:4" x14ac:dyDescent="0.2">
      <c r="A373" s="90" t="s">
        <v>225</v>
      </c>
      <c r="B373" s="65">
        <v>0</v>
      </c>
      <c r="C373" s="70">
        <f t="shared" si="27"/>
        <v>71376</v>
      </c>
      <c r="D373" s="50">
        <v>71376</v>
      </c>
    </row>
    <row r="374" spans="1:4" x14ac:dyDescent="0.2">
      <c r="A374" s="13" t="s">
        <v>226</v>
      </c>
      <c r="B374" s="65">
        <v>0</v>
      </c>
      <c r="C374" s="70">
        <f t="shared" si="27"/>
        <v>80761</v>
      </c>
      <c r="D374" s="50">
        <v>80761</v>
      </c>
    </row>
    <row r="375" spans="1:4" x14ac:dyDescent="0.2">
      <c r="A375" s="90" t="s">
        <v>227</v>
      </c>
      <c r="B375" s="65">
        <v>0</v>
      </c>
      <c r="C375" s="70">
        <f t="shared" si="27"/>
        <v>19443</v>
      </c>
      <c r="D375" s="50">
        <v>19443</v>
      </c>
    </row>
    <row r="376" spans="1:4" x14ac:dyDescent="0.2">
      <c r="A376" s="90" t="s">
        <v>228</v>
      </c>
      <c r="B376" s="65">
        <v>0</v>
      </c>
      <c r="C376" s="70">
        <f t="shared" si="27"/>
        <v>43985</v>
      </c>
      <c r="D376" s="50">
        <v>43985</v>
      </c>
    </row>
    <row r="377" spans="1:4" x14ac:dyDescent="0.2">
      <c r="A377" s="92" t="s">
        <v>229</v>
      </c>
      <c r="B377" s="65">
        <v>0</v>
      </c>
      <c r="C377" s="70">
        <f t="shared" si="27"/>
        <v>310933</v>
      </c>
      <c r="D377" s="50">
        <v>310933</v>
      </c>
    </row>
    <row r="378" spans="1:4" x14ac:dyDescent="0.2">
      <c r="A378" s="92" t="s">
        <v>230</v>
      </c>
      <c r="B378" s="65">
        <v>0</v>
      </c>
      <c r="C378" s="70">
        <f t="shared" si="27"/>
        <v>501047</v>
      </c>
      <c r="D378" s="50">
        <v>501047</v>
      </c>
    </row>
    <row r="379" spans="1:4" x14ac:dyDescent="0.2">
      <c r="A379" s="92" t="s">
        <v>231</v>
      </c>
      <c r="B379" s="65">
        <v>0</v>
      </c>
      <c r="C379" s="70">
        <f t="shared" si="27"/>
        <v>78265</v>
      </c>
      <c r="D379" s="50">
        <v>78265</v>
      </c>
    </row>
    <row r="380" spans="1:4" x14ac:dyDescent="0.2">
      <c r="A380" s="92" t="s">
        <v>232</v>
      </c>
      <c r="B380" s="65">
        <v>0</v>
      </c>
      <c r="C380" s="70">
        <f t="shared" si="27"/>
        <v>71864</v>
      </c>
      <c r="D380" s="50">
        <v>71864</v>
      </c>
    </row>
    <row r="381" spans="1:4" x14ac:dyDescent="0.2">
      <c r="A381" s="92" t="s">
        <v>233</v>
      </c>
      <c r="B381" s="65">
        <v>0</v>
      </c>
      <c r="C381" s="70">
        <f t="shared" si="27"/>
        <v>16152</v>
      </c>
      <c r="D381" s="50">
        <v>16152</v>
      </c>
    </row>
    <row r="382" spans="1:4" x14ac:dyDescent="0.2">
      <c r="A382" s="92" t="s">
        <v>234</v>
      </c>
      <c r="B382" s="65">
        <v>0</v>
      </c>
      <c r="C382" s="70">
        <f t="shared" si="27"/>
        <v>118504</v>
      </c>
      <c r="D382" s="50">
        <v>118504</v>
      </c>
    </row>
    <row r="383" spans="1:4" x14ac:dyDescent="0.2">
      <c r="A383" s="92" t="s">
        <v>235</v>
      </c>
      <c r="B383" s="65">
        <v>0</v>
      </c>
      <c r="C383" s="70">
        <f t="shared" si="27"/>
        <v>27839</v>
      </c>
      <c r="D383" s="50">
        <v>27839</v>
      </c>
    </row>
    <row r="384" spans="1:4" x14ac:dyDescent="0.2">
      <c r="A384" s="92" t="s">
        <v>236</v>
      </c>
      <c r="B384" s="65">
        <v>0</v>
      </c>
      <c r="C384" s="70">
        <f t="shared" si="27"/>
        <v>75644</v>
      </c>
      <c r="D384" s="50">
        <v>75644</v>
      </c>
    </row>
    <row r="385" spans="1:4" x14ac:dyDescent="0.2">
      <c r="A385" s="92" t="s">
        <v>237</v>
      </c>
      <c r="B385" s="65">
        <v>0</v>
      </c>
      <c r="C385" s="70">
        <f t="shared" si="27"/>
        <v>28561</v>
      </c>
      <c r="D385" s="50">
        <v>28561</v>
      </c>
    </row>
    <row r="386" spans="1:4" x14ac:dyDescent="0.2">
      <c r="A386" s="92" t="s">
        <v>238</v>
      </c>
      <c r="B386" s="65">
        <v>0</v>
      </c>
      <c r="C386" s="70">
        <f t="shared" si="27"/>
        <v>437127</v>
      </c>
      <c r="D386" s="50">
        <v>437127</v>
      </c>
    </row>
    <row r="387" spans="1:4" x14ac:dyDescent="0.2">
      <c r="A387" s="92" t="s">
        <v>239</v>
      </c>
      <c r="B387" s="65">
        <v>0</v>
      </c>
      <c r="C387" s="70">
        <f t="shared" si="27"/>
        <v>97828</v>
      </c>
      <c r="D387" s="50">
        <v>97828</v>
      </c>
    </row>
    <row r="388" spans="1:4" x14ac:dyDescent="0.2">
      <c r="A388" s="92" t="s">
        <v>240</v>
      </c>
      <c r="B388" s="65">
        <v>0</v>
      </c>
      <c r="C388" s="70">
        <f t="shared" si="27"/>
        <v>33745</v>
      </c>
      <c r="D388" s="50">
        <v>33745</v>
      </c>
    </row>
    <row r="389" spans="1:4" x14ac:dyDescent="0.2">
      <c r="A389" s="92" t="s">
        <v>242</v>
      </c>
      <c r="B389" s="65">
        <v>0</v>
      </c>
      <c r="C389" s="70">
        <f t="shared" si="27"/>
        <v>329875</v>
      </c>
      <c r="D389" s="50">
        <v>329875</v>
      </c>
    </row>
    <row r="390" spans="1:4" x14ac:dyDescent="0.2">
      <c r="A390" s="92" t="s">
        <v>243</v>
      </c>
      <c r="B390" s="65">
        <v>0</v>
      </c>
      <c r="C390" s="70">
        <f t="shared" si="27"/>
        <v>623665</v>
      </c>
      <c r="D390" s="50">
        <v>623665</v>
      </c>
    </row>
    <row r="391" spans="1:4" x14ac:dyDescent="0.2">
      <c r="A391" s="92" t="s">
        <v>244</v>
      </c>
      <c r="B391" s="65">
        <v>0</v>
      </c>
      <c r="C391" s="70">
        <f t="shared" si="27"/>
        <v>261983</v>
      </c>
      <c r="D391" s="50">
        <v>261983</v>
      </c>
    </row>
    <row r="392" spans="1:4" x14ac:dyDescent="0.2">
      <c r="A392" s="92" t="s">
        <v>245</v>
      </c>
      <c r="B392" s="65">
        <v>0</v>
      </c>
      <c r="C392" s="70">
        <f t="shared" si="27"/>
        <v>581752</v>
      </c>
      <c r="D392" s="50">
        <v>581752</v>
      </c>
    </row>
    <row r="393" spans="1:4" x14ac:dyDescent="0.2">
      <c r="A393" s="92" t="s">
        <v>246</v>
      </c>
      <c r="B393" s="65">
        <v>0</v>
      </c>
      <c r="C393" s="70">
        <f t="shared" si="27"/>
        <v>89267</v>
      </c>
      <c r="D393" s="50">
        <v>89267</v>
      </c>
    </row>
    <row r="394" spans="1:4" x14ac:dyDescent="0.2">
      <c r="A394" s="92" t="s">
        <v>247</v>
      </c>
      <c r="B394" s="65">
        <v>0</v>
      </c>
      <c r="C394" s="70">
        <f t="shared" si="27"/>
        <v>319592</v>
      </c>
      <c r="D394" s="50">
        <v>319592</v>
      </c>
    </row>
    <row r="395" spans="1:4" x14ac:dyDescent="0.2">
      <c r="A395" s="92" t="s">
        <v>248</v>
      </c>
      <c r="B395" s="65">
        <v>0</v>
      </c>
      <c r="C395" s="70">
        <f t="shared" si="27"/>
        <v>504300</v>
      </c>
      <c r="D395" s="50">
        <v>504300</v>
      </c>
    </row>
    <row r="396" spans="1:4" x14ac:dyDescent="0.2">
      <c r="A396" s="92" t="s">
        <v>249</v>
      </c>
      <c r="B396" s="65">
        <v>0</v>
      </c>
      <c r="C396" s="70">
        <f t="shared" si="27"/>
        <v>878821</v>
      </c>
      <c r="D396" s="50">
        <v>878821</v>
      </c>
    </row>
    <row r="397" spans="1:4" x14ac:dyDescent="0.2">
      <c r="A397" s="92" t="s">
        <v>250</v>
      </c>
      <c r="B397" s="65">
        <v>0</v>
      </c>
      <c r="C397" s="70">
        <f t="shared" si="27"/>
        <v>912579</v>
      </c>
      <c r="D397" s="50">
        <v>912579</v>
      </c>
    </row>
    <row r="398" spans="1:4" x14ac:dyDescent="0.2">
      <c r="A398" s="92" t="s">
        <v>251</v>
      </c>
      <c r="B398" s="65">
        <v>0</v>
      </c>
      <c r="C398" s="70">
        <f t="shared" si="27"/>
        <v>330240</v>
      </c>
      <c r="D398" s="50">
        <v>330240</v>
      </c>
    </row>
    <row r="399" spans="1:4" x14ac:dyDescent="0.2">
      <c r="A399" s="92" t="s">
        <v>44</v>
      </c>
      <c r="B399" s="65">
        <v>0</v>
      </c>
      <c r="C399" s="70">
        <f t="shared" si="27"/>
        <v>373997</v>
      </c>
      <c r="D399" s="50">
        <v>373997</v>
      </c>
    </row>
    <row r="400" spans="1:4" x14ac:dyDescent="0.2">
      <c r="A400" s="92" t="s">
        <v>45</v>
      </c>
      <c r="B400" s="65">
        <v>0</v>
      </c>
      <c r="C400" s="70">
        <f t="shared" si="27"/>
        <v>869208</v>
      </c>
      <c r="D400" s="50">
        <v>869208</v>
      </c>
    </row>
    <row r="401" spans="1:4" x14ac:dyDescent="0.2">
      <c r="A401" s="92" t="s">
        <v>252</v>
      </c>
      <c r="B401" s="65">
        <v>0</v>
      </c>
      <c r="C401" s="70">
        <f t="shared" si="27"/>
        <v>302781</v>
      </c>
      <c r="D401" s="50">
        <v>302781</v>
      </c>
    </row>
    <row r="402" spans="1:4" x14ac:dyDescent="0.2">
      <c r="A402" s="92" t="s">
        <v>253</v>
      </c>
      <c r="B402" s="65">
        <v>0</v>
      </c>
      <c r="C402" s="70">
        <f t="shared" si="27"/>
        <v>450775</v>
      </c>
      <c r="D402" s="50">
        <v>450775</v>
      </c>
    </row>
    <row r="403" spans="1:4" x14ac:dyDescent="0.2">
      <c r="A403" s="92" t="s">
        <v>254</v>
      </c>
      <c r="B403" s="65">
        <v>0</v>
      </c>
      <c r="C403" s="70">
        <f t="shared" si="27"/>
        <v>766005</v>
      </c>
      <c r="D403" s="50">
        <v>766005</v>
      </c>
    </row>
    <row r="404" spans="1:4" x14ac:dyDescent="0.2">
      <c r="A404" s="92" t="s">
        <v>255</v>
      </c>
      <c r="B404" s="65">
        <v>0</v>
      </c>
      <c r="C404" s="70">
        <f t="shared" si="27"/>
        <v>566756</v>
      </c>
      <c r="D404" s="50">
        <v>566756</v>
      </c>
    </row>
    <row r="405" spans="1:4" x14ac:dyDescent="0.2">
      <c r="A405" s="92" t="s">
        <v>256</v>
      </c>
      <c r="B405" s="65">
        <v>0</v>
      </c>
      <c r="C405" s="70">
        <f t="shared" si="27"/>
        <v>372356</v>
      </c>
      <c r="D405" s="154">
        <v>372356</v>
      </c>
    </row>
    <row r="406" spans="1:4" x14ac:dyDescent="0.2">
      <c r="A406" s="92" t="s">
        <v>257</v>
      </c>
      <c r="B406" s="65">
        <v>0</v>
      </c>
      <c r="C406" s="70">
        <f t="shared" si="27"/>
        <v>693399</v>
      </c>
      <c r="D406" s="86">
        <v>693399</v>
      </c>
    </row>
    <row r="407" spans="1:4" x14ac:dyDescent="0.2">
      <c r="A407" s="92" t="s">
        <v>258</v>
      </c>
      <c r="B407" s="65">
        <v>0</v>
      </c>
      <c r="C407" s="70">
        <f t="shared" si="27"/>
        <v>388249</v>
      </c>
      <c r="D407" s="50">
        <v>388249</v>
      </c>
    </row>
    <row r="408" spans="1:4" x14ac:dyDescent="0.2">
      <c r="A408" s="92" t="s">
        <v>259</v>
      </c>
      <c r="B408" s="65">
        <v>0</v>
      </c>
      <c r="C408" s="70">
        <f t="shared" si="27"/>
        <v>556704</v>
      </c>
      <c r="D408" s="50">
        <v>556704</v>
      </c>
    </row>
    <row r="409" spans="1:4" x14ac:dyDescent="0.2">
      <c r="A409" s="92" t="s">
        <v>260</v>
      </c>
      <c r="B409" s="65">
        <v>0</v>
      </c>
      <c r="C409" s="70">
        <f t="shared" si="27"/>
        <v>128780</v>
      </c>
      <c r="D409" s="50">
        <v>128780</v>
      </c>
    </row>
    <row r="410" spans="1:4" x14ac:dyDescent="0.2">
      <c r="A410" s="92" t="s">
        <v>261</v>
      </c>
      <c r="B410" s="65">
        <v>0</v>
      </c>
      <c r="C410" s="70">
        <f t="shared" si="27"/>
        <v>167169</v>
      </c>
      <c r="D410" s="50">
        <v>167169</v>
      </c>
    </row>
    <row r="411" spans="1:4" x14ac:dyDescent="0.2">
      <c r="A411" s="92" t="s">
        <v>262</v>
      </c>
      <c r="B411" s="65">
        <v>0</v>
      </c>
      <c r="C411" s="70">
        <f t="shared" si="27"/>
        <v>177432</v>
      </c>
      <c r="D411" s="50">
        <v>177432</v>
      </c>
    </row>
    <row r="412" spans="1:4" x14ac:dyDescent="0.2">
      <c r="A412" s="92" t="s">
        <v>263</v>
      </c>
      <c r="B412" s="65">
        <v>0</v>
      </c>
      <c r="C412" s="70">
        <f t="shared" si="27"/>
        <v>230564</v>
      </c>
      <c r="D412" s="50">
        <v>230564</v>
      </c>
    </row>
    <row r="413" spans="1:4" x14ac:dyDescent="0.2">
      <c r="A413" s="92" t="s">
        <v>264</v>
      </c>
      <c r="B413" s="65">
        <v>0</v>
      </c>
      <c r="C413" s="70">
        <f t="shared" si="27"/>
        <v>131184</v>
      </c>
      <c r="D413" s="50">
        <v>131184</v>
      </c>
    </row>
    <row r="414" spans="1:4" x14ac:dyDescent="0.2">
      <c r="A414" s="92" t="s">
        <v>265</v>
      </c>
      <c r="B414" s="65">
        <v>0</v>
      </c>
      <c r="C414" s="70">
        <f t="shared" si="27"/>
        <v>233097</v>
      </c>
      <c r="D414" s="50">
        <v>233097</v>
      </c>
    </row>
    <row r="415" spans="1:4" x14ac:dyDescent="0.2">
      <c r="A415" s="92" t="s">
        <v>266</v>
      </c>
      <c r="B415" s="65">
        <v>0</v>
      </c>
      <c r="C415" s="70">
        <f t="shared" si="27"/>
        <v>75276</v>
      </c>
      <c r="D415" s="50">
        <v>75276</v>
      </c>
    </row>
    <row r="416" spans="1:4" x14ac:dyDescent="0.2">
      <c r="A416" s="92" t="s">
        <v>267</v>
      </c>
      <c r="B416" s="65">
        <v>0</v>
      </c>
      <c r="C416" s="70">
        <f t="shared" si="27"/>
        <v>192075</v>
      </c>
      <c r="D416" s="50">
        <v>192075</v>
      </c>
    </row>
    <row r="417" spans="1:4" x14ac:dyDescent="0.2">
      <c r="A417" s="92" t="s">
        <v>268</v>
      </c>
      <c r="B417" s="65">
        <v>0</v>
      </c>
      <c r="C417" s="70">
        <f t="shared" si="27"/>
        <v>44680</v>
      </c>
      <c r="D417" s="50">
        <v>44680</v>
      </c>
    </row>
    <row r="418" spans="1:4" x14ac:dyDescent="0.2">
      <c r="A418" s="92" t="s">
        <v>269</v>
      </c>
      <c r="B418" s="65">
        <v>0</v>
      </c>
      <c r="C418" s="70">
        <f t="shared" si="27"/>
        <v>164557</v>
      </c>
      <c r="D418" s="50">
        <v>164557</v>
      </c>
    </row>
    <row r="419" spans="1:4" x14ac:dyDescent="0.2">
      <c r="A419" s="92" t="s">
        <v>270</v>
      </c>
      <c r="B419" s="65">
        <v>0</v>
      </c>
      <c r="C419" s="70">
        <f t="shared" si="27"/>
        <v>80045</v>
      </c>
      <c r="D419" s="50">
        <v>80045</v>
      </c>
    </row>
    <row r="420" spans="1:4" x14ac:dyDescent="0.2">
      <c r="A420" s="92" t="s">
        <v>35</v>
      </c>
      <c r="B420" s="65">
        <v>0</v>
      </c>
      <c r="C420" s="70">
        <f t="shared" si="27"/>
        <v>96015</v>
      </c>
      <c r="D420" s="50">
        <v>96015</v>
      </c>
    </row>
    <row r="421" spans="1:4" x14ac:dyDescent="0.2">
      <c r="A421" s="92" t="s">
        <v>271</v>
      </c>
      <c r="B421" s="65">
        <v>0</v>
      </c>
      <c r="C421" s="70">
        <f t="shared" ref="C421:C439" si="28">D421-B421</f>
        <v>125331</v>
      </c>
      <c r="D421" s="50">
        <v>125331</v>
      </c>
    </row>
    <row r="422" spans="1:4" x14ac:dyDescent="0.2">
      <c r="A422" s="92" t="s">
        <v>272</v>
      </c>
      <c r="B422" s="65">
        <v>0</v>
      </c>
      <c r="C422" s="70">
        <f t="shared" si="28"/>
        <v>127572</v>
      </c>
      <c r="D422" s="50">
        <v>127572</v>
      </c>
    </row>
    <row r="423" spans="1:4" x14ac:dyDescent="0.2">
      <c r="A423" s="90" t="s">
        <v>273</v>
      </c>
      <c r="B423" s="65">
        <v>0</v>
      </c>
      <c r="C423" s="70">
        <f t="shared" si="28"/>
        <v>136321</v>
      </c>
      <c r="D423" s="50">
        <v>136321</v>
      </c>
    </row>
    <row r="424" spans="1:4" x14ac:dyDescent="0.2">
      <c r="A424" s="90" t="s">
        <v>274</v>
      </c>
      <c r="B424" s="65">
        <v>0</v>
      </c>
      <c r="C424" s="70">
        <f t="shared" si="28"/>
        <v>108003</v>
      </c>
      <c r="D424" s="50">
        <v>108003</v>
      </c>
    </row>
    <row r="425" spans="1:4" x14ac:dyDescent="0.2">
      <c r="A425" s="90" t="s">
        <v>275</v>
      </c>
      <c r="B425" s="65">
        <v>0</v>
      </c>
      <c r="C425" s="70">
        <f t="shared" si="28"/>
        <v>240929</v>
      </c>
      <c r="D425" s="50">
        <v>240929</v>
      </c>
    </row>
    <row r="426" spans="1:4" x14ac:dyDescent="0.2">
      <c r="A426" s="90" t="s">
        <v>276</v>
      </c>
      <c r="B426" s="65">
        <v>0</v>
      </c>
      <c r="C426" s="70">
        <f t="shared" si="28"/>
        <v>53739</v>
      </c>
      <c r="D426" s="50">
        <v>53739</v>
      </c>
    </row>
    <row r="427" spans="1:4" x14ac:dyDescent="0.2">
      <c r="A427" s="90" t="s">
        <v>277</v>
      </c>
      <c r="B427" s="65">
        <v>0</v>
      </c>
      <c r="C427" s="70">
        <f t="shared" si="28"/>
        <v>316545</v>
      </c>
      <c r="D427" s="50">
        <v>316545</v>
      </c>
    </row>
    <row r="428" spans="1:4" x14ac:dyDescent="0.2">
      <c r="A428" s="90" t="s">
        <v>278</v>
      </c>
      <c r="B428" s="65">
        <v>0</v>
      </c>
      <c r="C428" s="70">
        <f t="shared" si="28"/>
        <v>81065</v>
      </c>
      <c r="D428" s="50">
        <v>81065</v>
      </c>
    </row>
    <row r="429" spans="1:4" x14ac:dyDescent="0.2">
      <c r="A429" s="90" t="s">
        <v>279</v>
      </c>
      <c r="B429" s="65">
        <v>0</v>
      </c>
      <c r="C429" s="70">
        <f t="shared" si="28"/>
        <v>22777</v>
      </c>
      <c r="D429" s="50">
        <v>22777</v>
      </c>
    </row>
    <row r="430" spans="1:4" x14ac:dyDescent="0.2">
      <c r="A430" s="90" t="s">
        <v>46</v>
      </c>
      <c r="B430" s="65">
        <v>0</v>
      </c>
      <c r="C430" s="70">
        <f t="shared" si="28"/>
        <v>225236</v>
      </c>
      <c r="D430" s="50">
        <v>225236</v>
      </c>
    </row>
    <row r="431" spans="1:4" x14ac:dyDescent="0.2">
      <c r="A431" s="90" t="s">
        <v>280</v>
      </c>
      <c r="B431" s="65">
        <v>0</v>
      </c>
      <c r="C431" s="70">
        <f t="shared" si="28"/>
        <v>23011</v>
      </c>
      <c r="D431" s="50">
        <v>23011</v>
      </c>
    </row>
    <row r="432" spans="1:4" x14ac:dyDescent="0.2">
      <c r="A432" s="90" t="s">
        <v>281</v>
      </c>
      <c r="B432" s="65">
        <v>0</v>
      </c>
      <c r="C432" s="70">
        <f t="shared" si="28"/>
        <v>251109</v>
      </c>
      <c r="D432" s="50">
        <v>251109</v>
      </c>
    </row>
    <row r="433" spans="1:4" x14ac:dyDescent="0.2">
      <c r="A433" s="90" t="s">
        <v>282</v>
      </c>
      <c r="B433" s="65">
        <v>0</v>
      </c>
      <c r="C433" s="70">
        <f t="shared" si="28"/>
        <v>28855</v>
      </c>
      <c r="D433" s="50">
        <v>28855</v>
      </c>
    </row>
    <row r="434" spans="1:4" x14ac:dyDescent="0.2">
      <c r="A434" s="92" t="s">
        <v>283</v>
      </c>
      <c r="B434" s="65">
        <v>0</v>
      </c>
      <c r="C434" s="70">
        <f t="shared" si="28"/>
        <v>413755</v>
      </c>
      <c r="D434" s="50">
        <v>413755</v>
      </c>
    </row>
    <row r="435" spans="1:4" x14ac:dyDescent="0.2">
      <c r="A435" s="92" t="s">
        <v>284</v>
      </c>
      <c r="B435" s="65">
        <v>0</v>
      </c>
      <c r="C435" s="70">
        <f t="shared" si="28"/>
        <v>348069</v>
      </c>
      <c r="D435" s="50">
        <v>348069</v>
      </c>
    </row>
    <row r="436" spans="1:4" x14ac:dyDescent="0.2">
      <c r="A436" s="92" t="s">
        <v>285</v>
      </c>
      <c r="B436" s="65">
        <v>0</v>
      </c>
      <c r="C436" s="70">
        <f t="shared" si="28"/>
        <v>106016</v>
      </c>
      <c r="D436" s="50">
        <v>106016</v>
      </c>
    </row>
    <row r="437" spans="1:4" x14ac:dyDescent="0.2">
      <c r="A437" s="92" t="s">
        <v>286</v>
      </c>
      <c r="B437" s="65">
        <v>0</v>
      </c>
      <c r="C437" s="70">
        <f t="shared" si="28"/>
        <v>278576</v>
      </c>
      <c r="D437" s="50">
        <v>278576</v>
      </c>
    </row>
    <row r="438" spans="1:4" x14ac:dyDescent="0.2">
      <c r="A438" s="92" t="s">
        <v>287</v>
      </c>
      <c r="B438" s="65">
        <v>0</v>
      </c>
      <c r="C438" s="70">
        <f t="shared" si="28"/>
        <v>36425</v>
      </c>
      <c r="D438" s="50">
        <v>36425</v>
      </c>
    </row>
    <row r="439" spans="1:4" ht="13.5" thickBot="1" x14ac:dyDescent="0.25">
      <c r="A439" s="155" t="s">
        <v>288</v>
      </c>
      <c r="B439" s="77">
        <v>0</v>
      </c>
      <c r="C439" s="70">
        <f t="shared" si="28"/>
        <v>48400</v>
      </c>
      <c r="D439" s="78">
        <v>48400</v>
      </c>
    </row>
    <row r="440" spans="1:4" ht="13.5" thickBot="1" x14ac:dyDescent="0.25">
      <c r="A440" s="23" t="s">
        <v>21</v>
      </c>
      <c r="B440" s="67">
        <f>SUM(B358:B439)</f>
        <v>0</v>
      </c>
      <c r="C440" s="67">
        <f>SUM(C358:C439)</f>
        <v>19318961</v>
      </c>
      <c r="D440" s="24">
        <f>SUM(D358:D439)</f>
        <v>19318961</v>
      </c>
    </row>
    <row r="441" spans="1:4" x14ac:dyDescent="0.2">
      <c r="A441" s="4"/>
      <c r="C441" s="4"/>
    </row>
    <row r="442" spans="1:4" ht="13.5" thickBot="1" x14ac:dyDescent="0.25">
      <c r="A442" s="3" t="s">
        <v>12</v>
      </c>
      <c r="B442" s="18"/>
      <c r="C442" s="3"/>
      <c r="D442" s="18" t="s">
        <v>71</v>
      </c>
    </row>
    <row r="443" spans="1:4" ht="45" customHeight="1" thickBot="1" x14ac:dyDescent="0.25">
      <c r="A443" s="6" t="s">
        <v>30</v>
      </c>
      <c r="B443" s="81" t="s">
        <v>156</v>
      </c>
      <c r="C443" s="81" t="s">
        <v>157</v>
      </c>
      <c r="D443" s="15" t="s">
        <v>158</v>
      </c>
    </row>
    <row r="444" spans="1:4" x14ac:dyDescent="0.2">
      <c r="A444" s="153" t="s">
        <v>289</v>
      </c>
      <c r="B444" s="85">
        <v>0</v>
      </c>
      <c r="C444" s="70">
        <f t="shared" ref="C444:C465" si="29">D444-B444</f>
        <v>68976</v>
      </c>
      <c r="D444" s="50">
        <v>68976</v>
      </c>
    </row>
    <row r="445" spans="1:4" x14ac:dyDescent="0.2">
      <c r="A445" s="90" t="s">
        <v>290</v>
      </c>
      <c r="B445" s="65">
        <v>0</v>
      </c>
      <c r="C445" s="70">
        <f t="shared" si="29"/>
        <v>15473</v>
      </c>
      <c r="D445" s="50">
        <v>15473</v>
      </c>
    </row>
    <row r="446" spans="1:4" x14ac:dyDescent="0.2">
      <c r="A446" s="90" t="s">
        <v>291</v>
      </c>
      <c r="B446" s="65">
        <v>0</v>
      </c>
      <c r="C446" s="70">
        <f t="shared" si="29"/>
        <v>24368</v>
      </c>
      <c r="D446" s="50">
        <v>24368</v>
      </c>
    </row>
    <row r="447" spans="1:4" x14ac:dyDescent="0.2">
      <c r="A447" s="90" t="s">
        <v>292</v>
      </c>
      <c r="B447" s="65">
        <v>0</v>
      </c>
      <c r="C447" s="70">
        <f t="shared" si="29"/>
        <v>22656</v>
      </c>
      <c r="D447" s="50">
        <v>22656</v>
      </c>
    </row>
    <row r="448" spans="1:4" x14ac:dyDescent="0.2">
      <c r="A448" s="90" t="s">
        <v>293</v>
      </c>
      <c r="B448" s="65">
        <v>0</v>
      </c>
      <c r="C448" s="70">
        <f t="shared" si="29"/>
        <v>53777</v>
      </c>
      <c r="D448" s="50">
        <v>53777</v>
      </c>
    </row>
    <row r="449" spans="1:4" x14ac:dyDescent="0.2">
      <c r="A449" s="90" t="s">
        <v>294</v>
      </c>
      <c r="B449" s="65">
        <v>0</v>
      </c>
      <c r="C449" s="70">
        <f t="shared" si="29"/>
        <v>93104</v>
      </c>
      <c r="D449" s="50">
        <v>93104</v>
      </c>
    </row>
    <row r="450" spans="1:4" x14ac:dyDescent="0.2">
      <c r="A450" s="92" t="s">
        <v>295</v>
      </c>
      <c r="B450" s="65">
        <v>0</v>
      </c>
      <c r="C450" s="70">
        <f t="shared" si="29"/>
        <v>45693</v>
      </c>
      <c r="D450" s="50">
        <v>45693</v>
      </c>
    </row>
    <row r="451" spans="1:4" x14ac:dyDescent="0.2">
      <c r="A451" s="92" t="s">
        <v>296</v>
      </c>
      <c r="B451" s="65">
        <v>0</v>
      </c>
      <c r="C451" s="70">
        <f t="shared" si="29"/>
        <v>71643</v>
      </c>
      <c r="D451" s="50">
        <v>71643</v>
      </c>
    </row>
    <row r="452" spans="1:4" x14ac:dyDescent="0.2">
      <c r="A452" s="92" t="s">
        <v>297</v>
      </c>
      <c r="B452" s="65">
        <v>0</v>
      </c>
      <c r="C452" s="70">
        <f t="shared" si="29"/>
        <v>130629</v>
      </c>
      <c r="D452" s="50">
        <v>130629</v>
      </c>
    </row>
    <row r="453" spans="1:4" x14ac:dyDescent="0.2">
      <c r="A453" s="92" t="s">
        <v>36</v>
      </c>
      <c r="B453" s="65">
        <v>0</v>
      </c>
      <c r="C453" s="70">
        <f t="shared" si="29"/>
        <v>283295</v>
      </c>
      <c r="D453" s="50">
        <v>283295</v>
      </c>
    </row>
    <row r="454" spans="1:4" x14ac:dyDescent="0.2">
      <c r="A454" s="92" t="s">
        <v>298</v>
      </c>
      <c r="B454" s="65">
        <v>0</v>
      </c>
      <c r="C454" s="70">
        <f t="shared" si="29"/>
        <v>95969</v>
      </c>
      <c r="D454" s="50">
        <v>95969</v>
      </c>
    </row>
    <row r="455" spans="1:4" ht="24" x14ac:dyDescent="0.2">
      <c r="A455" s="28" t="s">
        <v>299</v>
      </c>
      <c r="B455" s="65">
        <v>0</v>
      </c>
      <c r="C455" s="70">
        <f t="shared" si="29"/>
        <v>57700</v>
      </c>
      <c r="D455" s="50">
        <v>57700</v>
      </c>
    </row>
    <row r="456" spans="1:4" x14ac:dyDescent="0.2">
      <c r="A456" s="92" t="s">
        <v>300</v>
      </c>
      <c r="B456" s="65">
        <v>0</v>
      </c>
      <c r="C456" s="70">
        <f t="shared" si="29"/>
        <v>71268</v>
      </c>
      <c r="D456" s="50">
        <v>71268</v>
      </c>
    </row>
    <row r="457" spans="1:4" x14ac:dyDescent="0.2">
      <c r="A457" s="92" t="s">
        <v>301</v>
      </c>
      <c r="B457" s="65">
        <v>0</v>
      </c>
      <c r="C457" s="70">
        <f t="shared" si="29"/>
        <v>456024</v>
      </c>
      <c r="D457" s="50">
        <v>456024</v>
      </c>
    </row>
    <row r="458" spans="1:4" x14ac:dyDescent="0.2">
      <c r="A458" s="92" t="s">
        <v>61</v>
      </c>
      <c r="B458" s="65">
        <v>0</v>
      </c>
      <c r="C458" s="70">
        <f t="shared" si="29"/>
        <v>363381</v>
      </c>
      <c r="D458" s="50">
        <v>363381</v>
      </c>
    </row>
    <row r="459" spans="1:4" x14ac:dyDescent="0.2">
      <c r="A459" s="92" t="s">
        <v>302</v>
      </c>
      <c r="B459" s="65">
        <v>0</v>
      </c>
      <c r="C459" s="70">
        <f t="shared" si="29"/>
        <v>429724</v>
      </c>
      <c r="D459" s="50">
        <v>429724</v>
      </c>
    </row>
    <row r="460" spans="1:4" x14ac:dyDescent="0.2">
      <c r="A460" s="92" t="s">
        <v>303</v>
      </c>
      <c r="B460" s="65">
        <v>0</v>
      </c>
      <c r="C460" s="70">
        <f t="shared" si="29"/>
        <v>159609</v>
      </c>
      <c r="D460" s="50">
        <v>159609</v>
      </c>
    </row>
    <row r="461" spans="1:4" x14ac:dyDescent="0.2">
      <c r="A461" s="92" t="s">
        <v>304</v>
      </c>
      <c r="B461" s="65">
        <v>0</v>
      </c>
      <c r="C461" s="70">
        <f t="shared" si="29"/>
        <v>199127</v>
      </c>
      <c r="D461" s="50">
        <v>199127</v>
      </c>
    </row>
    <row r="462" spans="1:4" x14ac:dyDescent="0.2">
      <c r="A462" s="92" t="s">
        <v>305</v>
      </c>
      <c r="B462" s="65">
        <v>0</v>
      </c>
      <c r="C462" s="70">
        <f t="shared" si="29"/>
        <v>93103</v>
      </c>
      <c r="D462" s="50">
        <v>93103</v>
      </c>
    </row>
    <row r="463" spans="1:4" x14ac:dyDescent="0.2">
      <c r="A463" s="92" t="s">
        <v>306</v>
      </c>
      <c r="B463" s="65">
        <v>0</v>
      </c>
      <c r="C463" s="70">
        <f t="shared" si="29"/>
        <v>220179</v>
      </c>
      <c r="D463" s="50">
        <v>220179</v>
      </c>
    </row>
    <row r="464" spans="1:4" x14ac:dyDescent="0.2">
      <c r="A464" s="92" t="s">
        <v>307</v>
      </c>
      <c r="B464" s="65">
        <v>0</v>
      </c>
      <c r="C464" s="70">
        <f t="shared" si="29"/>
        <v>57441</v>
      </c>
      <c r="D464" s="50">
        <v>57441</v>
      </c>
    </row>
    <row r="465" spans="1:4" ht="13.5" thickBot="1" x14ac:dyDescent="0.25">
      <c r="A465" s="155" t="s">
        <v>308</v>
      </c>
      <c r="B465" s="77">
        <v>0</v>
      </c>
      <c r="C465" s="70">
        <f t="shared" si="29"/>
        <v>60461</v>
      </c>
      <c r="D465" s="78">
        <v>60461</v>
      </c>
    </row>
    <row r="466" spans="1:4" ht="13.5" thickBot="1" x14ac:dyDescent="0.25">
      <c r="A466" s="23" t="s">
        <v>22</v>
      </c>
      <c r="B466" s="67">
        <f>SUM(B444:B465)</f>
        <v>0</v>
      </c>
      <c r="C466" s="67">
        <f>SUM(C444:C465)</f>
        <v>3073600</v>
      </c>
      <c r="D466" s="24">
        <f>SUM(D444:D465)</f>
        <v>3073600</v>
      </c>
    </row>
    <row r="467" spans="1:4" x14ac:dyDescent="0.2">
      <c r="A467" s="4"/>
      <c r="C467" s="4"/>
    </row>
    <row r="468" spans="1:4" ht="13.5" thickBot="1" x14ac:dyDescent="0.25">
      <c r="A468" s="3" t="s">
        <v>13</v>
      </c>
      <c r="B468" s="18"/>
      <c r="C468" s="3"/>
      <c r="D468" s="18" t="s">
        <v>71</v>
      </c>
    </row>
    <row r="469" spans="1:4" ht="45" customHeight="1" thickBot="1" x14ac:dyDescent="0.25">
      <c r="A469" s="6" t="s">
        <v>30</v>
      </c>
      <c r="B469" s="81" t="s">
        <v>156</v>
      </c>
      <c r="C469" s="81" t="s">
        <v>157</v>
      </c>
      <c r="D469" s="15" t="s">
        <v>158</v>
      </c>
    </row>
    <row r="470" spans="1:4" x14ac:dyDescent="0.2">
      <c r="A470" s="156" t="s">
        <v>309</v>
      </c>
      <c r="B470" s="85">
        <v>0</v>
      </c>
      <c r="C470" s="70">
        <f t="shared" ref="C470:C485" si="30">D470-B470</f>
        <v>71736</v>
      </c>
      <c r="D470" s="50">
        <v>71736</v>
      </c>
    </row>
    <row r="471" spans="1:4" x14ac:dyDescent="0.2">
      <c r="A471" s="29" t="s">
        <v>310</v>
      </c>
      <c r="B471" s="65">
        <v>0</v>
      </c>
      <c r="C471" s="70">
        <f t="shared" si="30"/>
        <v>205836</v>
      </c>
      <c r="D471" s="50">
        <v>205836</v>
      </c>
    </row>
    <row r="472" spans="1:4" x14ac:dyDescent="0.2">
      <c r="A472" s="90" t="s">
        <v>311</v>
      </c>
      <c r="B472" s="65">
        <v>0</v>
      </c>
      <c r="C472" s="70">
        <f t="shared" si="30"/>
        <v>215743</v>
      </c>
      <c r="D472" s="50">
        <v>215743</v>
      </c>
    </row>
    <row r="473" spans="1:4" x14ac:dyDescent="0.2">
      <c r="A473" s="90" t="s">
        <v>312</v>
      </c>
      <c r="B473" s="65">
        <v>0</v>
      </c>
      <c r="C473" s="70">
        <f t="shared" si="30"/>
        <v>65024</v>
      </c>
      <c r="D473" s="50">
        <v>65024</v>
      </c>
    </row>
    <row r="474" spans="1:4" x14ac:dyDescent="0.2">
      <c r="A474" s="90" t="s">
        <v>313</v>
      </c>
      <c r="B474" s="65">
        <v>0</v>
      </c>
      <c r="C474" s="70">
        <f t="shared" si="30"/>
        <v>25047</v>
      </c>
      <c r="D474" s="50">
        <v>25047</v>
      </c>
    </row>
    <row r="475" spans="1:4" x14ac:dyDescent="0.2">
      <c r="A475" s="92" t="s">
        <v>314</v>
      </c>
      <c r="B475" s="65">
        <v>0</v>
      </c>
      <c r="C475" s="70">
        <f t="shared" si="30"/>
        <v>86675</v>
      </c>
      <c r="D475" s="50">
        <v>86675</v>
      </c>
    </row>
    <row r="476" spans="1:4" x14ac:dyDescent="0.2">
      <c r="A476" s="92" t="s">
        <v>315</v>
      </c>
      <c r="B476" s="65">
        <v>0</v>
      </c>
      <c r="C476" s="70">
        <f t="shared" si="30"/>
        <v>53893</v>
      </c>
      <c r="D476" s="50">
        <v>53893</v>
      </c>
    </row>
    <row r="477" spans="1:4" x14ac:dyDescent="0.2">
      <c r="A477" s="92" t="s">
        <v>316</v>
      </c>
      <c r="B477" s="65">
        <v>0</v>
      </c>
      <c r="C477" s="70">
        <f t="shared" si="30"/>
        <v>153683</v>
      </c>
      <c r="D477" s="50">
        <v>153683</v>
      </c>
    </row>
    <row r="478" spans="1:4" x14ac:dyDescent="0.2">
      <c r="A478" s="92" t="s">
        <v>317</v>
      </c>
      <c r="B478" s="65">
        <v>0</v>
      </c>
      <c r="C478" s="70">
        <f t="shared" si="30"/>
        <v>50591</v>
      </c>
      <c r="D478" s="50">
        <v>50591</v>
      </c>
    </row>
    <row r="479" spans="1:4" x14ac:dyDescent="0.2">
      <c r="A479" s="92" t="s">
        <v>318</v>
      </c>
      <c r="B479" s="65">
        <v>0</v>
      </c>
      <c r="C479" s="70">
        <f t="shared" si="30"/>
        <v>217747</v>
      </c>
      <c r="D479" s="50">
        <v>217747</v>
      </c>
    </row>
    <row r="480" spans="1:4" x14ac:dyDescent="0.2">
      <c r="A480" s="92" t="s">
        <v>319</v>
      </c>
      <c r="B480" s="65">
        <v>0</v>
      </c>
      <c r="C480" s="70">
        <f t="shared" si="30"/>
        <v>46188</v>
      </c>
      <c r="D480" s="50">
        <v>46188</v>
      </c>
    </row>
    <row r="481" spans="1:4" x14ac:dyDescent="0.2">
      <c r="A481" s="90" t="s">
        <v>47</v>
      </c>
      <c r="B481" s="65">
        <v>0</v>
      </c>
      <c r="C481" s="70">
        <f t="shared" si="30"/>
        <v>207691</v>
      </c>
      <c r="D481" s="50">
        <v>207691</v>
      </c>
    </row>
    <row r="482" spans="1:4" x14ac:dyDescent="0.2">
      <c r="A482" s="90" t="s">
        <v>37</v>
      </c>
      <c r="B482" s="65">
        <v>0</v>
      </c>
      <c r="C482" s="70">
        <f t="shared" si="30"/>
        <v>236687</v>
      </c>
      <c r="D482" s="50">
        <v>236687</v>
      </c>
    </row>
    <row r="483" spans="1:4" x14ac:dyDescent="0.2">
      <c r="A483" s="90" t="s">
        <v>137</v>
      </c>
      <c r="B483" s="65">
        <v>0</v>
      </c>
      <c r="C483" s="70">
        <f t="shared" si="30"/>
        <v>355104</v>
      </c>
      <c r="D483" s="50">
        <v>355104</v>
      </c>
    </row>
    <row r="484" spans="1:4" x14ac:dyDescent="0.2">
      <c r="A484" s="90" t="s">
        <v>320</v>
      </c>
      <c r="B484" s="65">
        <v>0</v>
      </c>
      <c r="C484" s="70">
        <f t="shared" si="30"/>
        <v>358653</v>
      </c>
      <c r="D484" s="50">
        <v>358653</v>
      </c>
    </row>
    <row r="485" spans="1:4" ht="13.5" thickBot="1" x14ac:dyDescent="0.25">
      <c r="A485" s="155" t="s">
        <v>321</v>
      </c>
      <c r="B485" s="77">
        <v>0</v>
      </c>
      <c r="C485" s="70">
        <f t="shared" si="30"/>
        <v>348995</v>
      </c>
      <c r="D485" s="78">
        <v>348995</v>
      </c>
    </row>
    <row r="486" spans="1:4" ht="13.5" thickBot="1" x14ac:dyDescent="0.25">
      <c r="A486" s="23" t="s">
        <v>23</v>
      </c>
      <c r="B486" s="67">
        <f>SUM(B470:B485)</f>
        <v>0</v>
      </c>
      <c r="C486" s="67">
        <f>SUM(C470:C485)</f>
        <v>2699293</v>
      </c>
      <c r="D486" s="24">
        <f>SUM(D470:D485)</f>
        <v>2699293</v>
      </c>
    </row>
    <row r="487" spans="1:4" ht="13.5" thickBot="1" x14ac:dyDescent="0.25">
      <c r="A487" s="25"/>
      <c r="B487" s="140"/>
      <c r="C487" s="25"/>
      <c r="D487" s="140"/>
    </row>
    <row r="488" spans="1:4" ht="13.5" thickBot="1" x14ac:dyDescent="0.25">
      <c r="A488" s="54" t="s">
        <v>3</v>
      </c>
      <c r="B488" s="75">
        <f>B354+B440+B466+B486</f>
        <v>0</v>
      </c>
      <c r="C488" s="75">
        <f>C354+C440+C466+C486</f>
        <v>27949024</v>
      </c>
      <c r="D488" s="55">
        <f>D354+D440+D466+D486</f>
        <v>27949024</v>
      </c>
    </row>
    <row r="489" spans="1:4" x14ac:dyDescent="0.2">
      <c r="A489" s="4"/>
      <c r="C489" s="4"/>
    </row>
    <row r="490" spans="1:4" x14ac:dyDescent="0.2">
      <c r="A490" s="3" t="s">
        <v>4</v>
      </c>
      <c r="C490" s="3"/>
    </row>
    <row r="491" spans="1:4" x14ac:dyDescent="0.2">
      <c r="A491" s="4"/>
      <c r="C491" s="4"/>
    </row>
    <row r="492" spans="1:4" ht="13.5" thickBot="1" x14ac:dyDescent="0.25">
      <c r="A492" s="3" t="s">
        <v>322</v>
      </c>
      <c r="B492" s="18"/>
      <c r="C492" s="3"/>
      <c r="D492" s="18" t="s">
        <v>71</v>
      </c>
    </row>
    <row r="493" spans="1:4" ht="45" customHeight="1" thickBot="1" x14ac:dyDescent="0.25">
      <c r="A493" s="6" t="s">
        <v>30</v>
      </c>
      <c r="B493" s="63" t="s">
        <v>156</v>
      </c>
      <c r="C493" s="64" t="s">
        <v>157</v>
      </c>
      <c r="D493" s="15" t="s">
        <v>158</v>
      </c>
    </row>
    <row r="494" spans="1:4" x14ac:dyDescent="0.2">
      <c r="A494" s="151" t="s">
        <v>323</v>
      </c>
      <c r="B494" s="65">
        <v>0</v>
      </c>
      <c r="C494" s="70">
        <f t="shared" ref="C494:C506" si="31">D494-B494</f>
        <v>133976</v>
      </c>
      <c r="D494" s="50">
        <v>133976</v>
      </c>
    </row>
    <row r="495" spans="1:4" x14ac:dyDescent="0.2">
      <c r="A495" s="90" t="s">
        <v>324</v>
      </c>
      <c r="B495" s="65">
        <v>0</v>
      </c>
      <c r="C495" s="70">
        <f t="shared" si="31"/>
        <v>188591</v>
      </c>
      <c r="D495" s="50">
        <v>188591</v>
      </c>
    </row>
    <row r="496" spans="1:4" x14ac:dyDescent="0.2">
      <c r="A496" s="90" t="s">
        <v>325</v>
      </c>
      <c r="B496" s="65">
        <v>0</v>
      </c>
      <c r="C496" s="70">
        <f t="shared" si="31"/>
        <v>114997</v>
      </c>
      <c r="D496" s="50">
        <v>114997</v>
      </c>
    </row>
    <row r="497" spans="1:4" x14ac:dyDescent="0.2">
      <c r="A497" s="90" t="s">
        <v>326</v>
      </c>
      <c r="B497" s="65">
        <v>0</v>
      </c>
      <c r="C497" s="70">
        <f t="shared" si="31"/>
        <v>69005</v>
      </c>
      <c r="D497" s="50">
        <v>69005</v>
      </c>
    </row>
    <row r="498" spans="1:4" x14ac:dyDescent="0.2">
      <c r="A498" s="90" t="s">
        <v>327</v>
      </c>
      <c r="B498" s="65">
        <v>0</v>
      </c>
      <c r="C498" s="70">
        <f t="shared" si="31"/>
        <v>70353</v>
      </c>
      <c r="D498" s="50">
        <v>70353</v>
      </c>
    </row>
    <row r="499" spans="1:4" x14ac:dyDescent="0.2">
      <c r="A499" s="90" t="s">
        <v>328</v>
      </c>
      <c r="B499" s="65">
        <v>0</v>
      </c>
      <c r="C499" s="70">
        <f t="shared" si="31"/>
        <v>78511</v>
      </c>
      <c r="D499" s="50">
        <v>78511</v>
      </c>
    </row>
    <row r="500" spans="1:4" x14ac:dyDescent="0.2">
      <c r="A500" s="90" t="s">
        <v>329</v>
      </c>
      <c r="B500" s="65">
        <v>0</v>
      </c>
      <c r="C500" s="70">
        <f t="shared" si="31"/>
        <v>525885</v>
      </c>
      <c r="D500" s="50">
        <v>525885</v>
      </c>
    </row>
    <row r="501" spans="1:4" x14ac:dyDescent="0.2">
      <c r="A501" s="90" t="s">
        <v>330</v>
      </c>
      <c r="B501" s="65">
        <v>0</v>
      </c>
      <c r="C501" s="70">
        <f t="shared" si="31"/>
        <v>65835</v>
      </c>
      <c r="D501" s="50">
        <v>65835</v>
      </c>
    </row>
    <row r="502" spans="1:4" x14ac:dyDescent="0.2">
      <c r="A502" s="90" t="s">
        <v>331</v>
      </c>
      <c r="B502" s="65">
        <v>0</v>
      </c>
      <c r="C502" s="70">
        <f t="shared" si="31"/>
        <v>22897</v>
      </c>
      <c r="D502" s="50">
        <v>22897</v>
      </c>
    </row>
    <row r="503" spans="1:4" x14ac:dyDescent="0.2">
      <c r="A503" s="90" t="s">
        <v>332</v>
      </c>
      <c r="B503" s="65">
        <v>0</v>
      </c>
      <c r="C503" s="70">
        <f t="shared" si="31"/>
        <v>27571</v>
      </c>
      <c r="D503" s="50">
        <v>27571</v>
      </c>
    </row>
    <row r="504" spans="1:4" x14ac:dyDescent="0.2">
      <c r="A504" s="90" t="s">
        <v>333</v>
      </c>
      <c r="B504" s="65">
        <v>0</v>
      </c>
      <c r="C504" s="70">
        <f t="shared" si="31"/>
        <v>20192</v>
      </c>
      <c r="D504" s="50">
        <v>20192</v>
      </c>
    </row>
    <row r="505" spans="1:4" x14ac:dyDescent="0.2">
      <c r="A505" s="90" t="s">
        <v>334</v>
      </c>
      <c r="B505" s="65">
        <v>0</v>
      </c>
      <c r="C505" s="70">
        <f t="shared" si="31"/>
        <v>19432</v>
      </c>
      <c r="D505" s="50">
        <v>19432</v>
      </c>
    </row>
    <row r="506" spans="1:4" ht="13.5" thickBot="1" x14ac:dyDescent="0.25">
      <c r="A506" s="152" t="s">
        <v>335</v>
      </c>
      <c r="B506" s="77">
        <v>0</v>
      </c>
      <c r="C506" s="70">
        <f t="shared" si="31"/>
        <v>4992</v>
      </c>
      <c r="D506" s="78">
        <v>4992</v>
      </c>
    </row>
    <row r="507" spans="1:4" ht="13.5" thickBot="1" x14ac:dyDescent="0.25">
      <c r="A507" s="23" t="s">
        <v>336</v>
      </c>
      <c r="B507" s="67">
        <f>SUM(B494:B506)</f>
        <v>0</v>
      </c>
      <c r="C507" s="67">
        <f>SUM(C494:C506)</f>
        <v>1342237</v>
      </c>
      <c r="D507" s="24">
        <f>SUM(D494:D506)</f>
        <v>1342237</v>
      </c>
    </row>
    <row r="508" spans="1:4" x14ac:dyDescent="0.2">
      <c r="A508" s="4"/>
      <c r="C508" s="4"/>
    </row>
    <row r="509" spans="1:4" ht="13.5" thickBot="1" x14ac:dyDescent="0.25">
      <c r="A509" s="3" t="s">
        <v>14</v>
      </c>
      <c r="B509" s="18"/>
      <c r="C509" s="3"/>
      <c r="D509" s="18" t="s">
        <v>71</v>
      </c>
    </row>
    <row r="510" spans="1:4" ht="45" customHeight="1" thickBot="1" x14ac:dyDescent="0.25">
      <c r="A510" s="6" t="s">
        <v>30</v>
      </c>
      <c r="B510" s="63" t="s">
        <v>156</v>
      </c>
      <c r="C510" s="64" t="s">
        <v>157</v>
      </c>
      <c r="D510" s="15" t="s">
        <v>158</v>
      </c>
    </row>
    <row r="511" spans="1:4" x14ac:dyDescent="0.2">
      <c r="A511" s="157" t="s">
        <v>337</v>
      </c>
      <c r="B511" s="65">
        <v>0</v>
      </c>
      <c r="C511" s="70">
        <f t="shared" ref="C511:C575" si="32">D511-B511</f>
        <v>249392</v>
      </c>
      <c r="D511" s="50">
        <v>249392</v>
      </c>
    </row>
    <row r="512" spans="1:4" x14ac:dyDescent="0.2">
      <c r="A512" s="158" t="s">
        <v>338</v>
      </c>
      <c r="B512" s="65">
        <v>0</v>
      </c>
      <c r="C512" s="70">
        <f t="shared" si="32"/>
        <v>21528</v>
      </c>
      <c r="D512" s="50">
        <v>21528</v>
      </c>
    </row>
    <row r="513" spans="1:4" x14ac:dyDescent="0.2">
      <c r="A513" s="158" t="s">
        <v>339</v>
      </c>
      <c r="B513" s="65">
        <v>0</v>
      </c>
      <c r="C513" s="70">
        <f t="shared" si="32"/>
        <v>18063</v>
      </c>
      <c r="D513" s="50">
        <v>18063</v>
      </c>
    </row>
    <row r="514" spans="1:4" x14ac:dyDescent="0.2">
      <c r="A514" s="158" t="s">
        <v>38</v>
      </c>
      <c r="B514" s="65">
        <v>0</v>
      </c>
      <c r="C514" s="70">
        <f t="shared" si="32"/>
        <v>76692</v>
      </c>
      <c r="D514" s="50">
        <v>76692</v>
      </c>
    </row>
    <row r="515" spans="1:4" x14ac:dyDescent="0.2">
      <c r="A515" s="158" t="s">
        <v>340</v>
      </c>
      <c r="B515" s="65">
        <v>0</v>
      </c>
      <c r="C515" s="70">
        <f t="shared" si="32"/>
        <v>272617</v>
      </c>
      <c r="D515" s="50">
        <v>272617</v>
      </c>
    </row>
    <row r="516" spans="1:4" x14ac:dyDescent="0.2">
      <c r="A516" s="158" t="s">
        <v>341</v>
      </c>
      <c r="B516" s="65">
        <v>0</v>
      </c>
      <c r="C516" s="70">
        <f t="shared" si="32"/>
        <v>26179</v>
      </c>
      <c r="D516" s="50">
        <v>26179</v>
      </c>
    </row>
    <row r="517" spans="1:4" x14ac:dyDescent="0.2">
      <c r="A517" s="158" t="s">
        <v>342</v>
      </c>
      <c r="B517" s="65">
        <v>0</v>
      </c>
      <c r="C517" s="70">
        <f t="shared" si="32"/>
        <v>104945</v>
      </c>
      <c r="D517" s="50">
        <v>104945</v>
      </c>
    </row>
    <row r="518" spans="1:4" x14ac:dyDescent="0.2">
      <c r="A518" s="158" t="s">
        <v>343</v>
      </c>
      <c r="B518" s="65">
        <v>0</v>
      </c>
      <c r="C518" s="70">
        <f t="shared" si="32"/>
        <v>27556</v>
      </c>
      <c r="D518" s="50">
        <v>27556</v>
      </c>
    </row>
    <row r="519" spans="1:4" x14ac:dyDescent="0.2">
      <c r="A519" s="158" t="s">
        <v>344</v>
      </c>
      <c r="B519" s="65">
        <v>0</v>
      </c>
      <c r="C519" s="70">
        <f t="shared" si="32"/>
        <v>188896</v>
      </c>
      <c r="D519" s="50">
        <v>188896</v>
      </c>
    </row>
    <row r="520" spans="1:4" x14ac:dyDescent="0.2">
      <c r="A520" s="90" t="s">
        <v>345</v>
      </c>
      <c r="B520" s="65">
        <v>0</v>
      </c>
      <c r="C520" s="70">
        <f t="shared" si="32"/>
        <v>41221</v>
      </c>
      <c r="D520" s="50">
        <v>41221</v>
      </c>
    </row>
    <row r="521" spans="1:4" x14ac:dyDescent="0.2">
      <c r="A521" s="90" t="s">
        <v>219</v>
      </c>
      <c r="B521" s="65">
        <v>0</v>
      </c>
      <c r="C521" s="70">
        <f t="shared" si="32"/>
        <v>26977</v>
      </c>
      <c r="D521" s="50">
        <v>26977</v>
      </c>
    </row>
    <row r="522" spans="1:4" x14ac:dyDescent="0.2">
      <c r="A522" s="90" t="s">
        <v>346</v>
      </c>
      <c r="B522" s="65">
        <v>0</v>
      </c>
      <c r="C522" s="70">
        <f t="shared" si="32"/>
        <v>68879</v>
      </c>
      <c r="D522" s="50">
        <v>68879</v>
      </c>
    </row>
    <row r="523" spans="1:4" x14ac:dyDescent="0.2">
      <c r="A523" s="90" t="s">
        <v>347</v>
      </c>
      <c r="B523" s="65">
        <v>0</v>
      </c>
      <c r="C523" s="70">
        <f t="shared" si="32"/>
        <v>47093</v>
      </c>
      <c r="D523" s="50">
        <v>47093</v>
      </c>
    </row>
    <row r="524" spans="1:4" x14ac:dyDescent="0.2">
      <c r="A524" s="158" t="s">
        <v>348</v>
      </c>
      <c r="B524" s="65">
        <v>0</v>
      </c>
      <c r="C524" s="70">
        <f t="shared" si="32"/>
        <v>26735</v>
      </c>
      <c r="D524" s="50">
        <v>26735</v>
      </c>
    </row>
    <row r="525" spans="1:4" x14ac:dyDescent="0.2">
      <c r="A525" s="158" t="s">
        <v>349</v>
      </c>
      <c r="B525" s="65">
        <v>0</v>
      </c>
      <c r="C525" s="70">
        <f t="shared" si="32"/>
        <v>22620</v>
      </c>
      <c r="D525" s="50">
        <v>22620</v>
      </c>
    </row>
    <row r="526" spans="1:4" x14ac:dyDescent="0.2">
      <c r="A526" s="158" t="s">
        <v>350</v>
      </c>
      <c r="B526" s="65">
        <v>0</v>
      </c>
      <c r="C526" s="70">
        <f t="shared" si="32"/>
        <v>41289</v>
      </c>
      <c r="D526" s="50">
        <v>41289</v>
      </c>
    </row>
    <row r="527" spans="1:4" x14ac:dyDescent="0.2">
      <c r="A527" s="90" t="s">
        <v>351</v>
      </c>
      <c r="B527" s="65">
        <v>0</v>
      </c>
      <c r="C527" s="70">
        <f t="shared" si="32"/>
        <v>46196</v>
      </c>
      <c r="D527" s="50">
        <v>46196</v>
      </c>
    </row>
    <row r="528" spans="1:4" x14ac:dyDescent="0.2">
      <c r="A528" s="90" t="s">
        <v>352</v>
      </c>
      <c r="B528" s="65">
        <v>0</v>
      </c>
      <c r="C528" s="70">
        <f t="shared" si="32"/>
        <v>25483</v>
      </c>
      <c r="D528" s="50">
        <v>25483</v>
      </c>
    </row>
    <row r="529" spans="1:4" x14ac:dyDescent="0.2">
      <c r="A529" s="158" t="s">
        <v>353</v>
      </c>
      <c r="B529" s="65">
        <v>0</v>
      </c>
      <c r="C529" s="70">
        <f t="shared" si="32"/>
        <v>23957</v>
      </c>
      <c r="D529" s="50">
        <v>23957</v>
      </c>
    </row>
    <row r="530" spans="1:4" x14ac:dyDescent="0.2">
      <c r="A530" s="90" t="s">
        <v>56</v>
      </c>
      <c r="B530" s="65">
        <v>0</v>
      </c>
      <c r="C530" s="70">
        <f t="shared" si="32"/>
        <v>213259</v>
      </c>
      <c r="D530" s="50">
        <v>213259</v>
      </c>
    </row>
    <row r="531" spans="1:4" x14ac:dyDescent="0.2">
      <c r="A531" s="90" t="s">
        <v>66</v>
      </c>
      <c r="B531" s="65">
        <v>0</v>
      </c>
      <c r="C531" s="70">
        <f t="shared" si="32"/>
        <v>423239</v>
      </c>
      <c r="D531" s="50">
        <v>423239</v>
      </c>
    </row>
    <row r="532" spans="1:4" x14ac:dyDescent="0.2">
      <c r="A532" s="90" t="s">
        <v>354</v>
      </c>
      <c r="B532" s="65">
        <v>0</v>
      </c>
      <c r="C532" s="70">
        <f t="shared" si="32"/>
        <v>71967</v>
      </c>
      <c r="D532" s="50">
        <v>71967</v>
      </c>
    </row>
    <row r="533" spans="1:4" x14ac:dyDescent="0.2">
      <c r="A533" s="90" t="s">
        <v>355</v>
      </c>
      <c r="B533" s="65">
        <v>0</v>
      </c>
      <c r="C533" s="70">
        <f t="shared" si="32"/>
        <v>68871</v>
      </c>
      <c r="D533" s="50">
        <v>68871</v>
      </c>
    </row>
    <row r="534" spans="1:4" x14ac:dyDescent="0.2">
      <c r="A534" s="90" t="s">
        <v>356</v>
      </c>
      <c r="B534" s="65">
        <v>0</v>
      </c>
      <c r="C534" s="70">
        <f t="shared" si="32"/>
        <v>48567</v>
      </c>
      <c r="D534" s="50">
        <v>48567</v>
      </c>
    </row>
    <row r="535" spans="1:4" x14ac:dyDescent="0.2">
      <c r="A535" s="90" t="s">
        <v>357</v>
      </c>
      <c r="B535" s="65">
        <v>0</v>
      </c>
      <c r="C535" s="70">
        <f t="shared" si="32"/>
        <v>53775</v>
      </c>
      <c r="D535" s="50">
        <v>53775</v>
      </c>
    </row>
    <row r="536" spans="1:4" x14ac:dyDescent="0.2">
      <c r="A536" s="90" t="s">
        <v>358</v>
      </c>
      <c r="B536" s="65">
        <v>0</v>
      </c>
      <c r="C536" s="70">
        <f t="shared" si="32"/>
        <v>26144</v>
      </c>
      <c r="D536" s="50">
        <v>26144</v>
      </c>
    </row>
    <row r="537" spans="1:4" x14ac:dyDescent="0.2">
      <c r="A537" s="90" t="s">
        <v>359</v>
      </c>
      <c r="B537" s="65">
        <v>0</v>
      </c>
      <c r="C537" s="70">
        <f t="shared" si="32"/>
        <v>16347</v>
      </c>
      <c r="D537" s="50">
        <v>16347</v>
      </c>
    </row>
    <row r="538" spans="1:4" x14ac:dyDescent="0.2">
      <c r="A538" s="90" t="s">
        <v>360</v>
      </c>
      <c r="B538" s="65">
        <v>0</v>
      </c>
      <c r="C538" s="70">
        <f t="shared" si="32"/>
        <v>160577</v>
      </c>
      <c r="D538" s="50">
        <v>160577</v>
      </c>
    </row>
    <row r="539" spans="1:4" x14ac:dyDescent="0.2">
      <c r="A539" s="90" t="s">
        <v>361</v>
      </c>
      <c r="B539" s="65">
        <v>0</v>
      </c>
      <c r="C539" s="70">
        <f t="shared" si="32"/>
        <v>58507</v>
      </c>
      <c r="D539" s="50">
        <v>58507</v>
      </c>
    </row>
    <row r="540" spans="1:4" x14ac:dyDescent="0.2">
      <c r="A540" s="13" t="s">
        <v>132</v>
      </c>
      <c r="B540" s="65">
        <v>0</v>
      </c>
      <c r="C540" s="70">
        <f t="shared" si="32"/>
        <v>79003</v>
      </c>
      <c r="D540" s="50">
        <v>79003</v>
      </c>
    </row>
    <row r="541" spans="1:4" x14ac:dyDescent="0.2">
      <c r="A541" s="90" t="s">
        <v>39</v>
      </c>
      <c r="B541" s="65">
        <v>0</v>
      </c>
      <c r="C541" s="70">
        <f t="shared" si="32"/>
        <v>423400</v>
      </c>
      <c r="D541" s="50">
        <v>423400</v>
      </c>
    </row>
    <row r="542" spans="1:4" ht="24" x14ac:dyDescent="0.2">
      <c r="A542" s="27" t="s">
        <v>362</v>
      </c>
      <c r="B542" s="65">
        <v>0</v>
      </c>
      <c r="C542" s="70">
        <f t="shared" si="32"/>
        <v>239764</v>
      </c>
      <c r="D542" s="50">
        <v>239764</v>
      </c>
    </row>
    <row r="543" spans="1:4" ht="24" x14ac:dyDescent="0.2">
      <c r="A543" s="13" t="s">
        <v>363</v>
      </c>
      <c r="B543" s="65">
        <v>0</v>
      </c>
      <c r="C543" s="70">
        <f t="shared" si="32"/>
        <v>36245</v>
      </c>
      <c r="D543" s="50">
        <v>36245</v>
      </c>
    </row>
    <row r="544" spans="1:4" x14ac:dyDescent="0.2">
      <c r="A544" s="13" t="s">
        <v>364</v>
      </c>
      <c r="B544" s="65">
        <v>0</v>
      </c>
      <c r="C544" s="70">
        <f t="shared" si="32"/>
        <v>438936</v>
      </c>
      <c r="D544" s="50">
        <v>438936</v>
      </c>
    </row>
    <row r="545" spans="1:4" x14ac:dyDescent="0.2">
      <c r="A545" s="90" t="s">
        <v>365</v>
      </c>
      <c r="B545" s="65">
        <v>0</v>
      </c>
      <c r="C545" s="70">
        <f t="shared" si="32"/>
        <v>10141</v>
      </c>
      <c r="D545" s="50">
        <v>10141</v>
      </c>
    </row>
    <row r="546" spans="1:4" x14ac:dyDescent="0.2">
      <c r="A546" s="90" t="s">
        <v>366</v>
      </c>
      <c r="B546" s="65">
        <v>0</v>
      </c>
      <c r="C546" s="70">
        <f t="shared" si="32"/>
        <v>21939</v>
      </c>
      <c r="D546" s="50">
        <v>21939</v>
      </c>
    </row>
    <row r="547" spans="1:4" x14ac:dyDescent="0.2">
      <c r="A547" s="90" t="s">
        <v>367</v>
      </c>
      <c r="B547" s="65">
        <v>0</v>
      </c>
      <c r="C547" s="70">
        <f t="shared" si="32"/>
        <v>285065</v>
      </c>
      <c r="D547" s="50">
        <v>285065</v>
      </c>
    </row>
    <row r="548" spans="1:4" x14ac:dyDescent="0.2">
      <c r="A548" s="90" t="s">
        <v>368</v>
      </c>
      <c r="B548" s="65">
        <v>0</v>
      </c>
      <c r="C548" s="70">
        <f t="shared" si="32"/>
        <v>237357</v>
      </c>
      <c r="D548" s="50">
        <v>237357</v>
      </c>
    </row>
    <row r="549" spans="1:4" x14ac:dyDescent="0.2">
      <c r="A549" s="90" t="s">
        <v>369</v>
      </c>
      <c r="B549" s="65">
        <v>0</v>
      </c>
      <c r="C549" s="70">
        <f t="shared" si="32"/>
        <v>17293</v>
      </c>
      <c r="D549" s="50">
        <v>17293</v>
      </c>
    </row>
    <row r="550" spans="1:4" x14ac:dyDescent="0.2">
      <c r="A550" s="90" t="s">
        <v>53</v>
      </c>
      <c r="B550" s="65">
        <v>0</v>
      </c>
      <c r="C550" s="70">
        <f t="shared" si="32"/>
        <v>75405</v>
      </c>
      <c r="D550" s="50">
        <v>75405</v>
      </c>
    </row>
    <row r="551" spans="1:4" x14ac:dyDescent="0.2">
      <c r="A551" s="90" t="s">
        <v>370</v>
      </c>
      <c r="B551" s="65">
        <v>0</v>
      </c>
      <c r="C551" s="70">
        <f t="shared" si="32"/>
        <v>28137</v>
      </c>
      <c r="D551" s="50">
        <v>28137</v>
      </c>
    </row>
    <row r="552" spans="1:4" x14ac:dyDescent="0.2">
      <c r="A552" s="90" t="s">
        <v>371</v>
      </c>
      <c r="B552" s="65">
        <v>0</v>
      </c>
      <c r="C552" s="70">
        <f t="shared" si="32"/>
        <v>40489</v>
      </c>
      <c r="D552" s="50">
        <v>40489</v>
      </c>
    </row>
    <row r="553" spans="1:4" x14ac:dyDescent="0.2">
      <c r="A553" s="90" t="s">
        <v>372</v>
      </c>
      <c r="B553" s="65">
        <v>0</v>
      </c>
      <c r="C553" s="70">
        <f t="shared" si="32"/>
        <v>66428</v>
      </c>
      <c r="D553" s="50">
        <v>66428</v>
      </c>
    </row>
    <row r="554" spans="1:4" x14ac:dyDescent="0.2">
      <c r="A554" s="90" t="s">
        <v>373</v>
      </c>
      <c r="B554" s="65">
        <v>0</v>
      </c>
      <c r="C554" s="70">
        <f t="shared" si="32"/>
        <v>316032</v>
      </c>
      <c r="D554" s="50">
        <v>316032</v>
      </c>
    </row>
    <row r="555" spans="1:4" x14ac:dyDescent="0.2">
      <c r="A555" s="90" t="s">
        <v>374</v>
      </c>
      <c r="B555" s="65">
        <v>0</v>
      </c>
      <c r="C555" s="70">
        <f t="shared" si="32"/>
        <v>217541</v>
      </c>
      <c r="D555" s="50">
        <v>217541</v>
      </c>
    </row>
    <row r="556" spans="1:4" x14ac:dyDescent="0.2">
      <c r="A556" s="90" t="s">
        <v>375</v>
      </c>
      <c r="B556" s="65">
        <v>0</v>
      </c>
      <c r="C556" s="70">
        <f t="shared" si="32"/>
        <v>546096</v>
      </c>
      <c r="D556" s="50">
        <v>546096</v>
      </c>
    </row>
    <row r="557" spans="1:4" x14ac:dyDescent="0.2">
      <c r="A557" s="90" t="s">
        <v>376</v>
      </c>
      <c r="B557" s="65">
        <v>0</v>
      </c>
      <c r="C557" s="70">
        <f t="shared" si="32"/>
        <v>492868</v>
      </c>
      <c r="D557" s="50">
        <v>492868</v>
      </c>
    </row>
    <row r="558" spans="1:4" x14ac:dyDescent="0.2">
      <c r="A558" s="90" t="s">
        <v>57</v>
      </c>
      <c r="B558" s="65">
        <v>0</v>
      </c>
      <c r="C558" s="70">
        <f t="shared" si="32"/>
        <v>471845</v>
      </c>
      <c r="D558" s="50">
        <v>471845</v>
      </c>
    </row>
    <row r="559" spans="1:4" x14ac:dyDescent="0.2">
      <c r="A559" s="90" t="s">
        <v>377</v>
      </c>
      <c r="B559" s="65">
        <v>0</v>
      </c>
      <c r="C559" s="70">
        <f t="shared" si="32"/>
        <v>278205</v>
      </c>
      <c r="D559" s="50">
        <v>278205</v>
      </c>
    </row>
    <row r="560" spans="1:4" x14ac:dyDescent="0.2">
      <c r="A560" s="90" t="s">
        <v>378</v>
      </c>
      <c r="B560" s="65">
        <v>0</v>
      </c>
      <c r="C560" s="70">
        <f t="shared" si="32"/>
        <v>463435</v>
      </c>
      <c r="D560" s="50">
        <v>463435</v>
      </c>
    </row>
    <row r="561" spans="1:4" x14ac:dyDescent="0.2">
      <c r="A561" s="90" t="s">
        <v>379</v>
      </c>
      <c r="B561" s="65">
        <v>0</v>
      </c>
      <c r="C561" s="70">
        <f t="shared" si="32"/>
        <v>692317</v>
      </c>
      <c r="D561" s="50">
        <v>692317</v>
      </c>
    </row>
    <row r="562" spans="1:4" ht="24" x14ac:dyDescent="0.2">
      <c r="A562" s="27" t="s">
        <v>380</v>
      </c>
      <c r="B562" s="65">
        <v>0</v>
      </c>
      <c r="C562" s="70">
        <f t="shared" si="32"/>
        <v>744289</v>
      </c>
      <c r="D562" s="50">
        <v>744289</v>
      </c>
    </row>
    <row r="563" spans="1:4" ht="24" x14ac:dyDescent="0.2">
      <c r="A563" s="27" t="s">
        <v>381</v>
      </c>
      <c r="B563" s="65">
        <v>0</v>
      </c>
      <c r="C563" s="70">
        <f t="shared" si="32"/>
        <v>759601</v>
      </c>
      <c r="D563" s="50">
        <v>759601</v>
      </c>
    </row>
    <row r="564" spans="1:4" ht="24" x14ac:dyDescent="0.2">
      <c r="A564" s="13" t="s">
        <v>382</v>
      </c>
      <c r="B564" s="65">
        <v>0</v>
      </c>
      <c r="C564" s="70">
        <f t="shared" si="32"/>
        <v>472984</v>
      </c>
      <c r="D564" s="50">
        <v>472984</v>
      </c>
    </row>
    <row r="565" spans="1:4" ht="24" x14ac:dyDescent="0.2">
      <c r="A565" s="13" t="s">
        <v>40</v>
      </c>
      <c r="B565" s="65">
        <v>0</v>
      </c>
      <c r="C565" s="70">
        <f t="shared" si="32"/>
        <v>123596</v>
      </c>
      <c r="D565" s="50">
        <v>123596</v>
      </c>
    </row>
    <row r="566" spans="1:4" x14ac:dyDescent="0.2">
      <c r="A566" s="13" t="s">
        <v>383</v>
      </c>
      <c r="B566" s="65">
        <v>0</v>
      </c>
      <c r="C566" s="70">
        <f t="shared" si="32"/>
        <v>112083</v>
      </c>
      <c r="D566" s="50">
        <v>112083</v>
      </c>
    </row>
    <row r="567" spans="1:4" x14ac:dyDescent="0.2">
      <c r="A567" s="13" t="s">
        <v>384</v>
      </c>
      <c r="B567" s="65">
        <v>0</v>
      </c>
      <c r="C567" s="70">
        <f t="shared" si="32"/>
        <v>310368</v>
      </c>
      <c r="D567" s="50">
        <v>310368</v>
      </c>
    </row>
    <row r="568" spans="1:4" x14ac:dyDescent="0.2">
      <c r="A568" s="90" t="s">
        <v>385</v>
      </c>
      <c r="B568" s="65">
        <v>0</v>
      </c>
      <c r="C568" s="70">
        <f t="shared" si="32"/>
        <v>109743</v>
      </c>
      <c r="D568" s="50">
        <v>109743</v>
      </c>
    </row>
    <row r="569" spans="1:4" x14ac:dyDescent="0.2">
      <c r="A569" s="90" t="s">
        <v>386</v>
      </c>
      <c r="B569" s="65">
        <v>0</v>
      </c>
      <c r="C569" s="70">
        <f t="shared" si="32"/>
        <v>135117</v>
      </c>
      <c r="D569" s="50">
        <v>135117</v>
      </c>
    </row>
    <row r="570" spans="1:4" x14ac:dyDescent="0.2">
      <c r="A570" s="90" t="s">
        <v>387</v>
      </c>
      <c r="B570" s="65">
        <v>0</v>
      </c>
      <c r="C570" s="70">
        <f t="shared" si="32"/>
        <v>200123</v>
      </c>
      <c r="D570" s="50">
        <v>200123</v>
      </c>
    </row>
    <row r="571" spans="1:4" x14ac:dyDescent="0.2">
      <c r="A571" s="90" t="s">
        <v>388</v>
      </c>
      <c r="B571" s="65">
        <v>0</v>
      </c>
      <c r="C571" s="70">
        <f t="shared" si="32"/>
        <v>36876</v>
      </c>
      <c r="D571" s="50">
        <v>36876</v>
      </c>
    </row>
    <row r="572" spans="1:4" x14ac:dyDescent="0.2">
      <c r="A572" s="90" t="s">
        <v>389</v>
      </c>
      <c r="B572" s="65">
        <v>0</v>
      </c>
      <c r="C572" s="70">
        <f t="shared" si="32"/>
        <v>37873</v>
      </c>
      <c r="D572" s="50">
        <v>37873</v>
      </c>
    </row>
    <row r="573" spans="1:4" x14ac:dyDescent="0.2">
      <c r="A573" s="90" t="s">
        <v>390</v>
      </c>
      <c r="B573" s="65">
        <v>0</v>
      </c>
      <c r="C573" s="70">
        <f t="shared" si="32"/>
        <v>204419</v>
      </c>
      <c r="D573" s="50">
        <v>204419</v>
      </c>
    </row>
    <row r="574" spans="1:4" x14ac:dyDescent="0.2">
      <c r="A574" s="90" t="s">
        <v>67</v>
      </c>
      <c r="B574" s="65">
        <v>0</v>
      </c>
      <c r="C574" s="70">
        <f t="shared" si="32"/>
        <v>163184</v>
      </c>
      <c r="D574" s="50">
        <v>163184</v>
      </c>
    </row>
    <row r="575" spans="1:4" x14ac:dyDescent="0.2">
      <c r="A575" s="90" t="s">
        <v>391</v>
      </c>
      <c r="B575" s="65">
        <v>0</v>
      </c>
      <c r="C575" s="70">
        <f t="shared" si="32"/>
        <v>261369</v>
      </c>
      <c r="D575" s="50">
        <v>261369</v>
      </c>
    </row>
    <row r="576" spans="1:4" x14ac:dyDescent="0.2">
      <c r="A576" s="90" t="s">
        <v>392</v>
      </c>
      <c r="B576" s="65">
        <v>0</v>
      </c>
      <c r="C576" s="70">
        <f t="shared" ref="C576:C588" si="33">D576-B576</f>
        <v>66720</v>
      </c>
      <c r="D576" s="50">
        <v>66720</v>
      </c>
    </row>
    <row r="577" spans="1:4" x14ac:dyDescent="0.2">
      <c r="A577" s="90" t="s">
        <v>393</v>
      </c>
      <c r="B577" s="65">
        <v>0</v>
      </c>
      <c r="C577" s="70">
        <f t="shared" si="33"/>
        <v>27148</v>
      </c>
      <c r="D577" s="50">
        <v>27148</v>
      </c>
    </row>
    <row r="578" spans="1:4" x14ac:dyDescent="0.2">
      <c r="A578" s="90" t="s">
        <v>394</v>
      </c>
      <c r="B578" s="65">
        <v>0</v>
      </c>
      <c r="C578" s="70">
        <f t="shared" si="33"/>
        <v>127223</v>
      </c>
      <c r="D578" s="50">
        <v>127223</v>
      </c>
    </row>
    <row r="579" spans="1:4" x14ac:dyDescent="0.2">
      <c r="A579" s="90" t="s">
        <v>395</v>
      </c>
      <c r="B579" s="65">
        <v>0</v>
      </c>
      <c r="C579" s="70">
        <f t="shared" si="33"/>
        <v>22199</v>
      </c>
      <c r="D579" s="50">
        <v>22199</v>
      </c>
    </row>
    <row r="580" spans="1:4" x14ac:dyDescent="0.2">
      <c r="A580" s="90" t="s">
        <v>68</v>
      </c>
      <c r="B580" s="65">
        <v>0</v>
      </c>
      <c r="C580" s="70">
        <f t="shared" si="33"/>
        <v>61103</v>
      </c>
      <c r="D580" s="50">
        <v>61103</v>
      </c>
    </row>
    <row r="581" spans="1:4" x14ac:dyDescent="0.2">
      <c r="A581" s="90" t="s">
        <v>396</v>
      </c>
      <c r="B581" s="65">
        <v>0</v>
      </c>
      <c r="C581" s="70">
        <f t="shared" si="33"/>
        <v>286780</v>
      </c>
      <c r="D581" s="50">
        <v>286780</v>
      </c>
    </row>
    <row r="582" spans="1:4" x14ac:dyDescent="0.2">
      <c r="A582" s="90" t="s">
        <v>397</v>
      </c>
      <c r="B582" s="65">
        <v>0</v>
      </c>
      <c r="C582" s="70">
        <f t="shared" si="33"/>
        <v>22415</v>
      </c>
      <c r="D582" s="50">
        <v>22415</v>
      </c>
    </row>
    <row r="583" spans="1:4" x14ac:dyDescent="0.2">
      <c r="A583" s="90" t="s">
        <v>398</v>
      </c>
      <c r="B583" s="65">
        <v>0</v>
      </c>
      <c r="C583" s="70">
        <f t="shared" si="33"/>
        <v>17280</v>
      </c>
      <c r="D583" s="50">
        <v>17280</v>
      </c>
    </row>
    <row r="584" spans="1:4" x14ac:dyDescent="0.2">
      <c r="A584" s="90" t="s">
        <v>399</v>
      </c>
      <c r="B584" s="65">
        <v>0</v>
      </c>
      <c r="C584" s="70">
        <f t="shared" si="33"/>
        <v>24607</v>
      </c>
      <c r="D584" s="50">
        <v>24607</v>
      </c>
    </row>
    <row r="585" spans="1:4" x14ac:dyDescent="0.2">
      <c r="A585" s="90" t="s">
        <v>59</v>
      </c>
      <c r="B585" s="65">
        <v>0</v>
      </c>
      <c r="C585" s="70">
        <f t="shared" si="33"/>
        <v>271525</v>
      </c>
      <c r="D585" s="50">
        <v>271525</v>
      </c>
    </row>
    <row r="586" spans="1:4" x14ac:dyDescent="0.2">
      <c r="A586" s="90" t="s">
        <v>400</v>
      </c>
      <c r="B586" s="65">
        <v>0</v>
      </c>
      <c r="C586" s="70">
        <f t="shared" si="33"/>
        <v>69069</v>
      </c>
      <c r="D586" s="50">
        <v>69069</v>
      </c>
    </row>
    <row r="587" spans="1:4" x14ac:dyDescent="0.2">
      <c r="A587" s="90" t="s">
        <v>401</v>
      </c>
      <c r="B587" s="65">
        <v>0</v>
      </c>
      <c r="C587" s="70">
        <f t="shared" si="33"/>
        <v>97967</v>
      </c>
      <c r="D587" s="50">
        <v>97967</v>
      </c>
    </row>
    <row r="588" spans="1:4" ht="13.5" thickBot="1" x14ac:dyDescent="0.25">
      <c r="A588" s="152" t="s">
        <v>402</v>
      </c>
      <c r="B588" s="77">
        <v>0</v>
      </c>
      <c r="C588" s="70">
        <f t="shared" si="33"/>
        <v>28673</v>
      </c>
      <c r="D588" s="78">
        <v>28673</v>
      </c>
    </row>
    <row r="589" spans="1:4" ht="13.5" thickBot="1" x14ac:dyDescent="0.25">
      <c r="A589" s="23" t="s">
        <v>24</v>
      </c>
      <c r="B589" s="67">
        <f>SUM(B511:B588)</f>
        <v>0</v>
      </c>
      <c r="C589" s="67">
        <f>SUM(C511:C588)</f>
        <v>12769846</v>
      </c>
      <c r="D589" s="24">
        <f>SUM(D511:D588)</f>
        <v>12769846</v>
      </c>
    </row>
    <row r="590" spans="1:4" ht="13.5" thickBot="1" x14ac:dyDescent="0.25">
      <c r="A590" s="25"/>
      <c r="B590" s="140"/>
      <c r="C590" s="25"/>
      <c r="D590" s="140"/>
    </row>
    <row r="591" spans="1:4" ht="13.5" thickBot="1" x14ac:dyDescent="0.25">
      <c r="A591" s="54" t="s">
        <v>5</v>
      </c>
      <c r="B591" s="75">
        <f>B507+B589</f>
        <v>0</v>
      </c>
      <c r="C591" s="75">
        <f>C507+C589</f>
        <v>14112083</v>
      </c>
      <c r="D591" s="55">
        <f>D507+D589</f>
        <v>14112083</v>
      </c>
    </row>
    <row r="592" spans="1:4" x14ac:dyDescent="0.2">
      <c r="A592" s="3"/>
      <c r="B592" s="14"/>
      <c r="C592" s="3"/>
      <c r="D592" s="14"/>
    </row>
    <row r="593" spans="1:4" x14ac:dyDescent="0.2">
      <c r="A593" s="3" t="s">
        <v>6</v>
      </c>
      <c r="C593" s="3"/>
    </row>
    <row r="594" spans="1:4" x14ac:dyDescent="0.2">
      <c r="A594" s="4"/>
      <c r="C594" s="4"/>
    </row>
    <row r="595" spans="1:4" ht="13.5" thickBot="1" x14ac:dyDescent="0.25">
      <c r="A595" s="3" t="s">
        <v>15</v>
      </c>
      <c r="B595" s="18"/>
      <c r="C595" s="3"/>
      <c r="D595" s="18" t="s">
        <v>71</v>
      </c>
    </row>
    <row r="596" spans="1:4" ht="45" customHeight="1" thickBot="1" x14ac:dyDescent="0.25">
      <c r="A596" s="6" t="s">
        <v>30</v>
      </c>
      <c r="B596" s="81" t="s">
        <v>156</v>
      </c>
      <c r="C596" s="81" t="s">
        <v>157</v>
      </c>
      <c r="D596" s="15" t="s">
        <v>158</v>
      </c>
    </row>
    <row r="597" spans="1:4" x14ac:dyDescent="0.2">
      <c r="A597" s="156" t="s">
        <v>403</v>
      </c>
      <c r="B597" s="85">
        <v>0</v>
      </c>
      <c r="C597" s="70">
        <f t="shared" ref="C597:C628" si="34">D597-B597</f>
        <v>304676</v>
      </c>
      <c r="D597" s="50">
        <v>304676</v>
      </c>
    </row>
    <row r="598" spans="1:4" x14ac:dyDescent="0.2">
      <c r="A598" s="29" t="s">
        <v>404</v>
      </c>
      <c r="B598" s="65">
        <v>0</v>
      </c>
      <c r="C598" s="70">
        <f t="shared" si="34"/>
        <v>58667</v>
      </c>
      <c r="D598" s="50">
        <v>58667</v>
      </c>
    </row>
    <row r="599" spans="1:4" x14ac:dyDescent="0.2">
      <c r="A599" s="29" t="s">
        <v>405</v>
      </c>
      <c r="B599" s="65">
        <v>0</v>
      </c>
      <c r="C599" s="70">
        <f t="shared" si="34"/>
        <v>25416</v>
      </c>
      <c r="D599" s="50">
        <v>25416</v>
      </c>
    </row>
    <row r="600" spans="1:4" x14ac:dyDescent="0.2">
      <c r="A600" s="29" t="s">
        <v>406</v>
      </c>
      <c r="B600" s="65">
        <v>0</v>
      </c>
      <c r="C600" s="70">
        <f t="shared" si="34"/>
        <v>26667</v>
      </c>
      <c r="D600" s="50">
        <v>26667</v>
      </c>
    </row>
    <row r="601" spans="1:4" x14ac:dyDescent="0.2">
      <c r="A601" s="29" t="s">
        <v>407</v>
      </c>
      <c r="B601" s="65">
        <v>0</v>
      </c>
      <c r="C601" s="70">
        <f t="shared" si="34"/>
        <v>70241</v>
      </c>
      <c r="D601" s="50">
        <v>70241</v>
      </c>
    </row>
    <row r="602" spans="1:4" x14ac:dyDescent="0.2">
      <c r="A602" s="29" t="s">
        <v>408</v>
      </c>
      <c r="B602" s="65">
        <v>0</v>
      </c>
      <c r="C602" s="70">
        <f t="shared" si="34"/>
        <v>99691</v>
      </c>
      <c r="D602" s="50">
        <v>99691</v>
      </c>
    </row>
    <row r="603" spans="1:4" x14ac:dyDescent="0.2">
      <c r="A603" s="29" t="s">
        <v>409</v>
      </c>
      <c r="B603" s="65">
        <v>0</v>
      </c>
      <c r="C603" s="70">
        <f t="shared" si="34"/>
        <v>81535</v>
      </c>
      <c r="D603" s="50">
        <v>81535</v>
      </c>
    </row>
    <row r="604" spans="1:4" x14ac:dyDescent="0.2">
      <c r="A604" s="29" t="s">
        <v>410</v>
      </c>
      <c r="B604" s="65">
        <v>0</v>
      </c>
      <c r="C604" s="70">
        <f t="shared" si="34"/>
        <v>272867</v>
      </c>
      <c r="D604" s="50">
        <v>272867</v>
      </c>
    </row>
    <row r="605" spans="1:4" x14ac:dyDescent="0.2">
      <c r="A605" s="29" t="s">
        <v>411</v>
      </c>
      <c r="B605" s="65">
        <v>0</v>
      </c>
      <c r="C605" s="70">
        <f t="shared" si="34"/>
        <v>565408</v>
      </c>
      <c r="D605" s="50">
        <v>565408</v>
      </c>
    </row>
    <row r="606" spans="1:4" x14ac:dyDescent="0.2">
      <c r="A606" s="29" t="s">
        <v>74</v>
      </c>
      <c r="B606" s="65">
        <v>0</v>
      </c>
      <c r="C606" s="70">
        <f t="shared" si="34"/>
        <v>412539</v>
      </c>
      <c r="D606" s="50">
        <v>412539</v>
      </c>
    </row>
    <row r="607" spans="1:4" x14ac:dyDescent="0.2">
      <c r="A607" s="29" t="s">
        <v>412</v>
      </c>
      <c r="B607" s="65">
        <v>0</v>
      </c>
      <c r="C607" s="70">
        <f t="shared" si="34"/>
        <v>542203</v>
      </c>
      <c r="D607" s="50">
        <v>542203</v>
      </c>
    </row>
    <row r="608" spans="1:4" x14ac:dyDescent="0.2">
      <c r="A608" s="29" t="s">
        <v>413</v>
      </c>
      <c r="B608" s="65">
        <v>0</v>
      </c>
      <c r="C608" s="70">
        <f t="shared" si="34"/>
        <v>39889</v>
      </c>
      <c r="D608" s="50">
        <v>39889</v>
      </c>
    </row>
    <row r="609" spans="1:4" x14ac:dyDescent="0.2">
      <c r="A609" s="29" t="s">
        <v>414</v>
      </c>
      <c r="B609" s="65">
        <v>0</v>
      </c>
      <c r="C609" s="70">
        <f t="shared" si="34"/>
        <v>65363</v>
      </c>
      <c r="D609" s="50">
        <v>65363</v>
      </c>
    </row>
    <row r="610" spans="1:4" ht="12.75" customHeight="1" x14ac:dyDescent="0.2">
      <c r="A610" s="19" t="s">
        <v>415</v>
      </c>
      <c r="B610" s="65">
        <v>0</v>
      </c>
      <c r="C610" s="70">
        <f t="shared" si="34"/>
        <v>53767</v>
      </c>
      <c r="D610" s="50">
        <v>53767</v>
      </c>
    </row>
    <row r="611" spans="1:4" x14ac:dyDescent="0.2">
      <c r="A611" s="29" t="s">
        <v>416</v>
      </c>
      <c r="B611" s="65">
        <v>0</v>
      </c>
      <c r="C611" s="70">
        <f t="shared" si="34"/>
        <v>194619</v>
      </c>
      <c r="D611" s="50">
        <v>194619</v>
      </c>
    </row>
    <row r="612" spans="1:4" x14ac:dyDescent="0.2">
      <c r="A612" s="29" t="s">
        <v>417</v>
      </c>
      <c r="B612" s="65">
        <v>0</v>
      </c>
      <c r="C612" s="70">
        <f t="shared" si="34"/>
        <v>22585</v>
      </c>
      <c r="D612" s="50">
        <v>22585</v>
      </c>
    </row>
    <row r="613" spans="1:4" x14ac:dyDescent="0.2">
      <c r="A613" s="29" t="s">
        <v>418</v>
      </c>
      <c r="B613" s="65">
        <v>0</v>
      </c>
      <c r="C613" s="70">
        <f t="shared" si="34"/>
        <v>44449</v>
      </c>
      <c r="D613" s="50">
        <v>44449</v>
      </c>
    </row>
    <row r="614" spans="1:4" x14ac:dyDescent="0.2">
      <c r="A614" s="29" t="s">
        <v>419</v>
      </c>
      <c r="B614" s="65">
        <v>0</v>
      </c>
      <c r="C614" s="70">
        <f t="shared" si="34"/>
        <v>41351</v>
      </c>
      <c r="D614" s="50">
        <v>41351</v>
      </c>
    </row>
    <row r="615" spans="1:4" x14ac:dyDescent="0.2">
      <c r="A615" s="29" t="s">
        <v>420</v>
      </c>
      <c r="B615" s="65">
        <v>0</v>
      </c>
      <c r="C615" s="70">
        <f t="shared" si="34"/>
        <v>18253</v>
      </c>
      <c r="D615" s="50">
        <v>18253</v>
      </c>
    </row>
    <row r="616" spans="1:4" x14ac:dyDescent="0.2">
      <c r="A616" s="29" t="s">
        <v>421</v>
      </c>
      <c r="B616" s="65">
        <v>0</v>
      </c>
      <c r="C616" s="70">
        <f t="shared" si="34"/>
        <v>40553</v>
      </c>
      <c r="D616" s="50">
        <v>40553</v>
      </c>
    </row>
    <row r="617" spans="1:4" x14ac:dyDescent="0.2">
      <c r="A617" s="29" t="s">
        <v>422</v>
      </c>
      <c r="B617" s="65">
        <v>0</v>
      </c>
      <c r="C617" s="70">
        <f t="shared" si="34"/>
        <v>84251</v>
      </c>
      <c r="D617" s="50">
        <v>84251</v>
      </c>
    </row>
    <row r="618" spans="1:4" x14ac:dyDescent="0.2">
      <c r="A618" s="29" t="s">
        <v>423</v>
      </c>
      <c r="B618" s="65">
        <v>0</v>
      </c>
      <c r="C618" s="70">
        <f t="shared" si="34"/>
        <v>19980</v>
      </c>
      <c r="D618" s="50">
        <v>19980</v>
      </c>
    </row>
    <row r="619" spans="1:4" x14ac:dyDescent="0.2">
      <c r="A619" s="29" t="s">
        <v>424</v>
      </c>
      <c r="B619" s="65">
        <v>0</v>
      </c>
      <c r="C619" s="70">
        <f t="shared" si="34"/>
        <v>54765</v>
      </c>
      <c r="D619" s="50">
        <v>54765</v>
      </c>
    </row>
    <row r="620" spans="1:4" x14ac:dyDescent="0.2">
      <c r="A620" s="29" t="s">
        <v>425</v>
      </c>
      <c r="B620" s="65">
        <v>0</v>
      </c>
      <c r="C620" s="70">
        <f t="shared" si="34"/>
        <v>25532</v>
      </c>
      <c r="D620" s="50">
        <v>25532</v>
      </c>
    </row>
    <row r="621" spans="1:4" x14ac:dyDescent="0.2">
      <c r="A621" s="29" t="s">
        <v>426</v>
      </c>
      <c r="B621" s="65">
        <v>0</v>
      </c>
      <c r="C621" s="70">
        <f t="shared" si="34"/>
        <v>142752</v>
      </c>
      <c r="D621" s="50">
        <v>142752</v>
      </c>
    </row>
    <row r="622" spans="1:4" x14ac:dyDescent="0.2">
      <c r="A622" s="29" t="s">
        <v>427</v>
      </c>
      <c r="B622" s="65">
        <v>0</v>
      </c>
      <c r="C622" s="70">
        <f t="shared" si="34"/>
        <v>22129</v>
      </c>
      <c r="D622" s="50">
        <v>22129</v>
      </c>
    </row>
    <row r="623" spans="1:4" x14ac:dyDescent="0.2">
      <c r="A623" s="29" t="s">
        <v>428</v>
      </c>
      <c r="B623" s="65">
        <v>0</v>
      </c>
      <c r="C623" s="70">
        <f t="shared" si="34"/>
        <v>107056</v>
      </c>
      <c r="D623" s="50">
        <v>107056</v>
      </c>
    </row>
    <row r="624" spans="1:4" x14ac:dyDescent="0.2">
      <c r="A624" s="29" t="s">
        <v>429</v>
      </c>
      <c r="B624" s="65">
        <v>0</v>
      </c>
      <c r="C624" s="70">
        <f t="shared" si="34"/>
        <v>187224</v>
      </c>
      <c r="D624" s="50">
        <v>187224</v>
      </c>
    </row>
    <row r="625" spans="1:4" x14ac:dyDescent="0.2">
      <c r="A625" s="29" t="s">
        <v>430</v>
      </c>
      <c r="B625" s="65">
        <v>0</v>
      </c>
      <c r="C625" s="70">
        <f t="shared" si="34"/>
        <v>18777</v>
      </c>
      <c r="D625" s="50">
        <v>18777</v>
      </c>
    </row>
    <row r="626" spans="1:4" x14ac:dyDescent="0.2">
      <c r="A626" s="29" t="s">
        <v>431</v>
      </c>
      <c r="B626" s="65">
        <v>0</v>
      </c>
      <c r="C626" s="70">
        <f t="shared" si="34"/>
        <v>51063</v>
      </c>
      <c r="D626" s="50">
        <v>51063</v>
      </c>
    </row>
    <row r="627" spans="1:4" x14ac:dyDescent="0.2">
      <c r="A627" s="29" t="s">
        <v>432</v>
      </c>
      <c r="B627" s="65">
        <v>0</v>
      </c>
      <c r="C627" s="70">
        <f t="shared" si="34"/>
        <v>91168</v>
      </c>
      <c r="D627" s="50">
        <v>91168</v>
      </c>
    </row>
    <row r="628" spans="1:4" ht="13.5" thickBot="1" x14ac:dyDescent="0.25">
      <c r="A628" s="159" t="s">
        <v>433</v>
      </c>
      <c r="B628" s="77">
        <v>0</v>
      </c>
      <c r="C628" s="70">
        <f t="shared" si="34"/>
        <v>232323</v>
      </c>
      <c r="D628" s="78">
        <v>232323</v>
      </c>
    </row>
    <row r="629" spans="1:4" ht="13.5" thickBot="1" x14ac:dyDescent="0.25">
      <c r="A629" s="23" t="s">
        <v>25</v>
      </c>
      <c r="B629" s="67">
        <f>SUM(B597:B628)</f>
        <v>0</v>
      </c>
      <c r="C629" s="67">
        <f>SUM(C597:C628)</f>
        <v>4017759</v>
      </c>
      <c r="D629" s="24">
        <f>SUM(D597:D628)</f>
        <v>4017759</v>
      </c>
    </row>
    <row r="630" spans="1:4" x14ac:dyDescent="0.2">
      <c r="A630" s="26"/>
      <c r="B630" s="140"/>
      <c r="C630" s="26"/>
      <c r="D630" s="140"/>
    </row>
    <row r="631" spans="1:4" ht="13.5" thickBot="1" x14ac:dyDescent="0.25">
      <c r="A631" s="3" t="s">
        <v>16</v>
      </c>
      <c r="B631" s="18"/>
      <c r="C631" s="3"/>
      <c r="D631" s="18" t="s">
        <v>71</v>
      </c>
    </row>
    <row r="632" spans="1:4" ht="45" customHeight="1" thickBot="1" x14ac:dyDescent="0.25">
      <c r="A632" s="6" t="s">
        <v>30</v>
      </c>
      <c r="B632" s="81" t="s">
        <v>156</v>
      </c>
      <c r="C632" s="81" t="s">
        <v>157</v>
      </c>
      <c r="D632" s="15" t="s">
        <v>158</v>
      </c>
    </row>
    <row r="633" spans="1:4" x14ac:dyDescent="0.2">
      <c r="A633" s="151" t="s">
        <v>434</v>
      </c>
      <c r="B633" s="85">
        <v>0</v>
      </c>
      <c r="C633" s="70">
        <f t="shared" ref="C633:C644" si="35">D633-B633</f>
        <v>32641</v>
      </c>
      <c r="D633" s="50">
        <v>32641</v>
      </c>
    </row>
    <row r="634" spans="1:4" x14ac:dyDescent="0.2">
      <c r="A634" s="90" t="s">
        <v>435</v>
      </c>
      <c r="B634" s="65">
        <v>0</v>
      </c>
      <c r="C634" s="70">
        <f t="shared" si="35"/>
        <v>42347</v>
      </c>
      <c r="D634" s="50">
        <v>42347</v>
      </c>
    </row>
    <row r="635" spans="1:4" x14ac:dyDescent="0.2">
      <c r="A635" s="29" t="s">
        <v>436</v>
      </c>
      <c r="B635" s="65">
        <v>0</v>
      </c>
      <c r="C635" s="70">
        <f t="shared" si="35"/>
        <v>62449</v>
      </c>
      <c r="D635" s="50">
        <v>62449</v>
      </c>
    </row>
    <row r="636" spans="1:4" x14ac:dyDescent="0.2">
      <c r="A636" s="29" t="s">
        <v>437</v>
      </c>
      <c r="B636" s="65">
        <v>0</v>
      </c>
      <c r="C636" s="70">
        <f t="shared" si="35"/>
        <v>139419</v>
      </c>
      <c r="D636" s="50">
        <v>139419</v>
      </c>
    </row>
    <row r="637" spans="1:4" x14ac:dyDescent="0.2">
      <c r="A637" s="29" t="s">
        <v>438</v>
      </c>
      <c r="B637" s="65">
        <v>0</v>
      </c>
      <c r="C637" s="70">
        <f t="shared" si="35"/>
        <v>276460</v>
      </c>
      <c r="D637" s="50">
        <v>276460</v>
      </c>
    </row>
    <row r="638" spans="1:4" x14ac:dyDescent="0.2">
      <c r="A638" s="29" t="s">
        <v>439</v>
      </c>
      <c r="B638" s="65">
        <v>0</v>
      </c>
      <c r="C638" s="70">
        <f t="shared" si="35"/>
        <v>365156</v>
      </c>
      <c r="D638" s="50">
        <v>365156</v>
      </c>
    </row>
    <row r="639" spans="1:4" x14ac:dyDescent="0.2">
      <c r="A639" s="29" t="s">
        <v>440</v>
      </c>
      <c r="B639" s="65">
        <v>0</v>
      </c>
      <c r="C639" s="70">
        <f t="shared" si="35"/>
        <v>96417</v>
      </c>
      <c r="D639" s="50">
        <v>96417</v>
      </c>
    </row>
    <row r="640" spans="1:4" x14ac:dyDescent="0.2">
      <c r="A640" s="19" t="s">
        <v>441</v>
      </c>
      <c r="B640" s="65">
        <v>0</v>
      </c>
      <c r="C640" s="70">
        <f t="shared" si="35"/>
        <v>174516</v>
      </c>
      <c r="D640" s="50">
        <v>174516</v>
      </c>
    </row>
    <row r="641" spans="1:4" x14ac:dyDescent="0.2">
      <c r="A641" s="29" t="s">
        <v>54</v>
      </c>
      <c r="B641" s="65">
        <v>0</v>
      </c>
      <c r="C641" s="70">
        <f t="shared" si="35"/>
        <v>254952</v>
      </c>
      <c r="D641" s="50">
        <v>254952</v>
      </c>
    </row>
    <row r="642" spans="1:4" x14ac:dyDescent="0.2">
      <c r="A642" s="29" t="s">
        <v>442</v>
      </c>
      <c r="B642" s="65">
        <v>0</v>
      </c>
      <c r="C642" s="70">
        <f t="shared" si="35"/>
        <v>199696</v>
      </c>
      <c r="D642" s="50">
        <v>199696</v>
      </c>
    </row>
    <row r="643" spans="1:4" x14ac:dyDescent="0.2">
      <c r="A643" s="29" t="s">
        <v>443</v>
      </c>
      <c r="B643" s="65">
        <v>0</v>
      </c>
      <c r="C643" s="70">
        <f t="shared" si="35"/>
        <v>87615</v>
      </c>
      <c r="D643" s="50">
        <v>87615</v>
      </c>
    </row>
    <row r="644" spans="1:4" ht="13.5" thickBot="1" x14ac:dyDescent="0.25">
      <c r="A644" s="159" t="s">
        <v>444</v>
      </c>
      <c r="B644" s="77">
        <v>0</v>
      </c>
      <c r="C644" s="70">
        <f t="shared" si="35"/>
        <v>42689</v>
      </c>
      <c r="D644" s="78">
        <v>42689</v>
      </c>
    </row>
    <row r="645" spans="1:4" ht="13.5" thickBot="1" x14ac:dyDescent="0.25">
      <c r="A645" s="23" t="s">
        <v>26</v>
      </c>
      <c r="B645" s="67">
        <f>SUM(B633:B644)</f>
        <v>0</v>
      </c>
      <c r="C645" s="67">
        <f>SUM(C633:C644)</f>
        <v>1774357</v>
      </c>
      <c r="D645" s="24">
        <f>SUM(D633:D644)</f>
        <v>1774357</v>
      </c>
    </row>
    <row r="646" spans="1:4" x14ac:dyDescent="0.2">
      <c r="A646" s="4"/>
      <c r="C646" s="4"/>
    </row>
    <row r="647" spans="1:4" ht="13.5" thickBot="1" x14ac:dyDescent="0.25">
      <c r="A647" s="3" t="s">
        <v>17</v>
      </c>
      <c r="B647" s="18"/>
      <c r="C647" s="3"/>
      <c r="D647" s="18" t="s">
        <v>71</v>
      </c>
    </row>
    <row r="648" spans="1:4" ht="45" customHeight="1" thickBot="1" x14ac:dyDescent="0.25">
      <c r="A648" s="6" t="s">
        <v>30</v>
      </c>
      <c r="B648" s="81" t="s">
        <v>156</v>
      </c>
      <c r="C648" s="81" t="s">
        <v>157</v>
      </c>
      <c r="D648" s="15" t="s">
        <v>158</v>
      </c>
    </row>
    <row r="649" spans="1:4" x14ac:dyDescent="0.2">
      <c r="A649" s="160" t="s">
        <v>445</v>
      </c>
      <c r="B649" s="85">
        <v>0</v>
      </c>
      <c r="C649" s="70">
        <f t="shared" ref="C649:C706" si="36">D649-B649</f>
        <v>47756</v>
      </c>
      <c r="D649" s="50">
        <v>47756</v>
      </c>
    </row>
    <row r="650" spans="1:4" x14ac:dyDescent="0.2">
      <c r="A650" s="29" t="s">
        <v>446</v>
      </c>
      <c r="B650" s="65">
        <v>0</v>
      </c>
      <c r="C650" s="70">
        <f t="shared" si="36"/>
        <v>22145</v>
      </c>
      <c r="D650" s="50">
        <v>22145</v>
      </c>
    </row>
    <row r="651" spans="1:4" x14ac:dyDescent="0.2">
      <c r="A651" s="29" t="s">
        <v>447</v>
      </c>
      <c r="B651" s="65">
        <v>0</v>
      </c>
      <c r="C651" s="70">
        <f t="shared" si="36"/>
        <v>34960</v>
      </c>
      <c r="D651" s="50">
        <v>34960</v>
      </c>
    </row>
    <row r="652" spans="1:4" x14ac:dyDescent="0.2">
      <c r="A652" s="29" t="s">
        <v>448</v>
      </c>
      <c r="B652" s="65">
        <v>0</v>
      </c>
      <c r="C652" s="70">
        <f t="shared" si="36"/>
        <v>52581</v>
      </c>
      <c r="D652" s="50">
        <v>52581</v>
      </c>
    </row>
    <row r="653" spans="1:4" x14ac:dyDescent="0.2">
      <c r="A653" s="29" t="s">
        <v>449</v>
      </c>
      <c r="B653" s="65">
        <v>0</v>
      </c>
      <c r="C653" s="70">
        <f t="shared" si="36"/>
        <v>76657</v>
      </c>
      <c r="D653" s="50">
        <v>76657</v>
      </c>
    </row>
    <row r="654" spans="1:4" x14ac:dyDescent="0.2">
      <c r="A654" s="29" t="s">
        <v>450</v>
      </c>
      <c r="B654" s="65">
        <v>0</v>
      </c>
      <c r="C654" s="70">
        <f t="shared" si="36"/>
        <v>217401</v>
      </c>
      <c r="D654" s="50">
        <v>217401</v>
      </c>
    </row>
    <row r="655" spans="1:4" x14ac:dyDescent="0.2">
      <c r="A655" s="29" t="s">
        <v>451</v>
      </c>
      <c r="B655" s="65">
        <v>0</v>
      </c>
      <c r="C655" s="70">
        <f t="shared" si="36"/>
        <v>26669</v>
      </c>
      <c r="D655" s="50">
        <v>26669</v>
      </c>
    </row>
    <row r="656" spans="1:4" x14ac:dyDescent="0.2">
      <c r="A656" s="29" t="s">
        <v>452</v>
      </c>
      <c r="B656" s="65">
        <v>0</v>
      </c>
      <c r="C656" s="70">
        <f t="shared" si="36"/>
        <v>20265</v>
      </c>
      <c r="D656" s="50">
        <v>20265</v>
      </c>
    </row>
    <row r="657" spans="1:4" x14ac:dyDescent="0.2">
      <c r="A657" s="29" t="s">
        <v>453</v>
      </c>
      <c r="B657" s="65">
        <v>0</v>
      </c>
      <c r="C657" s="70">
        <f t="shared" si="36"/>
        <v>60584</v>
      </c>
      <c r="D657" s="50">
        <v>60584</v>
      </c>
    </row>
    <row r="658" spans="1:4" x14ac:dyDescent="0.2">
      <c r="A658" s="29" t="s">
        <v>454</v>
      </c>
      <c r="B658" s="65">
        <v>0</v>
      </c>
      <c r="C658" s="70">
        <f t="shared" si="36"/>
        <v>198977</v>
      </c>
      <c r="D658" s="50">
        <v>198977</v>
      </c>
    </row>
    <row r="659" spans="1:4" x14ac:dyDescent="0.2">
      <c r="A659" s="161" t="s">
        <v>455</v>
      </c>
      <c r="B659" s="65">
        <v>0</v>
      </c>
      <c r="C659" s="70">
        <f t="shared" si="36"/>
        <v>58679</v>
      </c>
      <c r="D659" s="50">
        <v>58679</v>
      </c>
    </row>
    <row r="660" spans="1:4" x14ac:dyDescent="0.2">
      <c r="A660" s="161" t="s">
        <v>456</v>
      </c>
      <c r="B660" s="65">
        <v>0</v>
      </c>
      <c r="C660" s="70">
        <f t="shared" si="36"/>
        <v>261171</v>
      </c>
      <c r="D660" s="50">
        <v>261171</v>
      </c>
    </row>
    <row r="661" spans="1:4" x14ac:dyDescent="0.2">
      <c r="A661" s="29" t="s">
        <v>457</v>
      </c>
      <c r="B661" s="65">
        <v>0</v>
      </c>
      <c r="C661" s="70">
        <f t="shared" si="36"/>
        <v>151781</v>
      </c>
      <c r="D661" s="50">
        <v>151781</v>
      </c>
    </row>
    <row r="662" spans="1:4" x14ac:dyDescent="0.2">
      <c r="A662" s="29" t="s">
        <v>458</v>
      </c>
      <c r="B662" s="65">
        <v>0</v>
      </c>
      <c r="C662" s="70">
        <f t="shared" si="36"/>
        <v>372035</v>
      </c>
      <c r="D662" s="50">
        <v>372035</v>
      </c>
    </row>
    <row r="663" spans="1:4" x14ac:dyDescent="0.2">
      <c r="A663" s="29" t="s">
        <v>69</v>
      </c>
      <c r="B663" s="65">
        <v>0</v>
      </c>
      <c r="C663" s="70">
        <f t="shared" si="36"/>
        <v>171085</v>
      </c>
      <c r="D663" s="50">
        <v>171085</v>
      </c>
    </row>
    <row r="664" spans="1:4" x14ac:dyDescent="0.2">
      <c r="A664" s="161" t="s">
        <v>459</v>
      </c>
      <c r="B664" s="65">
        <v>0</v>
      </c>
      <c r="C664" s="70">
        <f t="shared" si="36"/>
        <v>42797</v>
      </c>
      <c r="D664" s="50">
        <v>42797</v>
      </c>
    </row>
    <row r="665" spans="1:4" x14ac:dyDescent="0.2">
      <c r="A665" s="161" t="s">
        <v>460</v>
      </c>
      <c r="B665" s="65">
        <v>0</v>
      </c>
      <c r="C665" s="70">
        <f t="shared" si="36"/>
        <v>48236</v>
      </c>
      <c r="D665" s="50">
        <v>48236</v>
      </c>
    </row>
    <row r="666" spans="1:4" x14ac:dyDescent="0.2">
      <c r="A666" s="161" t="s">
        <v>461</v>
      </c>
      <c r="B666" s="65">
        <v>0</v>
      </c>
      <c r="C666" s="70">
        <f t="shared" si="36"/>
        <v>207136</v>
      </c>
      <c r="D666" s="50">
        <v>207136</v>
      </c>
    </row>
    <row r="667" spans="1:4" x14ac:dyDescent="0.2">
      <c r="A667" s="161" t="s">
        <v>462</v>
      </c>
      <c r="B667" s="65">
        <v>0</v>
      </c>
      <c r="C667" s="70">
        <f t="shared" si="36"/>
        <v>96051</v>
      </c>
      <c r="D667" s="50">
        <v>96051</v>
      </c>
    </row>
    <row r="668" spans="1:4" x14ac:dyDescent="0.2">
      <c r="A668" s="161" t="s">
        <v>463</v>
      </c>
      <c r="B668" s="65">
        <v>0</v>
      </c>
      <c r="C668" s="70">
        <f t="shared" si="36"/>
        <v>47069</v>
      </c>
      <c r="D668" s="50">
        <v>47069</v>
      </c>
    </row>
    <row r="669" spans="1:4" x14ac:dyDescent="0.2">
      <c r="A669" s="29" t="s">
        <v>464</v>
      </c>
      <c r="B669" s="65">
        <v>0</v>
      </c>
      <c r="C669" s="70">
        <f t="shared" si="36"/>
        <v>48164</v>
      </c>
      <c r="D669" s="50">
        <v>48164</v>
      </c>
    </row>
    <row r="670" spans="1:4" x14ac:dyDescent="0.2">
      <c r="A670" s="97" t="s">
        <v>465</v>
      </c>
      <c r="B670" s="65">
        <v>0</v>
      </c>
      <c r="C670" s="70">
        <f t="shared" si="36"/>
        <v>80461</v>
      </c>
      <c r="D670" s="50">
        <v>80461</v>
      </c>
    </row>
    <row r="671" spans="1:4" x14ac:dyDescent="0.2">
      <c r="A671" s="29" t="s">
        <v>52</v>
      </c>
      <c r="B671" s="65">
        <v>0</v>
      </c>
      <c r="C671" s="70">
        <f t="shared" si="36"/>
        <v>71563</v>
      </c>
      <c r="D671" s="50">
        <v>71563</v>
      </c>
    </row>
    <row r="672" spans="1:4" x14ac:dyDescent="0.2">
      <c r="A672" s="29" t="s">
        <v>466</v>
      </c>
      <c r="B672" s="65">
        <v>0</v>
      </c>
      <c r="C672" s="70">
        <f t="shared" si="36"/>
        <v>189188</v>
      </c>
      <c r="D672" s="50">
        <v>189188</v>
      </c>
    </row>
    <row r="673" spans="1:4" x14ac:dyDescent="0.2">
      <c r="A673" s="29" t="s">
        <v>467</v>
      </c>
      <c r="B673" s="65">
        <v>0</v>
      </c>
      <c r="C673" s="70">
        <f t="shared" si="36"/>
        <v>67760</v>
      </c>
      <c r="D673" s="50">
        <v>67760</v>
      </c>
    </row>
    <row r="674" spans="1:4" x14ac:dyDescent="0.2">
      <c r="A674" s="29" t="s">
        <v>468</v>
      </c>
      <c r="B674" s="65">
        <v>0</v>
      </c>
      <c r="C674" s="70">
        <f t="shared" si="36"/>
        <v>96093</v>
      </c>
      <c r="D674" s="50">
        <v>96093</v>
      </c>
    </row>
    <row r="675" spans="1:4" x14ac:dyDescent="0.2">
      <c r="A675" s="29" t="s">
        <v>469</v>
      </c>
      <c r="B675" s="65">
        <v>0</v>
      </c>
      <c r="C675" s="70">
        <f t="shared" si="36"/>
        <v>89816</v>
      </c>
      <c r="D675" s="50">
        <v>89816</v>
      </c>
    </row>
    <row r="676" spans="1:4" x14ac:dyDescent="0.2">
      <c r="A676" s="29" t="s">
        <v>41</v>
      </c>
      <c r="B676" s="65">
        <v>0</v>
      </c>
      <c r="C676" s="70">
        <f t="shared" si="36"/>
        <v>70744</v>
      </c>
      <c r="D676" s="50">
        <v>70744</v>
      </c>
    </row>
    <row r="677" spans="1:4" x14ac:dyDescent="0.2">
      <c r="A677" s="29" t="s">
        <v>470</v>
      </c>
      <c r="B677" s="65">
        <v>0</v>
      </c>
      <c r="C677" s="70">
        <f t="shared" si="36"/>
        <v>149936</v>
      </c>
      <c r="D677" s="50">
        <v>149936</v>
      </c>
    </row>
    <row r="678" spans="1:4" x14ac:dyDescent="0.2">
      <c r="A678" s="97" t="s">
        <v>471</v>
      </c>
      <c r="B678" s="65">
        <v>0</v>
      </c>
      <c r="C678" s="70">
        <f t="shared" si="36"/>
        <v>87231</v>
      </c>
      <c r="D678" s="50">
        <v>87231</v>
      </c>
    </row>
    <row r="679" spans="1:4" x14ac:dyDescent="0.2">
      <c r="A679" s="97" t="s">
        <v>472</v>
      </c>
      <c r="B679" s="65">
        <v>0</v>
      </c>
      <c r="C679" s="70">
        <f t="shared" si="36"/>
        <v>98751</v>
      </c>
      <c r="D679" s="50">
        <v>98751</v>
      </c>
    </row>
    <row r="680" spans="1:4" x14ac:dyDescent="0.2">
      <c r="A680" s="97" t="s">
        <v>473</v>
      </c>
      <c r="B680" s="65">
        <v>0</v>
      </c>
      <c r="C680" s="70">
        <f t="shared" si="36"/>
        <v>70916</v>
      </c>
      <c r="D680" s="50">
        <v>70916</v>
      </c>
    </row>
    <row r="681" spans="1:4" x14ac:dyDescent="0.2">
      <c r="A681" s="97" t="s">
        <v>474</v>
      </c>
      <c r="B681" s="65">
        <v>0</v>
      </c>
      <c r="C681" s="70">
        <f t="shared" si="36"/>
        <v>113649</v>
      </c>
      <c r="D681" s="50">
        <v>113649</v>
      </c>
    </row>
    <row r="682" spans="1:4" x14ac:dyDescent="0.2">
      <c r="A682" s="97" t="s">
        <v>475</v>
      </c>
      <c r="B682" s="65">
        <v>0</v>
      </c>
      <c r="C682" s="70">
        <f t="shared" si="36"/>
        <v>99864</v>
      </c>
      <c r="D682" s="50">
        <v>99864</v>
      </c>
    </row>
    <row r="683" spans="1:4" x14ac:dyDescent="0.2">
      <c r="A683" s="97" t="s">
        <v>476</v>
      </c>
      <c r="B683" s="65">
        <v>0</v>
      </c>
      <c r="C683" s="70">
        <f t="shared" si="36"/>
        <v>96532</v>
      </c>
      <c r="D683" s="50">
        <v>96532</v>
      </c>
    </row>
    <row r="684" spans="1:4" x14ac:dyDescent="0.2">
      <c r="A684" s="97" t="s">
        <v>477</v>
      </c>
      <c r="B684" s="65">
        <v>0</v>
      </c>
      <c r="C684" s="70">
        <f t="shared" si="36"/>
        <v>105052</v>
      </c>
      <c r="D684" s="50">
        <v>105052</v>
      </c>
    </row>
    <row r="685" spans="1:4" x14ac:dyDescent="0.2">
      <c r="A685" s="97" t="s">
        <v>478</v>
      </c>
      <c r="B685" s="65">
        <v>0</v>
      </c>
      <c r="C685" s="70">
        <f t="shared" si="36"/>
        <v>43503</v>
      </c>
      <c r="D685" s="50">
        <v>43503</v>
      </c>
    </row>
    <row r="686" spans="1:4" x14ac:dyDescent="0.2">
      <c r="A686" s="97" t="s">
        <v>58</v>
      </c>
      <c r="B686" s="65">
        <v>0</v>
      </c>
      <c r="C686" s="70">
        <f t="shared" si="36"/>
        <v>234516</v>
      </c>
      <c r="D686" s="50">
        <v>234516</v>
      </c>
    </row>
    <row r="687" spans="1:4" x14ac:dyDescent="0.2">
      <c r="A687" s="97" t="s">
        <v>479</v>
      </c>
      <c r="B687" s="65">
        <v>0</v>
      </c>
      <c r="C687" s="70">
        <f t="shared" si="36"/>
        <v>617951</v>
      </c>
      <c r="D687" s="50">
        <v>617951</v>
      </c>
    </row>
    <row r="688" spans="1:4" x14ac:dyDescent="0.2">
      <c r="A688" s="97" t="s">
        <v>480</v>
      </c>
      <c r="B688" s="65">
        <v>0</v>
      </c>
      <c r="C688" s="70">
        <f t="shared" si="36"/>
        <v>365744</v>
      </c>
      <c r="D688" s="50">
        <v>365744</v>
      </c>
    </row>
    <row r="689" spans="1:4" x14ac:dyDescent="0.2">
      <c r="A689" s="97" t="s">
        <v>481</v>
      </c>
      <c r="B689" s="65">
        <v>0</v>
      </c>
      <c r="C689" s="70">
        <f t="shared" si="36"/>
        <v>345027</v>
      </c>
      <c r="D689" s="50">
        <v>345027</v>
      </c>
    </row>
    <row r="690" spans="1:4" x14ac:dyDescent="0.2">
      <c r="A690" s="97" t="s">
        <v>482</v>
      </c>
      <c r="B690" s="65">
        <v>0</v>
      </c>
      <c r="C690" s="70">
        <f t="shared" si="36"/>
        <v>564339</v>
      </c>
      <c r="D690" s="50">
        <v>564339</v>
      </c>
    </row>
    <row r="691" spans="1:4" x14ac:dyDescent="0.2">
      <c r="A691" s="97" t="s">
        <v>483</v>
      </c>
      <c r="B691" s="65">
        <v>0</v>
      </c>
      <c r="C691" s="70">
        <f t="shared" si="36"/>
        <v>530327</v>
      </c>
      <c r="D691" s="50">
        <v>530327</v>
      </c>
    </row>
    <row r="692" spans="1:4" x14ac:dyDescent="0.2">
      <c r="A692" s="97" t="s">
        <v>484</v>
      </c>
      <c r="B692" s="65">
        <v>0</v>
      </c>
      <c r="C692" s="70">
        <f t="shared" si="36"/>
        <v>402817</v>
      </c>
      <c r="D692" s="50">
        <v>402817</v>
      </c>
    </row>
    <row r="693" spans="1:4" x14ac:dyDescent="0.2">
      <c r="A693" s="97" t="s">
        <v>485</v>
      </c>
      <c r="B693" s="65">
        <v>0</v>
      </c>
      <c r="C693" s="70">
        <f t="shared" si="36"/>
        <v>341999</v>
      </c>
      <c r="D693" s="50">
        <v>341999</v>
      </c>
    </row>
    <row r="694" spans="1:4" x14ac:dyDescent="0.2">
      <c r="A694" s="97" t="s">
        <v>486</v>
      </c>
      <c r="B694" s="65">
        <v>0</v>
      </c>
      <c r="C694" s="70">
        <f t="shared" si="36"/>
        <v>260835</v>
      </c>
      <c r="D694" s="50">
        <v>260835</v>
      </c>
    </row>
    <row r="695" spans="1:4" x14ac:dyDescent="0.2">
      <c r="A695" s="97" t="s">
        <v>487</v>
      </c>
      <c r="B695" s="65">
        <v>0</v>
      </c>
      <c r="C695" s="70">
        <f t="shared" si="36"/>
        <v>133775</v>
      </c>
      <c r="D695" s="50">
        <v>133775</v>
      </c>
    </row>
    <row r="696" spans="1:4" x14ac:dyDescent="0.2">
      <c r="A696" s="97" t="s">
        <v>488</v>
      </c>
      <c r="B696" s="65">
        <v>0</v>
      </c>
      <c r="C696" s="70">
        <f t="shared" si="36"/>
        <v>166932</v>
      </c>
      <c r="D696" s="50">
        <v>166932</v>
      </c>
    </row>
    <row r="697" spans="1:4" x14ac:dyDescent="0.2">
      <c r="A697" s="97" t="s">
        <v>489</v>
      </c>
      <c r="B697" s="65">
        <v>0</v>
      </c>
      <c r="C697" s="70">
        <f t="shared" si="36"/>
        <v>103051</v>
      </c>
      <c r="D697" s="50">
        <v>103051</v>
      </c>
    </row>
    <row r="698" spans="1:4" x14ac:dyDescent="0.2">
      <c r="A698" s="97" t="s">
        <v>490</v>
      </c>
      <c r="B698" s="65">
        <v>0</v>
      </c>
      <c r="C698" s="70">
        <f t="shared" si="36"/>
        <v>24141</v>
      </c>
      <c r="D698" s="50">
        <v>24141</v>
      </c>
    </row>
    <row r="699" spans="1:4" x14ac:dyDescent="0.2">
      <c r="A699" s="97" t="s">
        <v>491</v>
      </c>
      <c r="B699" s="65">
        <v>0</v>
      </c>
      <c r="C699" s="70">
        <f t="shared" si="36"/>
        <v>333183</v>
      </c>
      <c r="D699" s="50">
        <v>333183</v>
      </c>
    </row>
    <row r="700" spans="1:4" x14ac:dyDescent="0.2">
      <c r="A700" s="97" t="s">
        <v>492</v>
      </c>
      <c r="B700" s="65">
        <v>0</v>
      </c>
      <c r="C700" s="70">
        <f t="shared" si="36"/>
        <v>264935</v>
      </c>
      <c r="D700" s="50">
        <v>264935</v>
      </c>
    </row>
    <row r="701" spans="1:4" x14ac:dyDescent="0.2">
      <c r="A701" s="29" t="s">
        <v>493</v>
      </c>
      <c r="B701" s="65">
        <v>0</v>
      </c>
      <c r="C701" s="70">
        <f t="shared" si="36"/>
        <v>24269</v>
      </c>
      <c r="D701" s="50">
        <v>24269</v>
      </c>
    </row>
    <row r="702" spans="1:4" x14ac:dyDescent="0.2">
      <c r="A702" s="97" t="s">
        <v>494</v>
      </c>
      <c r="B702" s="65">
        <v>0</v>
      </c>
      <c r="C702" s="70">
        <f t="shared" si="36"/>
        <v>22731</v>
      </c>
      <c r="D702" s="50">
        <v>22731</v>
      </c>
    </row>
    <row r="703" spans="1:4" x14ac:dyDescent="0.2">
      <c r="A703" s="97" t="s">
        <v>495</v>
      </c>
      <c r="B703" s="65">
        <v>0</v>
      </c>
      <c r="C703" s="70">
        <f t="shared" si="36"/>
        <v>71551</v>
      </c>
      <c r="D703" s="50">
        <v>71551</v>
      </c>
    </row>
    <row r="704" spans="1:4" x14ac:dyDescent="0.2">
      <c r="A704" s="97" t="s">
        <v>496</v>
      </c>
      <c r="B704" s="65">
        <v>0</v>
      </c>
      <c r="C704" s="70">
        <f t="shared" si="36"/>
        <v>19360</v>
      </c>
      <c r="D704" s="50">
        <v>19360</v>
      </c>
    </row>
    <row r="705" spans="1:4" x14ac:dyDescent="0.2">
      <c r="A705" s="29" t="s">
        <v>497</v>
      </c>
      <c r="B705" s="65">
        <v>0</v>
      </c>
      <c r="C705" s="70">
        <f t="shared" si="36"/>
        <v>22413</v>
      </c>
      <c r="D705" s="50">
        <v>22413</v>
      </c>
    </row>
    <row r="706" spans="1:4" ht="13.5" thickBot="1" x14ac:dyDescent="0.25">
      <c r="A706" s="162" t="s">
        <v>498</v>
      </c>
      <c r="B706" s="77">
        <v>0</v>
      </c>
      <c r="C706" s="70">
        <f t="shared" si="36"/>
        <v>53397</v>
      </c>
      <c r="D706" s="78">
        <v>53397</v>
      </c>
    </row>
    <row r="707" spans="1:4" ht="13.5" thickBot="1" x14ac:dyDescent="0.25">
      <c r="A707" s="23" t="s">
        <v>27</v>
      </c>
      <c r="B707" s="67">
        <f>SUM(B649:B706)</f>
        <v>0</v>
      </c>
      <c r="C707" s="67">
        <f>SUM(C649:C706)</f>
        <v>8696551</v>
      </c>
      <c r="D707" s="24">
        <f>SUM(D649:D706)</f>
        <v>8696551</v>
      </c>
    </row>
    <row r="708" spans="1:4" ht="13.5" thickBot="1" x14ac:dyDescent="0.25">
      <c r="A708" s="4"/>
      <c r="C708" s="4"/>
    </row>
    <row r="709" spans="1:4" ht="13.5" thickBot="1" x14ac:dyDescent="0.25">
      <c r="A709" s="54" t="s">
        <v>7</v>
      </c>
      <c r="B709" s="75">
        <f>B629+B645+B707</f>
        <v>0</v>
      </c>
      <c r="C709" s="75">
        <f>C629+C645+C707</f>
        <v>14488667</v>
      </c>
      <c r="D709" s="55">
        <f>D629+D645+D707</f>
        <v>14488667</v>
      </c>
    </row>
    <row r="710" spans="1:4" x14ac:dyDescent="0.2">
      <c r="A710" s="3"/>
      <c r="B710" s="14"/>
      <c r="C710" s="3"/>
      <c r="D710" s="14"/>
    </row>
    <row r="711" spans="1:4" x14ac:dyDescent="0.2">
      <c r="A711" s="3" t="s">
        <v>8</v>
      </c>
      <c r="C711" s="3"/>
    </row>
    <row r="712" spans="1:4" x14ac:dyDescent="0.2">
      <c r="A712" s="4"/>
      <c r="C712" s="4"/>
    </row>
    <row r="713" spans="1:4" ht="13.5" thickBot="1" x14ac:dyDescent="0.25">
      <c r="A713" s="3" t="s">
        <v>18</v>
      </c>
      <c r="B713" s="18"/>
      <c r="C713" s="3"/>
      <c r="D713" s="18" t="s">
        <v>71</v>
      </c>
    </row>
    <row r="714" spans="1:4" ht="45" customHeight="1" thickBot="1" x14ac:dyDescent="0.25">
      <c r="A714" s="6" t="s">
        <v>30</v>
      </c>
      <c r="B714" s="63" t="s">
        <v>156</v>
      </c>
      <c r="C714" s="64" t="s">
        <v>157</v>
      </c>
      <c r="D714" s="15" t="s">
        <v>158</v>
      </c>
    </row>
    <row r="715" spans="1:4" x14ac:dyDescent="0.2">
      <c r="A715" s="151" t="s">
        <v>499</v>
      </c>
      <c r="B715" s="65">
        <v>0</v>
      </c>
      <c r="C715" s="70">
        <f t="shared" ref="C715:C729" si="37">D715-B715</f>
        <v>23055</v>
      </c>
      <c r="D715" s="50">
        <v>23055</v>
      </c>
    </row>
    <row r="716" spans="1:4" x14ac:dyDescent="0.2">
      <c r="A716" s="90" t="s">
        <v>500</v>
      </c>
      <c r="B716" s="65">
        <v>0</v>
      </c>
      <c r="C716" s="70">
        <f t="shared" si="37"/>
        <v>101400</v>
      </c>
      <c r="D716" s="50">
        <v>101400</v>
      </c>
    </row>
    <row r="717" spans="1:4" x14ac:dyDescent="0.2">
      <c r="A717" s="90" t="s">
        <v>501</v>
      </c>
      <c r="B717" s="65">
        <v>0</v>
      </c>
      <c r="C717" s="70">
        <f t="shared" si="37"/>
        <v>292945</v>
      </c>
      <c r="D717" s="50">
        <v>292945</v>
      </c>
    </row>
    <row r="718" spans="1:4" x14ac:dyDescent="0.2">
      <c r="A718" s="90" t="s">
        <v>502</v>
      </c>
      <c r="B718" s="65">
        <v>0</v>
      </c>
      <c r="C718" s="70">
        <f t="shared" si="37"/>
        <v>81692</v>
      </c>
      <c r="D718" s="50">
        <v>81692</v>
      </c>
    </row>
    <row r="719" spans="1:4" x14ac:dyDescent="0.2">
      <c r="A719" s="90" t="s">
        <v>503</v>
      </c>
      <c r="B719" s="65">
        <v>0</v>
      </c>
      <c r="C719" s="70">
        <f t="shared" si="37"/>
        <v>67447</v>
      </c>
      <c r="D719" s="50">
        <v>67447</v>
      </c>
    </row>
    <row r="720" spans="1:4" x14ac:dyDescent="0.2">
      <c r="A720" s="29" t="s">
        <v>504</v>
      </c>
      <c r="B720" s="65">
        <v>0</v>
      </c>
      <c r="C720" s="70">
        <f t="shared" si="37"/>
        <v>17304</v>
      </c>
      <c r="D720" s="50">
        <v>17304</v>
      </c>
    </row>
    <row r="721" spans="1:4" x14ac:dyDescent="0.2">
      <c r="A721" s="29" t="s">
        <v>505</v>
      </c>
      <c r="B721" s="65">
        <v>0</v>
      </c>
      <c r="C721" s="70">
        <f t="shared" si="37"/>
        <v>108304</v>
      </c>
      <c r="D721" s="50">
        <v>108304</v>
      </c>
    </row>
    <row r="722" spans="1:4" x14ac:dyDescent="0.2">
      <c r="A722" s="29" t="s">
        <v>506</v>
      </c>
      <c r="B722" s="65">
        <v>0</v>
      </c>
      <c r="C722" s="70">
        <f t="shared" si="37"/>
        <v>191524</v>
      </c>
      <c r="D722" s="50">
        <v>191524</v>
      </c>
    </row>
    <row r="723" spans="1:4" x14ac:dyDescent="0.2">
      <c r="A723" s="29" t="s">
        <v>507</v>
      </c>
      <c r="B723" s="65">
        <v>0</v>
      </c>
      <c r="C723" s="70">
        <f t="shared" si="37"/>
        <v>445277</v>
      </c>
      <c r="D723" s="50">
        <v>445277</v>
      </c>
    </row>
    <row r="724" spans="1:4" x14ac:dyDescent="0.2">
      <c r="A724" s="29" t="s">
        <v>42</v>
      </c>
      <c r="B724" s="65">
        <v>0</v>
      </c>
      <c r="C724" s="70">
        <f t="shared" si="37"/>
        <v>559391</v>
      </c>
      <c r="D724" s="50">
        <v>559391</v>
      </c>
    </row>
    <row r="725" spans="1:4" x14ac:dyDescent="0.2">
      <c r="A725" s="29" t="s">
        <v>508</v>
      </c>
      <c r="B725" s="65">
        <v>0</v>
      </c>
      <c r="C725" s="70">
        <f t="shared" si="37"/>
        <v>53981</v>
      </c>
      <c r="D725" s="50">
        <v>53981</v>
      </c>
    </row>
    <row r="726" spans="1:4" x14ac:dyDescent="0.2">
      <c r="A726" s="29" t="s">
        <v>509</v>
      </c>
      <c r="B726" s="65">
        <v>0</v>
      </c>
      <c r="C726" s="70">
        <f t="shared" si="37"/>
        <v>86015</v>
      </c>
      <c r="D726" s="50">
        <v>86015</v>
      </c>
    </row>
    <row r="727" spans="1:4" x14ac:dyDescent="0.2">
      <c r="A727" s="29" t="s">
        <v>510</v>
      </c>
      <c r="B727" s="65">
        <v>0</v>
      </c>
      <c r="C727" s="70">
        <f t="shared" si="37"/>
        <v>60471</v>
      </c>
      <c r="D727" s="50">
        <v>60471</v>
      </c>
    </row>
    <row r="728" spans="1:4" x14ac:dyDescent="0.2">
      <c r="A728" s="29" t="s">
        <v>511</v>
      </c>
      <c r="B728" s="65">
        <v>0</v>
      </c>
      <c r="C728" s="70">
        <f t="shared" si="37"/>
        <v>22699</v>
      </c>
      <c r="D728" s="50">
        <v>22699</v>
      </c>
    </row>
    <row r="729" spans="1:4" ht="13.5" thickBot="1" x14ac:dyDescent="0.25">
      <c r="A729" s="159" t="s">
        <v>512</v>
      </c>
      <c r="B729" s="77">
        <v>0</v>
      </c>
      <c r="C729" s="70">
        <f t="shared" si="37"/>
        <v>207303</v>
      </c>
      <c r="D729" s="78">
        <v>207303</v>
      </c>
    </row>
    <row r="730" spans="1:4" ht="13.5" thickBot="1" x14ac:dyDescent="0.25">
      <c r="A730" s="23" t="s">
        <v>28</v>
      </c>
      <c r="B730" s="67">
        <f>SUM(B715:B729)</f>
        <v>0</v>
      </c>
      <c r="C730" s="67">
        <f>SUM(C715:C729)</f>
        <v>2318808</v>
      </c>
      <c r="D730" s="24">
        <f>SUM(D715:D729)</f>
        <v>2318808</v>
      </c>
    </row>
    <row r="731" spans="1:4" x14ac:dyDescent="0.2">
      <c r="A731" s="4"/>
      <c r="C731" s="4"/>
    </row>
    <row r="732" spans="1:4" ht="13.5" thickBot="1" x14ac:dyDescent="0.25">
      <c r="A732" s="3" t="s">
        <v>19</v>
      </c>
      <c r="B732" s="18"/>
      <c r="C732" s="3"/>
      <c r="D732" s="18" t="s">
        <v>71</v>
      </c>
    </row>
    <row r="733" spans="1:4" ht="45" customHeight="1" thickBot="1" x14ac:dyDescent="0.25">
      <c r="A733" s="6" t="s">
        <v>30</v>
      </c>
      <c r="B733" s="63" t="s">
        <v>156</v>
      </c>
      <c r="C733" s="64" t="s">
        <v>157</v>
      </c>
      <c r="D733" s="15" t="s">
        <v>158</v>
      </c>
    </row>
    <row r="734" spans="1:4" x14ac:dyDescent="0.2">
      <c r="A734" s="149" t="s">
        <v>513</v>
      </c>
      <c r="B734" s="65">
        <v>0</v>
      </c>
      <c r="C734" s="70">
        <f t="shared" ref="C734:C771" si="38">D734-B734</f>
        <v>111297</v>
      </c>
      <c r="D734" s="50">
        <v>111297</v>
      </c>
    </row>
    <row r="735" spans="1:4" x14ac:dyDescent="0.2">
      <c r="A735" s="149" t="s">
        <v>514</v>
      </c>
      <c r="B735" s="65">
        <v>0</v>
      </c>
      <c r="C735" s="70">
        <f t="shared" si="38"/>
        <v>296223</v>
      </c>
      <c r="D735" s="50">
        <v>296223</v>
      </c>
    </row>
    <row r="736" spans="1:4" x14ac:dyDescent="0.2">
      <c r="A736" s="149" t="s">
        <v>515</v>
      </c>
      <c r="B736" s="65">
        <v>0</v>
      </c>
      <c r="C736" s="70">
        <f t="shared" si="38"/>
        <v>133113</v>
      </c>
      <c r="D736" s="50">
        <v>133113</v>
      </c>
    </row>
    <row r="737" spans="1:4" x14ac:dyDescent="0.2">
      <c r="A737" s="22" t="s">
        <v>516</v>
      </c>
      <c r="B737" s="65">
        <v>0</v>
      </c>
      <c r="C737" s="70">
        <f t="shared" si="38"/>
        <v>56691</v>
      </c>
      <c r="D737" s="50">
        <v>56691</v>
      </c>
    </row>
    <row r="738" spans="1:4" x14ac:dyDescent="0.2">
      <c r="A738" s="22" t="s">
        <v>517</v>
      </c>
      <c r="B738" s="65">
        <v>0</v>
      </c>
      <c r="C738" s="70">
        <f t="shared" si="38"/>
        <v>69459</v>
      </c>
      <c r="D738" s="50">
        <v>69459</v>
      </c>
    </row>
    <row r="739" spans="1:4" x14ac:dyDescent="0.2">
      <c r="A739" s="22" t="s">
        <v>518</v>
      </c>
      <c r="B739" s="65">
        <v>0</v>
      </c>
      <c r="C739" s="70">
        <f t="shared" si="38"/>
        <v>60339</v>
      </c>
      <c r="D739" s="50">
        <v>60339</v>
      </c>
    </row>
    <row r="740" spans="1:4" x14ac:dyDescent="0.2">
      <c r="A740" s="22" t="s">
        <v>519</v>
      </c>
      <c r="B740" s="65">
        <v>0</v>
      </c>
      <c r="C740" s="70">
        <f t="shared" si="38"/>
        <v>73312</v>
      </c>
      <c r="D740" s="50">
        <v>73312</v>
      </c>
    </row>
    <row r="741" spans="1:4" x14ac:dyDescent="0.2">
      <c r="A741" s="22" t="s">
        <v>520</v>
      </c>
      <c r="B741" s="65">
        <v>0</v>
      </c>
      <c r="C741" s="70">
        <f t="shared" si="38"/>
        <v>97537</v>
      </c>
      <c r="D741" s="50">
        <v>97537</v>
      </c>
    </row>
    <row r="742" spans="1:4" x14ac:dyDescent="0.2">
      <c r="A742" s="22" t="s">
        <v>521</v>
      </c>
      <c r="B742" s="65">
        <v>0</v>
      </c>
      <c r="C742" s="70">
        <f t="shared" si="38"/>
        <v>423303</v>
      </c>
      <c r="D742" s="50">
        <v>423303</v>
      </c>
    </row>
    <row r="743" spans="1:4" x14ac:dyDescent="0.2">
      <c r="A743" s="22" t="s">
        <v>522</v>
      </c>
      <c r="B743" s="65">
        <v>0</v>
      </c>
      <c r="C743" s="70">
        <f t="shared" si="38"/>
        <v>204979</v>
      </c>
      <c r="D743" s="50">
        <v>204979</v>
      </c>
    </row>
    <row r="744" spans="1:4" x14ac:dyDescent="0.2">
      <c r="A744" s="22" t="s">
        <v>523</v>
      </c>
      <c r="B744" s="65">
        <v>0</v>
      </c>
      <c r="C744" s="70">
        <f t="shared" si="38"/>
        <v>31433</v>
      </c>
      <c r="D744" s="50">
        <v>31433</v>
      </c>
    </row>
    <row r="745" spans="1:4" x14ac:dyDescent="0.2">
      <c r="A745" s="22" t="s">
        <v>524</v>
      </c>
      <c r="B745" s="65">
        <v>0</v>
      </c>
      <c r="C745" s="70">
        <f t="shared" si="38"/>
        <v>39548</v>
      </c>
      <c r="D745" s="50">
        <v>39548</v>
      </c>
    </row>
    <row r="746" spans="1:4" x14ac:dyDescent="0.2">
      <c r="A746" s="22" t="s">
        <v>525</v>
      </c>
      <c r="B746" s="65">
        <v>0</v>
      </c>
      <c r="C746" s="70">
        <f t="shared" si="38"/>
        <v>100655</v>
      </c>
      <c r="D746" s="50">
        <v>100655</v>
      </c>
    </row>
    <row r="747" spans="1:4" x14ac:dyDescent="0.2">
      <c r="A747" s="22" t="s">
        <v>526</v>
      </c>
      <c r="B747" s="65">
        <v>0</v>
      </c>
      <c r="C747" s="70">
        <f t="shared" si="38"/>
        <v>109637</v>
      </c>
      <c r="D747" s="50">
        <v>109637</v>
      </c>
    </row>
    <row r="748" spans="1:4" x14ac:dyDescent="0.2">
      <c r="A748" s="22" t="s">
        <v>527</v>
      </c>
      <c r="B748" s="65">
        <v>0</v>
      </c>
      <c r="C748" s="70">
        <f t="shared" si="38"/>
        <v>297905</v>
      </c>
      <c r="D748" s="50">
        <v>297905</v>
      </c>
    </row>
    <row r="749" spans="1:4" x14ac:dyDescent="0.2">
      <c r="A749" s="22" t="s">
        <v>528</v>
      </c>
      <c r="B749" s="65">
        <v>0</v>
      </c>
      <c r="C749" s="70">
        <f t="shared" si="38"/>
        <v>163056</v>
      </c>
      <c r="D749" s="50">
        <v>163056</v>
      </c>
    </row>
    <row r="750" spans="1:4" x14ac:dyDescent="0.2">
      <c r="A750" s="22" t="s">
        <v>529</v>
      </c>
      <c r="B750" s="65">
        <v>0</v>
      </c>
      <c r="C750" s="70">
        <f t="shared" si="38"/>
        <v>22749</v>
      </c>
      <c r="D750" s="50">
        <v>22749</v>
      </c>
    </row>
    <row r="751" spans="1:4" x14ac:dyDescent="0.2">
      <c r="A751" s="22" t="s">
        <v>530</v>
      </c>
      <c r="B751" s="65">
        <v>0</v>
      </c>
      <c r="C751" s="70">
        <f t="shared" si="38"/>
        <v>464187</v>
      </c>
      <c r="D751" s="50">
        <v>464187</v>
      </c>
    </row>
    <row r="752" spans="1:4" x14ac:dyDescent="0.2">
      <c r="A752" s="22" t="s">
        <v>531</v>
      </c>
      <c r="B752" s="65">
        <v>0</v>
      </c>
      <c r="C752" s="70">
        <f t="shared" si="38"/>
        <v>78512</v>
      </c>
      <c r="D752" s="50">
        <v>78512</v>
      </c>
    </row>
    <row r="753" spans="1:4" x14ac:dyDescent="0.2">
      <c r="A753" s="22" t="s">
        <v>532</v>
      </c>
      <c r="B753" s="65">
        <v>0</v>
      </c>
      <c r="C753" s="70">
        <f t="shared" si="38"/>
        <v>154989</v>
      </c>
      <c r="D753" s="50">
        <v>154989</v>
      </c>
    </row>
    <row r="754" spans="1:4" x14ac:dyDescent="0.2">
      <c r="A754" s="22" t="s">
        <v>533</v>
      </c>
      <c r="B754" s="65">
        <v>0</v>
      </c>
      <c r="C754" s="70">
        <f t="shared" si="38"/>
        <v>70741</v>
      </c>
      <c r="D754" s="50">
        <v>70741</v>
      </c>
    </row>
    <row r="755" spans="1:4" x14ac:dyDescent="0.2">
      <c r="A755" s="22" t="s">
        <v>534</v>
      </c>
      <c r="B755" s="65">
        <v>0</v>
      </c>
      <c r="C755" s="70">
        <f t="shared" si="38"/>
        <v>61687</v>
      </c>
      <c r="D755" s="50">
        <v>61687</v>
      </c>
    </row>
    <row r="756" spans="1:4" x14ac:dyDescent="0.2">
      <c r="A756" s="22" t="s">
        <v>535</v>
      </c>
      <c r="B756" s="65">
        <v>0</v>
      </c>
      <c r="C756" s="70">
        <f t="shared" si="38"/>
        <v>291649</v>
      </c>
      <c r="D756" s="50">
        <v>291649</v>
      </c>
    </row>
    <row r="757" spans="1:4" x14ac:dyDescent="0.2">
      <c r="A757" s="22" t="s">
        <v>536</v>
      </c>
      <c r="B757" s="65">
        <v>0</v>
      </c>
      <c r="C757" s="70">
        <f t="shared" si="38"/>
        <v>76803</v>
      </c>
      <c r="D757" s="50">
        <v>76803</v>
      </c>
    </row>
    <row r="758" spans="1:4" x14ac:dyDescent="0.2">
      <c r="A758" s="22" t="s">
        <v>70</v>
      </c>
      <c r="B758" s="65">
        <v>0</v>
      </c>
      <c r="C758" s="70">
        <f t="shared" si="38"/>
        <v>231104</v>
      </c>
      <c r="D758" s="50">
        <v>231104</v>
      </c>
    </row>
    <row r="759" spans="1:4" x14ac:dyDescent="0.2">
      <c r="A759" s="22" t="s">
        <v>63</v>
      </c>
      <c r="B759" s="65">
        <v>0</v>
      </c>
      <c r="C759" s="70">
        <f t="shared" si="38"/>
        <v>217113</v>
      </c>
      <c r="D759" s="50">
        <v>217113</v>
      </c>
    </row>
    <row r="760" spans="1:4" x14ac:dyDescent="0.2">
      <c r="A760" s="22" t="s">
        <v>537</v>
      </c>
      <c r="B760" s="65">
        <v>0</v>
      </c>
      <c r="C760" s="70">
        <f t="shared" si="38"/>
        <v>309445</v>
      </c>
      <c r="D760" s="50">
        <v>309445</v>
      </c>
    </row>
    <row r="761" spans="1:4" x14ac:dyDescent="0.2">
      <c r="A761" s="17" t="s">
        <v>538</v>
      </c>
      <c r="B761" s="65">
        <v>0</v>
      </c>
      <c r="C761" s="70">
        <f t="shared" si="38"/>
        <v>302441</v>
      </c>
      <c r="D761" s="50">
        <v>302441</v>
      </c>
    </row>
    <row r="762" spans="1:4" x14ac:dyDescent="0.2">
      <c r="A762" s="22" t="s">
        <v>539</v>
      </c>
      <c r="B762" s="65">
        <v>0</v>
      </c>
      <c r="C762" s="70">
        <f t="shared" si="38"/>
        <v>219651</v>
      </c>
      <c r="D762" s="50">
        <v>219651</v>
      </c>
    </row>
    <row r="763" spans="1:4" x14ac:dyDescent="0.2">
      <c r="A763" s="22" t="s">
        <v>540</v>
      </c>
      <c r="B763" s="65">
        <v>0</v>
      </c>
      <c r="C763" s="70">
        <f t="shared" si="38"/>
        <v>439703</v>
      </c>
      <c r="D763" s="50">
        <v>439703</v>
      </c>
    </row>
    <row r="764" spans="1:4" x14ac:dyDescent="0.2">
      <c r="A764" s="22" t="s">
        <v>541</v>
      </c>
      <c r="B764" s="65">
        <v>0</v>
      </c>
      <c r="C764" s="70">
        <f t="shared" si="38"/>
        <v>551700</v>
      </c>
      <c r="D764" s="50">
        <v>551700</v>
      </c>
    </row>
    <row r="765" spans="1:4" x14ac:dyDescent="0.2">
      <c r="A765" s="22" t="s">
        <v>62</v>
      </c>
      <c r="B765" s="65">
        <v>0</v>
      </c>
      <c r="C765" s="70">
        <f t="shared" si="38"/>
        <v>418996</v>
      </c>
      <c r="D765" s="50">
        <v>418996</v>
      </c>
    </row>
    <row r="766" spans="1:4" x14ac:dyDescent="0.2">
      <c r="A766" s="22" t="s">
        <v>542</v>
      </c>
      <c r="B766" s="65">
        <v>0</v>
      </c>
      <c r="C766" s="70">
        <f t="shared" si="38"/>
        <v>406260</v>
      </c>
      <c r="D766" s="50">
        <v>406260</v>
      </c>
    </row>
    <row r="767" spans="1:4" x14ac:dyDescent="0.2">
      <c r="A767" s="22" t="s">
        <v>543</v>
      </c>
      <c r="B767" s="65">
        <v>0</v>
      </c>
      <c r="C767" s="70">
        <f t="shared" si="38"/>
        <v>553988</v>
      </c>
      <c r="D767" s="50">
        <v>553988</v>
      </c>
    </row>
    <row r="768" spans="1:4" x14ac:dyDescent="0.2">
      <c r="A768" s="22" t="s">
        <v>64</v>
      </c>
      <c r="B768" s="65">
        <v>0</v>
      </c>
      <c r="C768" s="70">
        <f t="shared" si="38"/>
        <v>214787</v>
      </c>
      <c r="D768" s="50">
        <v>214787</v>
      </c>
    </row>
    <row r="769" spans="1:4" x14ac:dyDescent="0.2">
      <c r="A769" s="22" t="s">
        <v>544</v>
      </c>
      <c r="B769" s="65">
        <v>0</v>
      </c>
      <c r="C769" s="70">
        <f t="shared" si="38"/>
        <v>544920</v>
      </c>
      <c r="D769" s="50">
        <v>544920</v>
      </c>
    </row>
    <row r="770" spans="1:4" x14ac:dyDescent="0.2">
      <c r="A770" s="22" t="s">
        <v>545</v>
      </c>
      <c r="B770" s="65">
        <v>0</v>
      </c>
      <c r="C770" s="70">
        <f t="shared" si="38"/>
        <v>263412</v>
      </c>
      <c r="D770" s="50">
        <v>263412</v>
      </c>
    </row>
    <row r="771" spans="1:4" ht="13.5" thickBot="1" x14ac:dyDescent="0.25">
      <c r="A771" s="150" t="s">
        <v>546</v>
      </c>
      <c r="B771" s="65">
        <v>0</v>
      </c>
      <c r="C771" s="70">
        <f t="shared" si="38"/>
        <v>163396</v>
      </c>
      <c r="D771" s="78">
        <v>163396</v>
      </c>
    </row>
    <row r="772" spans="1:4" ht="13.5" thickBot="1" x14ac:dyDescent="0.25">
      <c r="A772" s="23" t="s">
        <v>29</v>
      </c>
      <c r="B772" s="67">
        <f>SUM(B734:B771)</f>
        <v>0</v>
      </c>
      <c r="C772" s="67">
        <f>SUM(C734:C771)</f>
        <v>8326720</v>
      </c>
      <c r="D772" s="24">
        <f>SUM(D734:D771)</f>
        <v>8326720</v>
      </c>
    </row>
    <row r="773" spans="1:4" x14ac:dyDescent="0.2">
      <c r="A773" s="4"/>
      <c r="C773" s="4"/>
    </row>
    <row r="774" spans="1:4" ht="13.5" thickBot="1" x14ac:dyDescent="0.25">
      <c r="A774" s="3" t="s">
        <v>130</v>
      </c>
      <c r="B774" s="18"/>
      <c r="C774" s="3"/>
      <c r="D774" s="18" t="s">
        <v>71</v>
      </c>
    </row>
    <row r="775" spans="1:4" ht="45" customHeight="1" thickBot="1" x14ac:dyDescent="0.25">
      <c r="A775" s="6" t="s">
        <v>30</v>
      </c>
      <c r="B775" s="63" t="s">
        <v>156</v>
      </c>
      <c r="C775" s="64" t="s">
        <v>157</v>
      </c>
      <c r="D775" s="15" t="s">
        <v>158</v>
      </c>
    </row>
    <row r="776" spans="1:4" x14ac:dyDescent="0.2">
      <c r="A776" s="149" t="s">
        <v>547</v>
      </c>
      <c r="B776" s="65">
        <v>0</v>
      </c>
      <c r="C776" s="70">
        <f t="shared" ref="C776:C810" si="39">D776-B776</f>
        <v>59108</v>
      </c>
      <c r="D776" s="50">
        <v>59108</v>
      </c>
    </row>
    <row r="777" spans="1:4" x14ac:dyDescent="0.2">
      <c r="A777" s="22" t="s">
        <v>548</v>
      </c>
      <c r="B777" s="65">
        <v>0</v>
      </c>
      <c r="C777" s="70">
        <f t="shared" si="39"/>
        <v>86613</v>
      </c>
      <c r="D777" s="50">
        <v>86613</v>
      </c>
    </row>
    <row r="778" spans="1:4" x14ac:dyDescent="0.2">
      <c r="A778" s="22" t="s">
        <v>549</v>
      </c>
      <c r="B778" s="65">
        <v>0</v>
      </c>
      <c r="C778" s="70">
        <f t="shared" si="39"/>
        <v>22524</v>
      </c>
      <c r="D778" s="50">
        <v>22524</v>
      </c>
    </row>
    <row r="779" spans="1:4" x14ac:dyDescent="0.2">
      <c r="A779" s="22" t="s">
        <v>550</v>
      </c>
      <c r="B779" s="65">
        <v>0</v>
      </c>
      <c r="C779" s="70">
        <f t="shared" si="39"/>
        <v>240803</v>
      </c>
      <c r="D779" s="50">
        <v>240803</v>
      </c>
    </row>
    <row r="780" spans="1:4" x14ac:dyDescent="0.2">
      <c r="A780" s="22" t="s">
        <v>551</v>
      </c>
      <c r="B780" s="65">
        <v>0</v>
      </c>
      <c r="C780" s="70">
        <f t="shared" si="39"/>
        <v>70752</v>
      </c>
      <c r="D780" s="50">
        <v>70752</v>
      </c>
    </row>
    <row r="781" spans="1:4" x14ac:dyDescent="0.2">
      <c r="A781" s="22" t="s">
        <v>552</v>
      </c>
      <c r="B781" s="65">
        <v>0</v>
      </c>
      <c r="C781" s="70">
        <f t="shared" si="39"/>
        <v>82059</v>
      </c>
      <c r="D781" s="50">
        <v>82059</v>
      </c>
    </row>
    <row r="782" spans="1:4" x14ac:dyDescent="0.2">
      <c r="A782" s="22" t="s">
        <v>553</v>
      </c>
      <c r="B782" s="65">
        <v>0</v>
      </c>
      <c r="C782" s="70">
        <f t="shared" si="39"/>
        <v>101089</v>
      </c>
      <c r="D782" s="50">
        <v>101089</v>
      </c>
    </row>
    <row r="783" spans="1:4" x14ac:dyDescent="0.2">
      <c r="A783" s="22" t="s">
        <v>554</v>
      </c>
      <c r="B783" s="65">
        <v>0</v>
      </c>
      <c r="C783" s="70">
        <f t="shared" si="39"/>
        <v>61672</v>
      </c>
      <c r="D783" s="50">
        <v>61672</v>
      </c>
    </row>
    <row r="784" spans="1:4" x14ac:dyDescent="0.2">
      <c r="A784" s="22" t="s">
        <v>555</v>
      </c>
      <c r="B784" s="65">
        <v>0</v>
      </c>
      <c r="C784" s="70">
        <f t="shared" si="39"/>
        <v>56691</v>
      </c>
      <c r="D784" s="50">
        <v>56691</v>
      </c>
    </row>
    <row r="785" spans="1:4" x14ac:dyDescent="0.2">
      <c r="A785" s="22" t="s">
        <v>556</v>
      </c>
      <c r="B785" s="65">
        <v>0</v>
      </c>
      <c r="C785" s="70">
        <f t="shared" si="39"/>
        <v>62392</v>
      </c>
      <c r="D785" s="50">
        <v>62392</v>
      </c>
    </row>
    <row r="786" spans="1:4" x14ac:dyDescent="0.2">
      <c r="A786" s="22" t="s">
        <v>557</v>
      </c>
      <c r="B786" s="65">
        <v>0</v>
      </c>
      <c r="C786" s="70">
        <f t="shared" si="39"/>
        <v>69700</v>
      </c>
      <c r="D786" s="50">
        <v>69700</v>
      </c>
    </row>
    <row r="787" spans="1:4" x14ac:dyDescent="0.2">
      <c r="A787" s="22" t="s">
        <v>558</v>
      </c>
      <c r="B787" s="65">
        <v>0</v>
      </c>
      <c r="C787" s="70">
        <f t="shared" si="39"/>
        <v>19743</v>
      </c>
      <c r="D787" s="50">
        <v>19743</v>
      </c>
    </row>
    <row r="788" spans="1:4" x14ac:dyDescent="0.2">
      <c r="A788" s="22" t="s">
        <v>559</v>
      </c>
      <c r="B788" s="65">
        <v>0</v>
      </c>
      <c r="C788" s="70">
        <f t="shared" si="39"/>
        <v>60552</v>
      </c>
      <c r="D788" s="50">
        <v>60552</v>
      </c>
    </row>
    <row r="789" spans="1:4" x14ac:dyDescent="0.2">
      <c r="A789" s="22" t="s">
        <v>560</v>
      </c>
      <c r="B789" s="65">
        <v>0</v>
      </c>
      <c r="C789" s="70">
        <f t="shared" si="39"/>
        <v>137163</v>
      </c>
      <c r="D789" s="50">
        <v>137163</v>
      </c>
    </row>
    <row r="790" spans="1:4" x14ac:dyDescent="0.2">
      <c r="A790" s="22" t="s">
        <v>561</v>
      </c>
      <c r="B790" s="65">
        <v>0</v>
      </c>
      <c r="C790" s="70">
        <f t="shared" si="39"/>
        <v>79435</v>
      </c>
      <c r="D790" s="50">
        <v>79435</v>
      </c>
    </row>
    <row r="791" spans="1:4" x14ac:dyDescent="0.2">
      <c r="A791" s="22" t="s">
        <v>562</v>
      </c>
      <c r="B791" s="65">
        <v>0</v>
      </c>
      <c r="C791" s="70">
        <f t="shared" si="39"/>
        <v>79416</v>
      </c>
      <c r="D791" s="50">
        <v>79416</v>
      </c>
    </row>
    <row r="792" spans="1:4" x14ac:dyDescent="0.2">
      <c r="A792" s="22" t="s">
        <v>563</v>
      </c>
      <c r="B792" s="65">
        <v>0</v>
      </c>
      <c r="C792" s="70">
        <f t="shared" si="39"/>
        <v>86728</v>
      </c>
      <c r="D792" s="50">
        <v>86728</v>
      </c>
    </row>
    <row r="793" spans="1:4" x14ac:dyDescent="0.2">
      <c r="A793" s="22" t="s">
        <v>564</v>
      </c>
      <c r="B793" s="65">
        <v>0</v>
      </c>
      <c r="C793" s="70">
        <f t="shared" si="39"/>
        <v>240477</v>
      </c>
      <c r="D793" s="50">
        <v>240477</v>
      </c>
    </row>
    <row r="794" spans="1:4" x14ac:dyDescent="0.2">
      <c r="A794" s="22" t="s">
        <v>565</v>
      </c>
      <c r="B794" s="65">
        <v>0</v>
      </c>
      <c r="C794" s="70">
        <f t="shared" si="39"/>
        <v>29060</v>
      </c>
      <c r="D794" s="50">
        <v>29060</v>
      </c>
    </row>
    <row r="795" spans="1:4" x14ac:dyDescent="0.2">
      <c r="A795" s="22" t="s">
        <v>566</v>
      </c>
      <c r="B795" s="65">
        <v>0</v>
      </c>
      <c r="C795" s="70">
        <f t="shared" si="39"/>
        <v>53985</v>
      </c>
      <c r="D795" s="50">
        <v>53985</v>
      </c>
    </row>
    <row r="796" spans="1:4" x14ac:dyDescent="0.2">
      <c r="A796" s="22" t="s">
        <v>567</v>
      </c>
      <c r="B796" s="65">
        <v>0</v>
      </c>
      <c r="C796" s="70">
        <f t="shared" si="39"/>
        <v>130317</v>
      </c>
      <c r="D796" s="50">
        <v>130317</v>
      </c>
    </row>
    <row r="797" spans="1:4" x14ac:dyDescent="0.2">
      <c r="A797" s="22" t="s">
        <v>568</v>
      </c>
      <c r="B797" s="65">
        <v>0</v>
      </c>
      <c r="C797" s="70">
        <f t="shared" si="39"/>
        <v>84941</v>
      </c>
      <c r="D797" s="50">
        <v>84941</v>
      </c>
    </row>
    <row r="798" spans="1:4" x14ac:dyDescent="0.2">
      <c r="A798" s="22" t="s">
        <v>569</v>
      </c>
      <c r="B798" s="65">
        <v>0</v>
      </c>
      <c r="C798" s="70">
        <f t="shared" si="39"/>
        <v>49555</v>
      </c>
      <c r="D798" s="50">
        <v>49555</v>
      </c>
    </row>
    <row r="799" spans="1:4" x14ac:dyDescent="0.2">
      <c r="A799" s="22" t="s">
        <v>570</v>
      </c>
      <c r="B799" s="65">
        <v>0</v>
      </c>
      <c r="C799" s="70">
        <f t="shared" si="39"/>
        <v>324468</v>
      </c>
      <c r="D799" s="78">
        <v>324468</v>
      </c>
    </row>
    <row r="800" spans="1:4" x14ac:dyDescent="0.2">
      <c r="A800" s="22" t="s">
        <v>571</v>
      </c>
      <c r="B800" s="65">
        <v>0</v>
      </c>
      <c r="C800" s="70">
        <f t="shared" si="39"/>
        <v>195320</v>
      </c>
      <c r="D800" s="163">
        <v>195320</v>
      </c>
    </row>
    <row r="801" spans="1:4" x14ac:dyDescent="0.2">
      <c r="A801" s="17" t="s">
        <v>572</v>
      </c>
      <c r="B801" s="65">
        <v>0</v>
      </c>
      <c r="C801" s="70">
        <f t="shared" si="39"/>
        <v>89768</v>
      </c>
      <c r="D801" s="83">
        <v>89768</v>
      </c>
    </row>
    <row r="802" spans="1:4" x14ac:dyDescent="0.2">
      <c r="A802" s="22" t="s">
        <v>573</v>
      </c>
      <c r="B802" s="65">
        <v>0</v>
      </c>
      <c r="C802" s="70">
        <f t="shared" si="39"/>
        <v>93852</v>
      </c>
      <c r="D802" s="50">
        <v>93852</v>
      </c>
    </row>
    <row r="803" spans="1:4" x14ac:dyDescent="0.2">
      <c r="A803" s="22" t="s">
        <v>574</v>
      </c>
      <c r="B803" s="65">
        <v>0</v>
      </c>
      <c r="C803" s="70">
        <f t="shared" si="39"/>
        <v>86229</v>
      </c>
      <c r="D803" s="50">
        <v>86229</v>
      </c>
    </row>
    <row r="804" spans="1:4" x14ac:dyDescent="0.2">
      <c r="A804" s="22" t="s">
        <v>575</v>
      </c>
      <c r="B804" s="65">
        <v>0</v>
      </c>
      <c r="C804" s="70">
        <f t="shared" si="39"/>
        <v>91121</v>
      </c>
      <c r="D804" s="50">
        <v>91121</v>
      </c>
    </row>
    <row r="805" spans="1:4" x14ac:dyDescent="0.2">
      <c r="A805" s="22" t="s">
        <v>576</v>
      </c>
      <c r="B805" s="65">
        <v>0</v>
      </c>
      <c r="C805" s="70">
        <f t="shared" si="39"/>
        <v>515265</v>
      </c>
      <c r="D805" s="50">
        <v>515265</v>
      </c>
    </row>
    <row r="806" spans="1:4" x14ac:dyDescent="0.2">
      <c r="A806" s="22" t="s">
        <v>577</v>
      </c>
      <c r="B806" s="65">
        <v>0</v>
      </c>
      <c r="C806" s="70">
        <f t="shared" si="39"/>
        <v>456881</v>
      </c>
      <c r="D806" s="50">
        <v>456881</v>
      </c>
    </row>
    <row r="807" spans="1:4" x14ac:dyDescent="0.2">
      <c r="A807" s="22" t="s">
        <v>578</v>
      </c>
      <c r="B807" s="65">
        <v>0</v>
      </c>
      <c r="C807" s="70">
        <f t="shared" si="39"/>
        <v>322861</v>
      </c>
      <c r="D807" s="50">
        <v>322861</v>
      </c>
    </row>
    <row r="808" spans="1:4" x14ac:dyDescent="0.2">
      <c r="A808" s="22" t="s">
        <v>579</v>
      </c>
      <c r="B808" s="65">
        <v>0</v>
      </c>
      <c r="C808" s="70">
        <f t="shared" si="39"/>
        <v>35969</v>
      </c>
      <c r="D808" s="50">
        <v>35969</v>
      </c>
    </row>
    <row r="809" spans="1:4" x14ac:dyDescent="0.2">
      <c r="A809" s="22" t="s">
        <v>580</v>
      </c>
      <c r="B809" s="65">
        <v>0</v>
      </c>
      <c r="C809" s="70">
        <f t="shared" si="39"/>
        <v>23327</v>
      </c>
      <c r="D809" s="50">
        <v>23327</v>
      </c>
    </row>
    <row r="810" spans="1:4" ht="13.5" thickBot="1" x14ac:dyDescent="0.25">
      <c r="A810" s="150" t="s">
        <v>581</v>
      </c>
      <c r="B810" s="77">
        <v>0</v>
      </c>
      <c r="C810" s="70">
        <f t="shared" si="39"/>
        <v>93359</v>
      </c>
      <c r="D810" s="78">
        <v>93359</v>
      </c>
    </row>
    <row r="811" spans="1:4" ht="13.5" thickBot="1" x14ac:dyDescent="0.25">
      <c r="A811" s="23" t="s">
        <v>131</v>
      </c>
      <c r="B811" s="67">
        <f>SUM(B776:B810)</f>
        <v>0</v>
      </c>
      <c r="C811" s="67">
        <f>SUM(C776:C810)</f>
        <v>4293195</v>
      </c>
      <c r="D811" s="24">
        <f>SUM(D776:D810)</f>
        <v>4293195</v>
      </c>
    </row>
    <row r="812" spans="1:4" ht="13.5" thickBot="1" x14ac:dyDescent="0.25">
      <c r="A812" s="25"/>
      <c r="B812" s="140"/>
      <c r="C812" s="25"/>
      <c r="D812" s="140"/>
    </row>
    <row r="813" spans="1:4" ht="13.5" thickBot="1" x14ac:dyDescent="0.25">
      <c r="A813" s="54" t="s">
        <v>9</v>
      </c>
      <c r="B813" s="75">
        <f>B730+B772+B811</f>
        <v>0</v>
      </c>
      <c r="C813" s="75">
        <f>C730+C772+C811</f>
        <v>14938723</v>
      </c>
      <c r="D813" s="55">
        <f>D730+D772+D811</f>
        <v>14938723</v>
      </c>
    </row>
    <row r="814" spans="1:4" x14ac:dyDescent="0.2">
      <c r="A814" s="25"/>
      <c r="B814" s="140"/>
      <c r="C814" s="25"/>
      <c r="D814" s="140"/>
    </row>
    <row r="815" spans="1:4" ht="13.5" thickBot="1" x14ac:dyDescent="0.25">
      <c r="A815" s="25"/>
      <c r="B815" s="140"/>
      <c r="C815" s="25"/>
      <c r="D815" s="140"/>
    </row>
    <row r="816" spans="1:4" ht="13.5" thickBot="1" x14ac:dyDescent="0.25">
      <c r="A816" s="35" t="s">
        <v>43</v>
      </c>
      <c r="B816" s="68">
        <f>B327+B488+B591+B709+B813</f>
        <v>0</v>
      </c>
      <c r="C816" s="68">
        <f>C327+C488+C591+C709+C813</f>
        <v>76528921</v>
      </c>
      <c r="D816" s="36">
        <f>D327+D488+D591+D709+D813</f>
        <v>76528921</v>
      </c>
    </row>
    <row r="817" spans="1:4" x14ac:dyDescent="0.2">
      <c r="A817" s="52"/>
      <c r="B817" s="52"/>
      <c r="C817" s="52"/>
      <c r="D817" s="53"/>
    </row>
    <row r="818" spans="1:4" x14ac:dyDescent="0.2">
      <c r="A818" s="52"/>
      <c r="B818" s="52"/>
      <c r="C818" s="52"/>
      <c r="D818" s="53"/>
    </row>
    <row r="819" spans="1:4" ht="15" x14ac:dyDescent="0.2">
      <c r="A819" s="21" t="s">
        <v>76</v>
      </c>
      <c r="B819" s="52"/>
      <c r="C819" s="52"/>
      <c r="D819" s="53"/>
    </row>
    <row r="820" spans="1:4" x14ac:dyDescent="0.2">
      <c r="B820" s="52"/>
      <c r="C820" s="52"/>
      <c r="D820" s="53"/>
    </row>
    <row r="821" spans="1:4" ht="13.5" thickBot="1" x14ac:dyDescent="0.25">
      <c r="A821" s="3" t="s">
        <v>0</v>
      </c>
      <c r="B821" s="3"/>
      <c r="C821" s="3"/>
      <c r="D821" s="18" t="s">
        <v>71</v>
      </c>
    </row>
    <row r="822" spans="1:4" ht="45" customHeight="1" thickBot="1" x14ac:dyDescent="0.25">
      <c r="A822" s="6" t="s">
        <v>30</v>
      </c>
      <c r="B822" s="81" t="s">
        <v>156</v>
      </c>
      <c r="C822" s="81" t="s">
        <v>157</v>
      </c>
      <c r="D822" s="15" t="s">
        <v>158</v>
      </c>
    </row>
    <row r="823" spans="1:4" ht="24" x14ac:dyDescent="0.2">
      <c r="A823" s="84" t="s">
        <v>582</v>
      </c>
      <c r="B823" s="85">
        <v>0</v>
      </c>
      <c r="C823" s="70">
        <f t="shared" ref="C823:C834" si="40">D823-B823</f>
        <v>110739</v>
      </c>
      <c r="D823" s="86">
        <v>110739</v>
      </c>
    </row>
    <row r="824" spans="1:4" ht="24" x14ac:dyDescent="0.2">
      <c r="A824" s="17" t="s">
        <v>583</v>
      </c>
      <c r="B824" s="87">
        <v>0</v>
      </c>
      <c r="C824" s="70">
        <f t="shared" si="40"/>
        <v>74959</v>
      </c>
      <c r="D824" s="88">
        <v>74959</v>
      </c>
    </row>
    <row r="825" spans="1:4" x14ac:dyDescent="0.2">
      <c r="A825" s="22" t="s">
        <v>584</v>
      </c>
      <c r="B825" s="65">
        <v>0</v>
      </c>
      <c r="C825" s="70">
        <f t="shared" si="40"/>
        <v>424795</v>
      </c>
      <c r="D825" s="50">
        <v>424795</v>
      </c>
    </row>
    <row r="826" spans="1:4" x14ac:dyDescent="0.2">
      <c r="A826" s="22" t="s">
        <v>77</v>
      </c>
      <c r="B826" s="65">
        <v>0</v>
      </c>
      <c r="C826" s="70">
        <f t="shared" si="40"/>
        <v>404191</v>
      </c>
      <c r="D826" s="50">
        <v>404191</v>
      </c>
    </row>
    <row r="827" spans="1:4" ht="24" x14ac:dyDescent="0.2">
      <c r="A827" s="17" t="s">
        <v>78</v>
      </c>
      <c r="B827" s="65">
        <v>0</v>
      </c>
      <c r="C827" s="70">
        <f t="shared" si="40"/>
        <v>375929</v>
      </c>
      <c r="D827" s="50">
        <v>375929</v>
      </c>
    </row>
    <row r="828" spans="1:4" ht="24" x14ac:dyDescent="0.2">
      <c r="A828" s="17" t="s">
        <v>585</v>
      </c>
      <c r="B828" s="65">
        <v>0</v>
      </c>
      <c r="C828" s="70">
        <f t="shared" si="40"/>
        <v>263623</v>
      </c>
      <c r="D828" s="50">
        <v>263623</v>
      </c>
    </row>
    <row r="829" spans="1:4" x14ac:dyDescent="0.2">
      <c r="A829" s="17" t="s">
        <v>79</v>
      </c>
      <c r="B829" s="65">
        <v>0</v>
      </c>
      <c r="C829" s="70">
        <f t="shared" si="40"/>
        <v>462971</v>
      </c>
      <c r="D829" s="50">
        <v>462971</v>
      </c>
    </row>
    <row r="830" spans="1:4" x14ac:dyDescent="0.2">
      <c r="A830" s="17" t="s">
        <v>80</v>
      </c>
      <c r="B830" s="65">
        <v>0</v>
      </c>
      <c r="C830" s="70">
        <f t="shared" si="40"/>
        <v>495373</v>
      </c>
      <c r="D830" s="50">
        <v>495373</v>
      </c>
    </row>
    <row r="831" spans="1:4" x14ac:dyDescent="0.2">
      <c r="A831" s="17" t="s">
        <v>586</v>
      </c>
      <c r="B831" s="65">
        <v>0</v>
      </c>
      <c r="C831" s="70">
        <f t="shared" si="40"/>
        <v>104065</v>
      </c>
      <c r="D831" s="50">
        <v>104065</v>
      </c>
    </row>
    <row r="832" spans="1:4" x14ac:dyDescent="0.2">
      <c r="A832" s="17" t="s">
        <v>587</v>
      </c>
      <c r="B832" s="65">
        <v>0</v>
      </c>
      <c r="C832" s="70">
        <f t="shared" si="40"/>
        <v>45916</v>
      </c>
      <c r="D832" s="50">
        <v>45916</v>
      </c>
    </row>
    <row r="833" spans="1:4" x14ac:dyDescent="0.2">
      <c r="A833" s="22" t="s">
        <v>588</v>
      </c>
      <c r="B833" s="65">
        <v>0</v>
      </c>
      <c r="C833" s="70">
        <f t="shared" si="40"/>
        <v>123775</v>
      </c>
      <c r="D833" s="50">
        <v>123775</v>
      </c>
    </row>
    <row r="834" spans="1:4" ht="24.75" thickBot="1" x14ac:dyDescent="0.25">
      <c r="A834" s="89" t="s">
        <v>589</v>
      </c>
      <c r="B834" s="77">
        <v>0</v>
      </c>
      <c r="C834" s="70">
        <f t="shared" si="40"/>
        <v>158823</v>
      </c>
      <c r="D834" s="78">
        <v>158823</v>
      </c>
    </row>
    <row r="835" spans="1:4" ht="13.5" thickBot="1" x14ac:dyDescent="0.25">
      <c r="A835" s="23" t="s">
        <v>1</v>
      </c>
      <c r="B835" s="67">
        <f>SUM(B823:B834)</f>
        <v>0</v>
      </c>
      <c r="C835" s="67">
        <f>SUM(C823:C834)</f>
        <v>3045159</v>
      </c>
      <c r="D835" s="24">
        <f>SUM(D823:D834)</f>
        <v>3045159</v>
      </c>
    </row>
    <row r="836" spans="1:4" x14ac:dyDescent="0.2">
      <c r="A836" s="25"/>
      <c r="C836" s="25"/>
    </row>
    <row r="837" spans="1:4" ht="13.5" thickBot="1" x14ac:dyDescent="0.25">
      <c r="A837" s="26" t="s">
        <v>2</v>
      </c>
      <c r="B837" s="18"/>
      <c r="C837" s="26"/>
      <c r="D837" s="18" t="s">
        <v>71</v>
      </c>
    </row>
    <row r="838" spans="1:4" ht="45" customHeight="1" thickBot="1" x14ac:dyDescent="0.25">
      <c r="A838" s="6" t="s">
        <v>30</v>
      </c>
      <c r="B838" s="81" t="s">
        <v>156</v>
      </c>
      <c r="C838" s="81" t="s">
        <v>157</v>
      </c>
      <c r="D838" s="15" t="s">
        <v>158</v>
      </c>
    </row>
    <row r="839" spans="1:4" x14ac:dyDescent="0.2">
      <c r="A839" s="90" t="s">
        <v>590</v>
      </c>
      <c r="B839" s="91">
        <v>0</v>
      </c>
      <c r="C839" s="70">
        <f t="shared" ref="C839:C875" si="41">D839-B839</f>
        <v>68801</v>
      </c>
      <c r="D839" s="88">
        <v>68801</v>
      </c>
    </row>
    <row r="840" spans="1:4" x14ac:dyDescent="0.2">
      <c r="A840" s="13" t="s">
        <v>591</v>
      </c>
      <c r="B840" s="87">
        <v>0</v>
      </c>
      <c r="C840" s="70">
        <f t="shared" si="41"/>
        <v>810487</v>
      </c>
      <c r="D840" s="88">
        <v>810487</v>
      </c>
    </row>
    <row r="841" spans="1:4" ht="24" x14ac:dyDescent="0.2">
      <c r="A841" s="13" t="s">
        <v>592</v>
      </c>
      <c r="B841" s="87">
        <v>0</v>
      </c>
      <c r="C841" s="70">
        <f t="shared" si="41"/>
        <v>732780</v>
      </c>
      <c r="D841" s="88">
        <v>732780</v>
      </c>
    </row>
    <row r="842" spans="1:4" x14ac:dyDescent="0.2">
      <c r="A842" s="13" t="s">
        <v>593</v>
      </c>
      <c r="B842" s="87">
        <v>0</v>
      </c>
      <c r="C842" s="70">
        <f t="shared" si="41"/>
        <v>447805</v>
      </c>
      <c r="D842" s="88">
        <v>447805</v>
      </c>
    </row>
    <row r="843" spans="1:4" x14ac:dyDescent="0.2">
      <c r="A843" s="90" t="s">
        <v>594</v>
      </c>
      <c r="B843" s="87">
        <v>0</v>
      </c>
      <c r="C843" s="70">
        <f t="shared" si="41"/>
        <v>171763</v>
      </c>
      <c r="D843" s="88">
        <v>171763</v>
      </c>
    </row>
    <row r="844" spans="1:4" x14ac:dyDescent="0.2">
      <c r="A844" s="90" t="s">
        <v>595</v>
      </c>
      <c r="B844" s="87">
        <v>0</v>
      </c>
      <c r="C844" s="70">
        <f t="shared" si="41"/>
        <v>110645</v>
      </c>
      <c r="D844" s="88">
        <v>110645</v>
      </c>
    </row>
    <row r="845" spans="1:4" x14ac:dyDescent="0.2">
      <c r="A845" s="13" t="s">
        <v>596</v>
      </c>
      <c r="B845" s="87">
        <v>0</v>
      </c>
      <c r="C845" s="70">
        <f t="shared" si="41"/>
        <v>203435</v>
      </c>
      <c r="D845" s="88">
        <v>203435</v>
      </c>
    </row>
    <row r="846" spans="1:4" x14ac:dyDescent="0.2">
      <c r="A846" s="13" t="s">
        <v>597</v>
      </c>
      <c r="B846" s="87">
        <v>0</v>
      </c>
      <c r="C846" s="70">
        <f t="shared" si="41"/>
        <v>307279</v>
      </c>
      <c r="D846" s="88">
        <v>307279</v>
      </c>
    </row>
    <row r="847" spans="1:4" x14ac:dyDescent="0.2">
      <c r="A847" s="27" t="s">
        <v>81</v>
      </c>
      <c r="B847" s="87">
        <v>0</v>
      </c>
      <c r="C847" s="70">
        <f t="shared" si="41"/>
        <v>608248</v>
      </c>
      <c r="D847" s="88">
        <v>608248</v>
      </c>
    </row>
    <row r="848" spans="1:4" ht="12.75" customHeight="1" x14ac:dyDescent="0.2">
      <c r="A848" s="13" t="s">
        <v>598</v>
      </c>
      <c r="B848" s="87">
        <v>0</v>
      </c>
      <c r="C848" s="70">
        <f t="shared" si="41"/>
        <v>846469</v>
      </c>
      <c r="D848" s="88">
        <v>846469</v>
      </c>
    </row>
    <row r="849" spans="1:4" x14ac:dyDescent="0.2">
      <c r="A849" s="90" t="s">
        <v>599</v>
      </c>
      <c r="B849" s="87">
        <v>0</v>
      </c>
      <c r="C849" s="70">
        <f t="shared" si="41"/>
        <v>1036133</v>
      </c>
      <c r="D849" s="88">
        <v>1036133</v>
      </c>
    </row>
    <row r="850" spans="1:4" x14ac:dyDescent="0.2">
      <c r="A850" s="13" t="s">
        <v>600</v>
      </c>
      <c r="B850" s="87">
        <v>0</v>
      </c>
      <c r="C850" s="70">
        <f t="shared" si="41"/>
        <v>338249</v>
      </c>
      <c r="D850" s="88">
        <v>338249</v>
      </c>
    </row>
    <row r="851" spans="1:4" x14ac:dyDescent="0.2">
      <c r="A851" s="92" t="s">
        <v>601</v>
      </c>
      <c r="B851" s="87">
        <v>0</v>
      </c>
      <c r="C851" s="70">
        <f t="shared" si="41"/>
        <v>284544</v>
      </c>
      <c r="D851" s="88">
        <v>284544</v>
      </c>
    </row>
    <row r="852" spans="1:4" ht="24" x14ac:dyDescent="0.2">
      <c r="A852" s="28" t="s">
        <v>602</v>
      </c>
      <c r="B852" s="87">
        <v>0</v>
      </c>
      <c r="C852" s="70">
        <f t="shared" si="41"/>
        <v>476959</v>
      </c>
      <c r="D852" s="88">
        <v>476959</v>
      </c>
    </row>
    <row r="853" spans="1:4" ht="24" x14ac:dyDescent="0.2">
      <c r="A853" s="28" t="s">
        <v>603</v>
      </c>
      <c r="B853" s="87">
        <v>0</v>
      </c>
      <c r="C853" s="70">
        <f t="shared" si="41"/>
        <v>389963</v>
      </c>
      <c r="D853" s="88">
        <v>389963</v>
      </c>
    </row>
    <row r="854" spans="1:4" ht="24" x14ac:dyDescent="0.2">
      <c r="A854" s="28" t="s">
        <v>82</v>
      </c>
      <c r="B854" s="87">
        <v>0</v>
      </c>
      <c r="C854" s="70">
        <f t="shared" si="41"/>
        <v>514661</v>
      </c>
      <c r="D854" s="88">
        <v>514661</v>
      </c>
    </row>
    <row r="855" spans="1:4" ht="24" x14ac:dyDescent="0.2">
      <c r="A855" s="28" t="s">
        <v>604</v>
      </c>
      <c r="B855" s="87">
        <v>0</v>
      </c>
      <c r="C855" s="70">
        <f t="shared" si="41"/>
        <v>556999</v>
      </c>
      <c r="D855" s="88">
        <v>556999</v>
      </c>
    </row>
    <row r="856" spans="1:4" x14ac:dyDescent="0.2">
      <c r="A856" s="28" t="s">
        <v>605</v>
      </c>
      <c r="B856" s="87">
        <v>0</v>
      </c>
      <c r="C856" s="70">
        <f t="shared" si="41"/>
        <v>348483</v>
      </c>
      <c r="D856" s="88">
        <v>348483</v>
      </c>
    </row>
    <row r="857" spans="1:4" ht="24" x14ac:dyDescent="0.2">
      <c r="A857" s="164" t="s">
        <v>606</v>
      </c>
      <c r="B857" s="87">
        <v>0</v>
      </c>
      <c r="C857" s="70">
        <f t="shared" si="41"/>
        <v>874252</v>
      </c>
      <c r="D857" s="50">
        <v>874252</v>
      </c>
    </row>
    <row r="858" spans="1:4" x14ac:dyDescent="0.2">
      <c r="A858" s="28" t="s">
        <v>84</v>
      </c>
      <c r="B858" s="87">
        <v>0</v>
      </c>
      <c r="C858" s="70">
        <f t="shared" si="41"/>
        <v>299232</v>
      </c>
      <c r="D858" s="50">
        <v>299232</v>
      </c>
    </row>
    <row r="859" spans="1:4" x14ac:dyDescent="0.2">
      <c r="A859" s="28" t="s">
        <v>85</v>
      </c>
      <c r="B859" s="87">
        <v>0</v>
      </c>
      <c r="C859" s="70">
        <f t="shared" si="41"/>
        <v>482637</v>
      </c>
      <c r="D859" s="50">
        <v>482637</v>
      </c>
    </row>
    <row r="860" spans="1:4" ht="24" x14ac:dyDescent="0.2">
      <c r="A860" s="93" t="s">
        <v>607</v>
      </c>
      <c r="B860" s="87">
        <v>0</v>
      </c>
      <c r="C860" s="70">
        <f t="shared" si="41"/>
        <v>449529</v>
      </c>
      <c r="D860" s="50">
        <v>449529</v>
      </c>
    </row>
    <row r="861" spans="1:4" ht="12.75" customHeight="1" x14ac:dyDescent="0.2">
      <c r="A861" s="28" t="s">
        <v>86</v>
      </c>
      <c r="B861" s="87">
        <v>0</v>
      </c>
      <c r="C861" s="70">
        <f t="shared" si="41"/>
        <v>937000</v>
      </c>
      <c r="D861" s="50">
        <v>937000</v>
      </c>
    </row>
    <row r="862" spans="1:4" ht="24" x14ac:dyDescent="0.2">
      <c r="A862" s="28" t="s">
        <v>608</v>
      </c>
      <c r="B862" s="87">
        <v>0</v>
      </c>
      <c r="C862" s="70">
        <f t="shared" si="41"/>
        <v>395093</v>
      </c>
      <c r="D862" s="50">
        <v>395093</v>
      </c>
    </row>
    <row r="863" spans="1:4" ht="24" x14ac:dyDescent="0.2">
      <c r="A863" s="28" t="s">
        <v>609</v>
      </c>
      <c r="B863" s="87">
        <v>0</v>
      </c>
      <c r="C863" s="70">
        <f t="shared" si="41"/>
        <v>556155</v>
      </c>
      <c r="D863" s="50">
        <v>556155</v>
      </c>
    </row>
    <row r="864" spans="1:4" ht="24" x14ac:dyDescent="0.2">
      <c r="A864" s="28" t="s">
        <v>87</v>
      </c>
      <c r="B864" s="87">
        <v>0</v>
      </c>
      <c r="C864" s="70">
        <f t="shared" si="41"/>
        <v>555077</v>
      </c>
      <c r="D864" s="50">
        <v>555077</v>
      </c>
    </row>
    <row r="865" spans="1:4" ht="12.75" customHeight="1" x14ac:dyDescent="0.2">
      <c r="A865" s="28" t="s">
        <v>88</v>
      </c>
      <c r="B865" s="87">
        <v>0</v>
      </c>
      <c r="C865" s="70">
        <f t="shared" si="41"/>
        <v>407308</v>
      </c>
      <c r="D865" s="50">
        <v>407308</v>
      </c>
    </row>
    <row r="866" spans="1:4" ht="24" x14ac:dyDescent="0.2">
      <c r="A866" s="28" t="s">
        <v>610</v>
      </c>
      <c r="B866" s="87">
        <v>0</v>
      </c>
      <c r="C866" s="70">
        <f t="shared" si="41"/>
        <v>322085</v>
      </c>
      <c r="D866" s="50">
        <v>322085</v>
      </c>
    </row>
    <row r="867" spans="1:4" ht="24" x14ac:dyDescent="0.2">
      <c r="A867" s="28" t="s">
        <v>611</v>
      </c>
      <c r="B867" s="87">
        <v>0</v>
      </c>
      <c r="C867" s="70">
        <f t="shared" si="41"/>
        <v>678259</v>
      </c>
      <c r="D867" s="50">
        <v>678259</v>
      </c>
    </row>
    <row r="868" spans="1:4" ht="24" x14ac:dyDescent="0.2">
      <c r="A868" s="28" t="s">
        <v>612</v>
      </c>
      <c r="B868" s="87">
        <v>0</v>
      </c>
      <c r="C868" s="70">
        <f t="shared" si="41"/>
        <v>92836</v>
      </c>
      <c r="D868" s="50">
        <v>92836</v>
      </c>
    </row>
    <row r="869" spans="1:4" x14ac:dyDescent="0.2">
      <c r="A869" s="28" t="s">
        <v>613</v>
      </c>
      <c r="B869" s="87">
        <v>0</v>
      </c>
      <c r="C869" s="70">
        <f t="shared" si="41"/>
        <v>170920</v>
      </c>
      <c r="D869" s="50">
        <v>170920</v>
      </c>
    </row>
    <row r="870" spans="1:4" x14ac:dyDescent="0.2">
      <c r="A870" s="28" t="s">
        <v>614</v>
      </c>
      <c r="B870" s="87">
        <v>0</v>
      </c>
      <c r="C870" s="70">
        <f t="shared" si="41"/>
        <v>251109</v>
      </c>
      <c r="D870" s="50">
        <v>251109</v>
      </c>
    </row>
    <row r="871" spans="1:4" x14ac:dyDescent="0.2">
      <c r="A871" s="28" t="s">
        <v>89</v>
      </c>
      <c r="B871" s="87">
        <v>0</v>
      </c>
      <c r="C871" s="70">
        <f t="shared" si="41"/>
        <v>242885</v>
      </c>
      <c r="D871" s="50">
        <v>242885</v>
      </c>
    </row>
    <row r="872" spans="1:4" x14ac:dyDescent="0.2">
      <c r="A872" s="28" t="s">
        <v>615</v>
      </c>
      <c r="B872" s="87">
        <v>0</v>
      </c>
      <c r="C872" s="70">
        <f t="shared" si="41"/>
        <v>82832</v>
      </c>
      <c r="D872" s="50">
        <v>82832</v>
      </c>
    </row>
    <row r="873" spans="1:4" x14ac:dyDescent="0.2">
      <c r="A873" s="92" t="s">
        <v>616</v>
      </c>
      <c r="B873" s="87">
        <v>0</v>
      </c>
      <c r="C873" s="70">
        <f t="shared" si="41"/>
        <v>60560</v>
      </c>
      <c r="D873" s="50">
        <v>60560</v>
      </c>
    </row>
    <row r="874" spans="1:4" ht="24" x14ac:dyDescent="0.2">
      <c r="A874" s="28" t="s">
        <v>617</v>
      </c>
      <c r="B874" s="87">
        <v>0</v>
      </c>
      <c r="C874" s="70">
        <f t="shared" si="41"/>
        <v>244799</v>
      </c>
      <c r="D874" s="50">
        <v>244799</v>
      </c>
    </row>
    <row r="875" spans="1:4" ht="36.75" thickBot="1" x14ac:dyDescent="0.25">
      <c r="A875" s="28" t="s">
        <v>618</v>
      </c>
      <c r="B875" s="65">
        <v>0</v>
      </c>
      <c r="C875" s="70">
        <f t="shared" si="41"/>
        <v>801699</v>
      </c>
      <c r="D875" s="50">
        <v>801699</v>
      </c>
    </row>
    <row r="876" spans="1:4" ht="13.5" thickBot="1" x14ac:dyDescent="0.25">
      <c r="A876" s="23" t="s">
        <v>3</v>
      </c>
      <c r="B876" s="67">
        <f>SUM(B839:B875)</f>
        <v>0</v>
      </c>
      <c r="C876" s="67">
        <f>SUM(C839:C875)</f>
        <v>16157970</v>
      </c>
      <c r="D876" s="94">
        <f>SUM(D839:D875)</f>
        <v>16157970</v>
      </c>
    </row>
    <row r="877" spans="1:4" x14ac:dyDescent="0.2">
      <c r="A877" s="25"/>
      <c r="C877" s="25"/>
    </row>
    <row r="878" spans="1:4" ht="13.5" thickBot="1" x14ac:dyDescent="0.25">
      <c r="A878" s="26" t="s">
        <v>4</v>
      </c>
      <c r="B878" s="18"/>
      <c r="C878" s="26"/>
      <c r="D878" s="18" t="s">
        <v>71</v>
      </c>
    </row>
    <row r="879" spans="1:4" ht="45" customHeight="1" thickBot="1" x14ac:dyDescent="0.25">
      <c r="A879" s="6" t="s">
        <v>30</v>
      </c>
      <c r="B879" s="63" t="s">
        <v>156</v>
      </c>
      <c r="C879" s="64" t="s">
        <v>157</v>
      </c>
      <c r="D879" s="15" t="s">
        <v>158</v>
      </c>
    </row>
    <row r="880" spans="1:4" ht="24" x14ac:dyDescent="0.2">
      <c r="A880" s="95" t="s">
        <v>90</v>
      </c>
      <c r="B880" s="96">
        <v>0</v>
      </c>
      <c r="C880" s="70">
        <f t="shared" ref="C880:C891" si="42">D880-B880</f>
        <v>650640</v>
      </c>
      <c r="D880" s="86">
        <v>650640</v>
      </c>
    </row>
    <row r="881" spans="1:4" x14ac:dyDescent="0.2">
      <c r="A881" s="13" t="s">
        <v>619</v>
      </c>
      <c r="B881" s="65">
        <v>0</v>
      </c>
      <c r="C881" s="70">
        <f t="shared" si="42"/>
        <v>275716</v>
      </c>
      <c r="D881" s="50">
        <v>275716</v>
      </c>
    </row>
    <row r="882" spans="1:4" x14ac:dyDescent="0.2">
      <c r="A882" s="13" t="s">
        <v>91</v>
      </c>
      <c r="B882" s="65">
        <v>0</v>
      </c>
      <c r="C882" s="70">
        <f t="shared" si="42"/>
        <v>693211</v>
      </c>
      <c r="D882" s="50">
        <v>693211</v>
      </c>
    </row>
    <row r="883" spans="1:4" x14ac:dyDescent="0.2">
      <c r="A883" s="13" t="s">
        <v>620</v>
      </c>
      <c r="B883" s="65">
        <v>0</v>
      </c>
      <c r="C883" s="70">
        <f t="shared" si="42"/>
        <v>335995</v>
      </c>
      <c r="D883" s="50">
        <v>335995</v>
      </c>
    </row>
    <row r="884" spans="1:4" ht="24" x14ac:dyDescent="0.2">
      <c r="A884" s="13" t="s">
        <v>92</v>
      </c>
      <c r="B884" s="65">
        <v>0</v>
      </c>
      <c r="C884" s="70">
        <f t="shared" si="42"/>
        <v>450855</v>
      </c>
      <c r="D884" s="50">
        <v>450855</v>
      </c>
    </row>
    <row r="885" spans="1:4" x14ac:dyDescent="0.2">
      <c r="A885" s="13" t="s">
        <v>93</v>
      </c>
      <c r="B885" s="65">
        <v>0</v>
      </c>
      <c r="C885" s="70">
        <f t="shared" si="42"/>
        <v>673527</v>
      </c>
      <c r="D885" s="50">
        <v>673527</v>
      </c>
    </row>
    <row r="886" spans="1:4" x14ac:dyDescent="0.2">
      <c r="A886" s="13" t="s">
        <v>621</v>
      </c>
      <c r="B886" s="65">
        <v>0</v>
      </c>
      <c r="C886" s="70">
        <f t="shared" si="42"/>
        <v>175893</v>
      </c>
      <c r="D886" s="50">
        <v>175893</v>
      </c>
    </row>
    <row r="887" spans="1:4" x14ac:dyDescent="0.2">
      <c r="A887" s="13" t="s">
        <v>622</v>
      </c>
      <c r="B887" s="65">
        <v>0</v>
      </c>
      <c r="C887" s="70">
        <f t="shared" si="42"/>
        <v>253769</v>
      </c>
      <c r="D887" s="50">
        <v>253769</v>
      </c>
    </row>
    <row r="888" spans="1:4" x14ac:dyDescent="0.2">
      <c r="A888" s="13" t="s">
        <v>126</v>
      </c>
      <c r="B888" s="65">
        <v>0</v>
      </c>
      <c r="C888" s="70">
        <f t="shared" si="42"/>
        <v>403215</v>
      </c>
      <c r="D888" s="50">
        <v>403215</v>
      </c>
    </row>
    <row r="889" spans="1:4" x14ac:dyDescent="0.2">
      <c r="A889" s="13" t="s">
        <v>623</v>
      </c>
      <c r="B889" s="65">
        <v>0</v>
      </c>
      <c r="C889" s="70">
        <f t="shared" si="42"/>
        <v>146675</v>
      </c>
      <c r="D889" s="50">
        <v>146675</v>
      </c>
    </row>
    <row r="890" spans="1:4" x14ac:dyDescent="0.2">
      <c r="A890" s="13" t="s">
        <v>624</v>
      </c>
      <c r="B890" s="65">
        <v>0</v>
      </c>
      <c r="C890" s="70">
        <f t="shared" si="42"/>
        <v>62155</v>
      </c>
      <c r="D890" s="50">
        <v>62155</v>
      </c>
    </row>
    <row r="891" spans="1:4" ht="13.5" thickBot="1" x14ac:dyDescent="0.25">
      <c r="A891" s="49" t="s">
        <v>625</v>
      </c>
      <c r="B891" s="77">
        <v>0</v>
      </c>
      <c r="C891" s="70">
        <f t="shared" si="42"/>
        <v>130289</v>
      </c>
      <c r="D891" s="78">
        <v>130289</v>
      </c>
    </row>
    <row r="892" spans="1:4" ht="13.5" thickBot="1" x14ac:dyDescent="0.25">
      <c r="A892" s="23" t="s">
        <v>5</v>
      </c>
      <c r="B892" s="67">
        <f>SUM(B880:B891)</f>
        <v>0</v>
      </c>
      <c r="C892" s="67">
        <f>SUM(C880:C891)</f>
        <v>4251940</v>
      </c>
      <c r="D892" s="94">
        <f>SUM(D880:D891)</f>
        <v>4251940</v>
      </c>
    </row>
    <row r="893" spans="1:4" x14ac:dyDescent="0.2">
      <c r="A893" s="26"/>
      <c r="C893" s="26"/>
    </row>
    <row r="894" spans="1:4" ht="13.5" thickBot="1" x14ac:dyDescent="0.25">
      <c r="A894" s="26" t="s">
        <v>6</v>
      </c>
      <c r="B894" s="18"/>
      <c r="C894" s="26"/>
      <c r="D894" s="18" t="s">
        <v>71</v>
      </c>
    </row>
    <row r="895" spans="1:4" ht="45" customHeight="1" thickBot="1" x14ac:dyDescent="0.25">
      <c r="A895" s="6" t="s">
        <v>30</v>
      </c>
      <c r="B895" s="63" t="s">
        <v>156</v>
      </c>
      <c r="C895" s="64" t="s">
        <v>157</v>
      </c>
      <c r="D895" s="15" t="s">
        <v>158</v>
      </c>
    </row>
    <row r="896" spans="1:4" ht="24" x14ac:dyDescent="0.2">
      <c r="A896" s="19" t="s">
        <v>661</v>
      </c>
      <c r="B896" s="65">
        <v>0</v>
      </c>
      <c r="C896" s="70">
        <f t="shared" ref="C896:C923" si="43">D896-B896</f>
        <v>213872</v>
      </c>
      <c r="D896" s="50">
        <v>213872</v>
      </c>
    </row>
    <row r="897" spans="1:4" ht="24" x14ac:dyDescent="0.2">
      <c r="A897" s="19" t="s">
        <v>662</v>
      </c>
      <c r="B897" s="65">
        <v>0</v>
      </c>
      <c r="C897" s="70">
        <f t="shared" si="43"/>
        <v>331796</v>
      </c>
      <c r="D897" s="50">
        <v>331796</v>
      </c>
    </row>
    <row r="898" spans="1:4" ht="24" x14ac:dyDescent="0.2">
      <c r="A898" s="19" t="s">
        <v>94</v>
      </c>
      <c r="B898" s="65">
        <v>0</v>
      </c>
      <c r="C898" s="70">
        <f t="shared" si="43"/>
        <v>331787</v>
      </c>
      <c r="D898" s="50">
        <v>331787</v>
      </c>
    </row>
    <row r="899" spans="1:4" x14ac:dyDescent="0.2">
      <c r="A899" s="19" t="s">
        <v>626</v>
      </c>
      <c r="B899" s="65">
        <v>0</v>
      </c>
      <c r="C899" s="70">
        <f t="shared" si="43"/>
        <v>625104</v>
      </c>
      <c r="D899" s="50">
        <v>625104</v>
      </c>
    </row>
    <row r="900" spans="1:4" x14ac:dyDescent="0.2">
      <c r="A900" s="29" t="s">
        <v>627</v>
      </c>
      <c r="B900" s="65">
        <v>0</v>
      </c>
      <c r="C900" s="70">
        <f t="shared" si="43"/>
        <v>291331</v>
      </c>
      <c r="D900" s="50">
        <v>291331</v>
      </c>
    </row>
    <row r="901" spans="1:4" x14ac:dyDescent="0.2">
      <c r="A901" s="29" t="s">
        <v>628</v>
      </c>
      <c r="B901" s="65">
        <v>0</v>
      </c>
      <c r="C901" s="70">
        <f t="shared" si="43"/>
        <v>281479</v>
      </c>
      <c r="D901" s="50">
        <v>281479</v>
      </c>
    </row>
    <row r="902" spans="1:4" x14ac:dyDescent="0.2">
      <c r="A902" s="30" t="s">
        <v>95</v>
      </c>
      <c r="B902" s="65">
        <v>0</v>
      </c>
      <c r="C902" s="70">
        <f t="shared" si="43"/>
        <v>677065</v>
      </c>
      <c r="D902" s="50">
        <v>677065</v>
      </c>
    </row>
    <row r="903" spans="1:4" ht="24" x14ac:dyDescent="0.2">
      <c r="A903" s="19" t="s">
        <v>96</v>
      </c>
      <c r="B903" s="65">
        <v>0</v>
      </c>
      <c r="C903" s="70">
        <f t="shared" si="43"/>
        <v>213385</v>
      </c>
      <c r="D903" s="50">
        <v>213385</v>
      </c>
    </row>
    <row r="904" spans="1:4" x14ac:dyDescent="0.2">
      <c r="A904" s="31" t="s">
        <v>629</v>
      </c>
      <c r="B904" s="65">
        <v>0</v>
      </c>
      <c r="C904" s="70">
        <f t="shared" si="43"/>
        <v>386564</v>
      </c>
      <c r="D904" s="50">
        <v>386564</v>
      </c>
    </row>
    <row r="905" spans="1:4" x14ac:dyDescent="0.2">
      <c r="A905" s="19" t="s">
        <v>630</v>
      </c>
      <c r="B905" s="65">
        <v>0</v>
      </c>
      <c r="C905" s="70">
        <f t="shared" si="43"/>
        <v>506464</v>
      </c>
      <c r="D905" s="50">
        <v>506464</v>
      </c>
    </row>
    <row r="906" spans="1:4" x14ac:dyDescent="0.2">
      <c r="A906" s="29" t="s">
        <v>631</v>
      </c>
      <c r="B906" s="65">
        <v>0</v>
      </c>
      <c r="C906" s="70">
        <f t="shared" si="43"/>
        <v>465012</v>
      </c>
      <c r="D906" s="50">
        <v>465012</v>
      </c>
    </row>
    <row r="907" spans="1:4" ht="24" x14ac:dyDescent="0.2">
      <c r="A907" s="19" t="s">
        <v>632</v>
      </c>
      <c r="B907" s="65">
        <v>0</v>
      </c>
      <c r="C907" s="70">
        <f t="shared" si="43"/>
        <v>744476</v>
      </c>
      <c r="D907" s="50">
        <v>744476</v>
      </c>
    </row>
    <row r="908" spans="1:4" x14ac:dyDescent="0.2">
      <c r="A908" s="29" t="s">
        <v>138</v>
      </c>
      <c r="B908" s="65">
        <v>0</v>
      </c>
      <c r="C908" s="70">
        <f t="shared" si="43"/>
        <v>410785</v>
      </c>
      <c r="D908" s="50">
        <v>410785</v>
      </c>
    </row>
    <row r="909" spans="1:4" ht="24" x14ac:dyDescent="0.2">
      <c r="A909" s="19" t="s">
        <v>633</v>
      </c>
      <c r="B909" s="65">
        <v>0</v>
      </c>
      <c r="C909" s="70">
        <f t="shared" si="43"/>
        <v>287299</v>
      </c>
      <c r="D909" s="50">
        <v>287299</v>
      </c>
    </row>
    <row r="910" spans="1:4" x14ac:dyDescent="0.2">
      <c r="A910" s="19" t="s">
        <v>663</v>
      </c>
      <c r="B910" s="65">
        <v>0</v>
      </c>
      <c r="C910" s="70">
        <f t="shared" si="43"/>
        <v>343253</v>
      </c>
      <c r="D910" s="50">
        <v>343253</v>
      </c>
    </row>
    <row r="911" spans="1:4" ht="24" x14ac:dyDescent="0.2">
      <c r="A911" s="19" t="s">
        <v>97</v>
      </c>
      <c r="B911" s="65">
        <v>0</v>
      </c>
      <c r="C911" s="70">
        <f t="shared" si="43"/>
        <v>213048</v>
      </c>
      <c r="D911" s="50">
        <v>213048</v>
      </c>
    </row>
    <row r="912" spans="1:4" x14ac:dyDescent="0.2">
      <c r="A912" s="19" t="s">
        <v>98</v>
      </c>
      <c r="B912" s="65">
        <v>0</v>
      </c>
      <c r="C912" s="70">
        <f t="shared" si="43"/>
        <v>710092</v>
      </c>
      <c r="D912" s="50">
        <v>710092</v>
      </c>
    </row>
    <row r="913" spans="1:4" x14ac:dyDescent="0.2">
      <c r="A913" s="31" t="s">
        <v>99</v>
      </c>
      <c r="B913" s="65">
        <v>0</v>
      </c>
      <c r="C913" s="70">
        <f t="shared" si="43"/>
        <v>250909</v>
      </c>
      <c r="D913" s="50">
        <v>250909</v>
      </c>
    </row>
    <row r="914" spans="1:4" x14ac:dyDescent="0.2">
      <c r="A914" s="97" t="s">
        <v>664</v>
      </c>
      <c r="B914" s="65">
        <v>0</v>
      </c>
      <c r="C914" s="70">
        <f t="shared" si="43"/>
        <v>382461</v>
      </c>
      <c r="D914" s="50">
        <v>382461</v>
      </c>
    </row>
    <row r="915" spans="1:4" x14ac:dyDescent="0.2">
      <c r="A915" s="19" t="s">
        <v>634</v>
      </c>
      <c r="B915" s="65">
        <v>0</v>
      </c>
      <c r="C915" s="70">
        <f t="shared" si="43"/>
        <v>69163</v>
      </c>
      <c r="D915" s="50">
        <v>69163</v>
      </c>
    </row>
    <row r="916" spans="1:4" x14ac:dyDescent="0.2">
      <c r="A916" s="31" t="s">
        <v>100</v>
      </c>
      <c r="B916" s="65">
        <v>0</v>
      </c>
      <c r="C916" s="70">
        <f t="shared" si="43"/>
        <v>305145</v>
      </c>
      <c r="D916" s="50">
        <v>305145</v>
      </c>
    </row>
    <row r="917" spans="1:4" x14ac:dyDescent="0.2">
      <c r="A917" s="31" t="s">
        <v>635</v>
      </c>
      <c r="B917" s="65">
        <v>0</v>
      </c>
      <c r="C917" s="70">
        <f t="shared" si="43"/>
        <v>109655</v>
      </c>
      <c r="D917" s="50">
        <v>109655</v>
      </c>
    </row>
    <row r="918" spans="1:4" x14ac:dyDescent="0.2">
      <c r="A918" s="31" t="s">
        <v>636</v>
      </c>
      <c r="B918" s="65">
        <v>0</v>
      </c>
      <c r="C918" s="70">
        <f t="shared" si="43"/>
        <v>434867</v>
      </c>
      <c r="D918" s="50">
        <v>434867</v>
      </c>
    </row>
    <row r="919" spans="1:4" ht="24" x14ac:dyDescent="0.2">
      <c r="A919" s="31" t="s">
        <v>637</v>
      </c>
      <c r="B919" s="65">
        <v>0</v>
      </c>
      <c r="C919" s="70">
        <f t="shared" si="43"/>
        <v>140597</v>
      </c>
      <c r="D919" s="50">
        <v>140597</v>
      </c>
    </row>
    <row r="920" spans="1:4" x14ac:dyDescent="0.2">
      <c r="A920" s="31" t="s">
        <v>101</v>
      </c>
      <c r="B920" s="65">
        <v>0</v>
      </c>
      <c r="C920" s="70">
        <f t="shared" si="43"/>
        <v>139719</v>
      </c>
      <c r="D920" s="50">
        <v>139719</v>
      </c>
    </row>
    <row r="921" spans="1:4" x14ac:dyDescent="0.2">
      <c r="A921" s="31" t="s">
        <v>638</v>
      </c>
      <c r="B921" s="65">
        <v>0</v>
      </c>
      <c r="C921" s="70">
        <f t="shared" si="43"/>
        <v>174655</v>
      </c>
      <c r="D921" s="50">
        <v>174655</v>
      </c>
    </row>
    <row r="922" spans="1:4" ht="24" x14ac:dyDescent="0.2">
      <c r="A922" s="31" t="s">
        <v>639</v>
      </c>
      <c r="B922" s="65">
        <v>0</v>
      </c>
      <c r="C922" s="70">
        <f t="shared" si="43"/>
        <v>122639</v>
      </c>
      <c r="D922" s="50">
        <v>122639</v>
      </c>
    </row>
    <row r="923" spans="1:4" ht="13.5" thickBot="1" x14ac:dyDescent="0.25">
      <c r="A923" s="98" t="s">
        <v>640</v>
      </c>
      <c r="B923" s="77">
        <v>0</v>
      </c>
      <c r="C923" s="70">
        <f t="shared" si="43"/>
        <v>132992</v>
      </c>
      <c r="D923" s="78">
        <v>132992</v>
      </c>
    </row>
    <row r="924" spans="1:4" ht="13.5" thickBot="1" x14ac:dyDescent="0.25">
      <c r="A924" s="23" t="s">
        <v>7</v>
      </c>
      <c r="B924" s="67">
        <f>SUM(B896:B923)</f>
        <v>0</v>
      </c>
      <c r="C924" s="67">
        <f>SUM(C896:C923)</f>
        <v>9295614</v>
      </c>
      <c r="D924" s="94">
        <f>SUM(D896:D923)</f>
        <v>9295614</v>
      </c>
    </row>
    <row r="925" spans="1:4" x14ac:dyDescent="0.2">
      <c r="A925" s="26"/>
      <c r="C925" s="26"/>
    </row>
    <row r="926" spans="1:4" ht="13.5" thickBot="1" x14ac:dyDescent="0.25">
      <c r="A926" s="26" t="s">
        <v>8</v>
      </c>
      <c r="B926" s="18"/>
      <c r="C926" s="26"/>
      <c r="D926" s="18" t="s">
        <v>71</v>
      </c>
    </row>
    <row r="927" spans="1:4" ht="45" customHeight="1" thickBot="1" x14ac:dyDescent="0.25">
      <c r="A927" s="6" t="s">
        <v>30</v>
      </c>
      <c r="B927" s="63" t="s">
        <v>156</v>
      </c>
      <c r="C927" s="64" t="s">
        <v>157</v>
      </c>
      <c r="D927" s="15" t="s">
        <v>158</v>
      </c>
    </row>
    <row r="928" spans="1:4" ht="24" x14ac:dyDescent="0.2">
      <c r="A928" s="13" t="s">
        <v>641</v>
      </c>
      <c r="B928" s="96">
        <v>0</v>
      </c>
      <c r="C928" s="70">
        <f t="shared" ref="C928:C948" si="44">D928-B928</f>
        <v>75359</v>
      </c>
      <c r="D928" s="86">
        <v>75359</v>
      </c>
    </row>
    <row r="929" spans="1:4" ht="24" x14ac:dyDescent="0.2">
      <c r="A929" s="13" t="s">
        <v>642</v>
      </c>
      <c r="B929" s="65">
        <v>0</v>
      </c>
      <c r="C929" s="70">
        <f t="shared" si="44"/>
        <v>246207</v>
      </c>
      <c r="D929" s="50">
        <v>246207</v>
      </c>
    </row>
    <row r="930" spans="1:4" ht="24" x14ac:dyDescent="0.2">
      <c r="A930" s="13" t="s">
        <v>643</v>
      </c>
      <c r="B930" s="65">
        <v>0</v>
      </c>
      <c r="C930" s="70">
        <f t="shared" si="44"/>
        <v>680959</v>
      </c>
      <c r="D930" s="50">
        <v>680959</v>
      </c>
    </row>
    <row r="931" spans="1:4" ht="24" x14ac:dyDescent="0.2">
      <c r="A931" s="19" t="s">
        <v>644</v>
      </c>
      <c r="B931" s="65">
        <v>0</v>
      </c>
      <c r="C931" s="70">
        <f t="shared" si="44"/>
        <v>622617</v>
      </c>
      <c r="D931" s="50">
        <v>622617</v>
      </c>
    </row>
    <row r="932" spans="1:4" x14ac:dyDescent="0.2">
      <c r="A932" s="29" t="s">
        <v>645</v>
      </c>
      <c r="B932" s="65">
        <v>0</v>
      </c>
      <c r="C932" s="70">
        <f t="shared" si="44"/>
        <v>570615</v>
      </c>
      <c r="D932" s="50">
        <v>570615</v>
      </c>
    </row>
    <row r="933" spans="1:4" x14ac:dyDescent="0.2">
      <c r="A933" s="29" t="s">
        <v>646</v>
      </c>
      <c r="B933" s="65">
        <v>0</v>
      </c>
      <c r="C933" s="70">
        <f t="shared" si="44"/>
        <v>336596</v>
      </c>
      <c r="D933" s="50">
        <v>336596</v>
      </c>
    </row>
    <row r="934" spans="1:4" ht="24" x14ac:dyDescent="0.2">
      <c r="A934" s="19" t="s">
        <v>647</v>
      </c>
      <c r="B934" s="65">
        <v>0</v>
      </c>
      <c r="C934" s="70">
        <f t="shared" si="44"/>
        <v>819193</v>
      </c>
      <c r="D934" s="50">
        <v>819193</v>
      </c>
    </row>
    <row r="935" spans="1:4" ht="24" x14ac:dyDescent="0.2">
      <c r="A935" s="19" t="s">
        <v>102</v>
      </c>
      <c r="B935" s="65">
        <v>0</v>
      </c>
      <c r="C935" s="70">
        <f t="shared" si="44"/>
        <v>400296</v>
      </c>
      <c r="D935" s="50">
        <v>400296</v>
      </c>
    </row>
    <row r="936" spans="1:4" ht="24" x14ac:dyDescent="0.2">
      <c r="A936" s="19" t="s">
        <v>648</v>
      </c>
      <c r="B936" s="65">
        <v>0</v>
      </c>
      <c r="C936" s="70">
        <f t="shared" si="44"/>
        <v>193688</v>
      </c>
      <c r="D936" s="50">
        <v>193688</v>
      </c>
    </row>
    <row r="937" spans="1:4" x14ac:dyDescent="0.2">
      <c r="A937" s="19" t="s">
        <v>103</v>
      </c>
      <c r="B937" s="65">
        <v>0</v>
      </c>
      <c r="C937" s="70">
        <f t="shared" si="44"/>
        <v>385531</v>
      </c>
      <c r="D937" s="50">
        <v>385531</v>
      </c>
    </row>
    <row r="938" spans="1:4" x14ac:dyDescent="0.2">
      <c r="A938" s="19" t="s">
        <v>649</v>
      </c>
      <c r="B938" s="65">
        <v>0</v>
      </c>
      <c r="C938" s="70">
        <f t="shared" si="44"/>
        <v>959307</v>
      </c>
      <c r="D938" s="50">
        <v>959307</v>
      </c>
    </row>
    <row r="939" spans="1:4" x14ac:dyDescent="0.2">
      <c r="A939" s="19" t="s">
        <v>650</v>
      </c>
      <c r="B939" s="65">
        <v>0</v>
      </c>
      <c r="C939" s="70">
        <f t="shared" si="44"/>
        <v>211153</v>
      </c>
      <c r="D939" s="50">
        <v>211153</v>
      </c>
    </row>
    <row r="940" spans="1:4" ht="24" x14ac:dyDescent="0.2">
      <c r="A940" s="19" t="s">
        <v>651</v>
      </c>
      <c r="B940" s="65">
        <v>0</v>
      </c>
      <c r="C940" s="70">
        <f t="shared" si="44"/>
        <v>243176</v>
      </c>
      <c r="D940" s="50">
        <v>243176</v>
      </c>
    </row>
    <row r="941" spans="1:4" x14ac:dyDescent="0.2">
      <c r="A941" s="19" t="s">
        <v>652</v>
      </c>
      <c r="B941" s="65">
        <v>0</v>
      </c>
      <c r="C941" s="70">
        <f t="shared" si="44"/>
        <v>304395</v>
      </c>
      <c r="D941" s="50">
        <v>304395</v>
      </c>
    </row>
    <row r="942" spans="1:4" x14ac:dyDescent="0.2">
      <c r="A942" s="19" t="s">
        <v>653</v>
      </c>
      <c r="B942" s="65">
        <v>0</v>
      </c>
      <c r="C942" s="70">
        <f t="shared" si="44"/>
        <v>345024</v>
      </c>
      <c r="D942" s="50">
        <v>345024</v>
      </c>
    </row>
    <row r="943" spans="1:4" ht="12.75" customHeight="1" x14ac:dyDescent="0.2">
      <c r="A943" s="19" t="s">
        <v>654</v>
      </c>
      <c r="B943" s="65">
        <v>0</v>
      </c>
      <c r="C943" s="70">
        <f t="shared" si="44"/>
        <v>234955</v>
      </c>
      <c r="D943" s="50">
        <v>234955</v>
      </c>
    </row>
    <row r="944" spans="1:4" ht="24" x14ac:dyDescent="0.2">
      <c r="A944" s="19" t="s">
        <v>104</v>
      </c>
      <c r="B944" s="65">
        <v>0</v>
      </c>
      <c r="C944" s="70">
        <f t="shared" si="44"/>
        <v>681377</v>
      </c>
      <c r="D944" s="50">
        <v>681377</v>
      </c>
    </row>
    <row r="945" spans="1:4" ht="24" x14ac:dyDescent="0.2">
      <c r="A945" s="19" t="s">
        <v>655</v>
      </c>
      <c r="B945" s="65">
        <v>0</v>
      </c>
      <c r="C945" s="70">
        <f t="shared" si="44"/>
        <v>183897</v>
      </c>
      <c r="D945" s="50">
        <v>183897</v>
      </c>
    </row>
    <row r="946" spans="1:4" x14ac:dyDescent="0.2">
      <c r="A946" s="19" t="s">
        <v>656</v>
      </c>
      <c r="B946" s="65">
        <v>0</v>
      </c>
      <c r="C946" s="70">
        <f t="shared" si="44"/>
        <v>289241</v>
      </c>
      <c r="D946" s="50">
        <v>289241</v>
      </c>
    </row>
    <row r="947" spans="1:4" x14ac:dyDescent="0.2">
      <c r="A947" s="29" t="s">
        <v>657</v>
      </c>
      <c r="B947" s="65">
        <v>0</v>
      </c>
      <c r="C947" s="70">
        <f t="shared" si="44"/>
        <v>340675</v>
      </c>
      <c r="D947" s="50">
        <v>340675</v>
      </c>
    </row>
    <row r="948" spans="1:4" ht="13.5" thickBot="1" x14ac:dyDescent="0.25">
      <c r="A948" s="29" t="s">
        <v>658</v>
      </c>
      <c r="B948" s="65">
        <v>0</v>
      </c>
      <c r="C948" s="70">
        <f t="shared" si="44"/>
        <v>69615</v>
      </c>
      <c r="D948" s="50">
        <v>69615</v>
      </c>
    </row>
    <row r="949" spans="1:4" ht="13.5" thickBot="1" x14ac:dyDescent="0.25">
      <c r="A949" s="23" t="s">
        <v>9</v>
      </c>
      <c r="B949" s="67">
        <f>SUM(B928:B948)</f>
        <v>0</v>
      </c>
      <c r="C949" s="67">
        <f>SUM(C928:C948)</f>
        <v>8193876</v>
      </c>
      <c r="D949" s="94">
        <f>SUM(D928:D948)</f>
        <v>8193876</v>
      </c>
    </row>
    <row r="950" spans="1:4" x14ac:dyDescent="0.2">
      <c r="A950" s="25"/>
      <c r="C950" s="25"/>
    </row>
    <row r="951" spans="1:4" ht="13.5" thickBot="1" x14ac:dyDescent="0.25">
      <c r="A951" s="25"/>
      <c r="C951" s="25"/>
    </row>
    <row r="952" spans="1:4" ht="24.75" thickBot="1" x14ac:dyDescent="0.25">
      <c r="A952" s="32" t="s">
        <v>105</v>
      </c>
      <c r="B952" s="68">
        <f>B835+B876+B892+B924+B949</f>
        <v>0</v>
      </c>
      <c r="C952" s="68">
        <f>C835+C876+C892+C924+C949</f>
        <v>40944559</v>
      </c>
      <c r="D952" s="99">
        <f>D835+D876+D892+D924+D949</f>
        <v>40944559</v>
      </c>
    </row>
    <row r="953" spans="1:4" x14ac:dyDescent="0.2">
      <c r="A953" s="52"/>
      <c r="B953" s="52"/>
      <c r="C953" s="52"/>
      <c r="D953" s="53"/>
    </row>
    <row r="954" spans="1:4" ht="13.5" thickBot="1" x14ac:dyDescent="0.25">
      <c r="A954" s="52"/>
      <c r="B954" s="52"/>
      <c r="C954" s="52"/>
      <c r="D954" s="53"/>
    </row>
    <row r="955" spans="1:4" ht="13.5" thickBot="1" x14ac:dyDescent="0.25">
      <c r="A955" s="39" t="s">
        <v>106</v>
      </c>
      <c r="B955" s="71">
        <f>B952+B816</f>
        <v>0</v>
      </c>
      <c r="C955" s="71">
        <f>C952+C816</f>
        <v>117473480</v>
      </c>
      <c r="D955" s="44">
        <f>D952+D816</f>
        <v>117473480</v>
      </c>
    </row>
    <row r="956" spans="1:4" x14ac:dyDescent="0.2">
      <c r="A956" s="52"/>
      <c r="B956" s="52"/>
      <c r="C956" s="52"/>
      <c r="D956" s="53"/>
    </row>
    <row r="957" spans="1:4" x14ac:dyDescent="0.2">
      <c r="A957" s="52"/>
      <c r="B957" s="52"/>
      <c r="C957" s="52"/>
      <c r="D957" s="53"/>
    </row>
    <row r="958" spans="1:4" x14ac:dyDescent="0.2">
      <c r="A958" s="52"/>
      <c r="B958" s="52"/>
      <c r="C958" s="52"/>
      <c r="D958" s="53"/>
    </row>
    <row r="959" spans="1:4" ht="58.5" customHeight="1" x14ac:dyDescent="0.2">
      <c r="A959" s="187" t="s">
        <v>675</v>
      </c>
      <c r="B959" s="187"/>
      <c r="C959" s="187"/>
      <c r="D959" s="187"/>
    </row>
    <row r="960" spans="1:4" ht="15.75" x14ac:dyDescent="0.25">
      <c r="A960" s="2"/>
      <c r="B960" s="2"/>
      <c r="C960" s="2"/>
    </row>
    <row r="961" spans="1:4" ht="15.75" x14ac:dyDescent="0.25">
      <c r="A961" s="2" t="s">
        <v>676</v>
      </c>
      <c r="B961" s="2"/>
      <c r="C961" s="2"/>
    </row>
    <row r="962" spans="1:4" ht="15" x14ac:dyDescent="0.2">
      <c r="A962" s="123"/>
      <c r="B962" s="123"/>
      <c r="C962" s="123"/>
    </row>
    <row r="963" spans="1:4" ht="15" x14ac:dyDescent="0.2">
      <c r="A963" s="21" t="s">
        <v>75</v>
      </c>
      <c r="B963" s="52"/>
      <c r="C963" s="52"/>
      <c r="D963" s="53"/>
    </row>
    <row r="964" spans="1:4" ht="15" x14ac:dyDescent="0.2">
      <c r="A964" s="21"/>
      <c r="B964" s="52"/>
      <c r="C964" s="52"/>
      <c r="D964" s="53"/>
    </row>
    <row r="965" spans="1:4" x14ac:dyDescent="0.2">
      <c r="A965" s="3" t="s">
        <v>0</v>
      </c>
      <c r="B965" s="3"/>
      <c r="C965" s="3"/>
    </row>
    <row r="966" spans="1:4" x14ac:dyDescent="0.2">
      <c r="A966" s="5"/>
      <c r="B966" s="5"/>
      <c r="C966" s="5"/>
    </row>
    <row r="967" spans="1:4" ht="13.5" thickBot="1" x14ac:dyDescent="0.25">
      <c r="A967" s="3" t="s">
        <v>10</v>
      </c>
      <c r="B967" s="3"/>
      <c r="C967" s="3"/>
      <c r="D967" s="18" t="s">
        <v>71</v>
      </c>
    </row>
    <row r="968" spans="1:4" ht="45" customHeight="1" thickBot="1" x14ac:dyDescent="0.25">
      <c r="A968" s="6" t="s">
        <v>30</v>
      </c>
      <c r="B968" s="63" t="s">
        <v>156</v>
      </c>
      <c r="C968" s="64" t="s">
        <v>157</v>
      </c>
      <c r="D968" s="15" t="s">
        <v>158</v>
      </c>
    </row>
    <row r="969" spans="1:4" ht="13.5" thickBot="1" x14ac:dyDescent="0.25">
      <c r="A969" s="22" t="s">
        <v>32</v>
      </c>
      <c r="B969" s="65">
        <v>0</v>
      </c>
      <c r="C969" s="70">
        <f t="shared" ref="C969" si="45">D969-B969</f>
        <v>8569</v>
      </c>
      <c r="D969" s="50">
        <v>8569</v>
      </c>
    </row>
    <row r="970" spans="1:4" ht="13.5" thickBot="1" x14ac:dyDescent="0.25">
      <c r="A970" s="23" t="s">
        <v>20</v>
      </c>
      <c r="B970" s="67">
        <f>SUM(B969:B969)</f>
        <v>0</v>
      </c>
      <c r="C970" s="67">
        <f>SUM(C969:C969)</f>
        <v>8569</v>
      </c>
      <c r="D970" s="24">
        <f>SUM(D969:D969)</f>
        <v>8569</v>
      </c>
    </row>
    <row r="971" spans="1:4" ht="13.5" thickBot="1" x14ac:dyDescent="0.25">
      <c r="A971" s="25"/>
      <c r="B971" s="140"/>
      <c r="C971" s="25"/>
      <c r="D971" s="140"/>
    </row>
    <row r="972" spans="1:4" ht="13.5" thickBot="1" x14ac:dyDescent="0.25">
      <c r="A972" s="54" t="s">
        <v>1</v>
      </c>
      <c r="B972" s="75">
        <f>B970</f>
        <v>0</v>
      </c>
      <c r="C972" s="75">
        <f>C970</f>
        <v>8569</v>
      </c>
      <c r="D972" s="55">
        <f>D970</f>
        <v>8569</v>
      </c>
    </row>
    <row r="973" spans="1:4" x14ac:dyDescent="0.2">
      <c r="A973" s="3"/>
      <c r="B973" s="14"/>
      <c r="C973" s="3"/>
      <c r="D973" s="14"/>
    </row>
    <row r="974" spans="1:4" x14ac:dyDescent="0.2">
      <c r="A974" s="3" t="s">
        <v>2</v>
      </c>
      <c r="C974" s="3"/>
    </row>
    <row r="975" spans="1:4" x14ac:dyDescent="0.2">
      <c r="A975" s="4"/>
      <c r="C975" s="4"/>
    </row>
    <row r="976" spans="1:4" ht="13.5" thickBot="1" x14ac:dyDescent="0.25">
      <c r="A976" s="3" t="s">
        <v>11</v>
      </c>
      <c r="B976" s="18"/>
      <c r="C976" s="3"/>
      <c r="D976" s="18" t="s">
        <v>71</v>
      </c>
    </row>
    <row r="977" spans="1:4" ht="45" customHeight="1" thickBot="1" x14ac:dyDescent="0.25">
      <c r="A977" s="6" t="s">
        <v>30</v>
      </c>
      <c r="B977" s="81" t="s">
        <v>156</v>
      </c>
      <c r="C977" s="81" t="s">
        <v>157</v>
      </c>
      <c r="D977" s="15" t="s">
        <v>158</v>
      </c>
    </row>
    <row r="978" spans="1:4" x14ac:dyDescent="0.2">
      <c r="A978" s="90" t="s">
        <v>217</v>
      </c>
      <c r="B978" s="65">
        <v>0</v>
      </c>
      <c r="C978" s="70">
        <f t="shared" ref="C978:C979" si="46">D978-B978</f>
        <v>2571</v>
      </c>
      <c r="D978" s="50">
        <v>2571</v>
      </c>
    </row>
    <row r="979" spans="1:4" ht="13.5" thickBot="1" x14ac:dyDescent="0.25">
      <c r="A979" s="92" t="s">
        <v>45</v>
      </c>
      <c r="B979" s="65">
        <v>0</v>
      </c>
      <c r="C979" s="70">
        <f t="shared" si="46"/>
        <v>1457</v>
      </c>
      <c r="D979" s="50">
        <v>1457</v>
      </c>
    </row>
    <row r="980" spans="1:4" ht="12.75" customHeight="1" thickBot="1" x14ac:dyDescent="0.25">
      <c r="A980" s="23" t="s">
        <v>21</v>
      </c>
      <c r="B980" s="67">
        <f>SUM(B978:B979)</f>
        <v>0</v>
      </c>
      <c r="C980" s="67">
        <f>SUM(C978:C979)</f>
        <v>4028</v>
      </c>
      <c r="D980" s="24">
        <f>SUM(D978:D979)</f>
        <v>4028</v>
      </c>
    </row>
    <row r="981" spans="1:4" ht="12.75" customHeight="1" x14ac:dyDescent="0.2">
      <c r="A981" s="4"/>
      <c r="C981" s="4"/>
    </row>
    <row r="982" spans="1:4" ht="12.75" customHeight="1" thickBot="1" x14ac:dyDescent="0.25">
      <c r="A982" s="3" t="s">
        <v>12</v>
      </c>
      <c r="B982" s="18"/>
      <c r="C982" s="3"/>
      <c r="D982" s="18" t="s">
        <v>71</v>
      </c>
    </row>
    <row r="983" spans="1:4" ht="45" customHeight="1" thickBot="1" x14ac:dyDescent="0.25">
      <c r="A983" s="6" t="s">
        <v>30</v>
      </c>
      <c r="B983" s="81" t="s">
        <v>156</v>
      </c>
      <c r="C983" s="81" t="s">
        <v>157</v>
      </c>
      <c r="D983" s="15" t="s">
        <v>158</v>
      </c>
    </row>
    <row r="984" spans="1:4" ht="12.75" customHeight="1" thickBot="1" x14ac:dyDescent="0.25">
      <c r="A984" s="92" t="s">
        <v>302</v>
      </c>
      <c r="B984" s="65">
        <v>0</v>
      </c>
      <c r="C984" s="70">
        <f t="shared" ref="C984" si="47">D984-B984</f>
        <v>2571</v>
      </c>
      <c r="D984" s="50">
        <v>2571</v>
      </c>
    </row>
    <row r="985" spans="1:4" ht="12.75" customHeight="1" thickBot="1" x14ac:dyDescent="0.25">
      <c r="A985" s="23" t="s">
        <v>22</v>
      </c>
      <c r="B985" s="67">
        <f>SUM(B984:B984)</f>
        <v>0</v>
      </c>
      <c r="C985" s="67">
        <f>SUM(C984:C984)</f>
        <v>2571</v>
      </c>
      <c r="D985" s="24">
        <f>SUM(D984:D984)</f>
        <v>2571</v>
      </c>
    </row>
    <row r="986" spans="1:4" ht="12.75" customHeight="1" thickBot="1" x14ac:dyDescent="0.25">
      <c r="A986" s="25"/>
      <c r="B986" s="140"/>
      <c r="C986" s="25"/>
      <c r="D986" s="140"/>
    </row>
    <row r="987" spans="1:4" ht="12.75" customHeight="1" thickBot="1" x14ac:dyDescent="0.25">
      <c r="A987" s="54" t="s">
        <v>3</v>
      </c>
      <c r="B987" s="75">
        <f>B985+B980</f>
        <v>0</v>
      </c>
      <c r="C987" s="75">
        <f>C985+C980</f>
        <v>6599</v>
      </c>
      <c r="D987" s="55">
        <f>D985+D980</f>
        <v>6599</v>
      </c>
    </row>
    <row r="988" spans="1:4" ht="12.75" customHeight="1" x14ac:dyDescent="0.2">
      <c r="A988" s="4"/>
      <c r="C988" s="4"/>
    </row>
    <row r="989" spans="1:4" ht="12.75" customHeight="1" x14ac:dyDescent="0.2">
      <c r="A989" s="3" t="s">
        <v>4</v>
      </c>
      <c r="C989" s="3"/>
    </row>
    <row r="990" spans="1:4" ht="12.75" customHeight="1" x14ac:dyDescent="0.2">
      <c r="A990" s="4"/>
      <c r="C990" s="4"/>
    </row>
    <row r="991" spans="1:4" ht="12.75" customHeight="1" thickBot="1" x14ac:dyDescent="0.25">
      <c r="A991" s="3" t="s">
        <v>322</v>
      </c>
      <c r="B991" s="18"/>
      <c r="C991" s="3"/>
      <c r="D991" s="18" t="s">
        <v>71</v>
      </c>
    </row>
    <row r="992" spans="1:4" ht="45" customHeight="1" thickBot="1" x14ac:dyDescent="0.25">
      <c r="A992" s="6" t="s">
        <v>30</v>
      </c>
      <c r="B992" s="63" t="s">
        <v>156</v>
      </c>
      <c r="C992" s="64" t="s">
        <v>157</v>
      </c>
      <c r="D992" s="15" t="s">
        <v>158</v>
      </c>
    </row>
    <row r="993" spans="1:4" ht="12.75" customHeight="1" x14ac:dyDescent="0.2">
      <c r="A993" s="90" t="s">
        <v>324</v>
      </c>
      <c r="B993" s="65">
        <v>0</v>
      </c>
      <c r="C993" s="70">
        <f t="shared" ref="C993:C994" si="48">D993-B993</f>
        <v>9426</v>
      </c>
      <c r="D993" s="50">
        <v>9426</v>
      </c>
    </row>
    <row r="994" spans="1:4" ht="12.75" customHeight="1" thickBot="1" x14ac:dyDescent="0.25">
      <c r="A994" s="90" t="s">
        <v>329</v>
      </c>
      <c r="B994" s="65">
        <v>0</v>
      </c>
      <c r="C994" s="70">
        <f t="shared" si="48"/>
        <v>2571</v>
      </c>
      <c r="D994" s="50">
        <v>2571</v>
      </c>
    </row>
    <row r="995" spans="1:4" ht="12.75" customHeight="1" thickBot="1" x14ac:dyDescent="0.25">
      <c r="A995" s="23" t="s">
        <v>336</v>
      </c>
      <c r="B995" s="67">
        <f>SUM(B993:B994)</f>
        <v>0</v>
      </c>
      <c r="C995" s="67">
        <f>SUM(C993:C994)</f>
        <v>11997</v>
      </c>
      <c r="D995" s="24">
        <f>SUM(D993:D994)</f>
        <v>11997</v>
      </c>
    </row>
    <row r="996" spans="1:4" ht="12.75" customHeight="1" x14ac:dyDescent="0.2">
      <c r="A996" s="4"/>
      <c r="C996" s="4"/>
    </row>
    <row r="997" spans="1:4" ht="12.75" customHeight="1" thickBot="1" x14ac:dyDescent="0.25">
      <c r="A997" s="3" t="s">
        <v>14</v>
      </c>
      <c r="B997" s="18"/>
      <c r="C997" s="3"/>
      <c r="D997" s="18" t="s">
        <v>71</v>
      </c>
    </row>
    <row r="998" spans="1:4" ht="45" customHeight="1" thickBot="1" x14ac:dyDescent="0.25">
      <c r="A998" s="6" t="s">
        <v>30</v>
      </c>
      <c r="B998" s="63" t="s">
        <v>156</v>
      </c>
      <c r="C998" s="64" t="s">
        <v>157</v>
      </c>
      <c r="D998" s="15" t="s">
        <v>158</v>
      </c>
    </row>
    <row r="999" spans="1:4" ht="12.75" customHeight="1" x14ac:dyDescent="0.2">
      <c r="A999" s="13" t="s">
        <v>364</v>
      </c>
      <c r="B999" s="65">
        <v>0</v>
      </c>
      <c r="C999" s="70">
        <f t="shared" ref="C999:C1000" si="49">D999-B999</f>
        <v>8483</v>
      </c>
      <c r="D999" s="50">
        <v>8483</v>
      </c>
    </row>
    <row r="1000" spans="1:4" ht="25.5" customHeight="1" thickBot="1" x14ac:dyDescent="0.25">
      <c r="A1000" s="27" t="s">
        <v>381</v>
      </c>
      <c r="B1000" s="65">
        <v>0</v>
      </c>
      <c r="C1000" s="70">
        <f t="shared" si="49"/>
        <v>6855</v>
      </c>
      <c r="D1000" s="50">
        <v>6855</v>
      </c>
    </row>
    <row r="1001" spans="1:4" ht="12.75" customHeight="1" thickBot="1" x14ac:dyDescent="0.25">
      <c r="A1001" s="23" t="s">
        <v>24</v>
      </c>
      <c r="B1001" s="67">
        <f>SUM(B999:B1000)</f>
        <v>0</v>
      </c>
      <c r="C1001" s="67">
        <f>SUM(C999:C1000)</f>
        <v>15338</v>
      </c>
      <c r="D1001" s="24">
        <f>SUM(D999:D1000)</f>
        <v>15338</v>
      </c>
    </row>
    <row r="1002" spans="1:4" ht="12.75" customHeight="1" thickBot="1" x14ac:dyDescent="0.25">
      <c r="A1002" s="25"/>
      <c r="B1002" s="140"/>
      <c r="C1002" s="25"/>
      <c r="D1002" s="140"/>
    </row>
    <row r="1003" spans="1:4" ht="12.75" customHeight="1" thickBot="1" x14ac:dyDescent="0.25">
      <c r="A1003" s="54" t="s">
        <v>5</v>
      </c>
      <c r="B1003" s="75">
        <f>B995+B1001</f>
        <v>0</v>
      </c>
      <c r="C1003" s="75">
        <f>C995+C1001</f>
        <v>27335</v>
      </c>
      <c r="D1003" s="55">
        <f>D995+D1001</f>
        <v>27335</v>
      </c>
    </row>
    <row r="1004" spans="1:4" ht="12.75" customHeight="1" x14ac:dyDescent="0.2">
      <c r="A1004" s="3"/>
      <c r="B1004" s="14"/>
      <c r="C1004" s="3"/>
      <c r="D1004" s="14"/>
    </row>
    <row r="1005" spans="1:4" ht="12.75" customHeight="1" x14ac:dyDescent="0.2">
      <c r="A1005" s="3" t="s">
        <v>6</v>
      </c>
      <c r="C1005" s="3"/>
    </row>
    <row r="1006" spans="1:4" ht="12.75" customHeight="1" x14ac:dyDescent="0.2">
      <c r="A1006" s="4"/>
      <c r="C1006" s="4"/>
    </row>
    <row r="1007" spans="1:4" ht="12.75" customHeight="1" thickBot="1" x14ac:dyDescent="0.25">
      <c r="A1007" s="3" t="s">
        <v>15</v>
      </c>
      <c r="B1007" s="18"/>
      <c r="C1007" s="3"/>
      <c r="D1007" s="18" t="s">
        <v>71</v>
      </c>
    </row>
    <row r="1008" spans="1:4" ht="45" customHeight="1" thickBot="1" x14ac:dyDescent="0.25">
      <c r="A1008" s="6" t="s">
        <v>30</v>
      </c>
      <c r="B1008" s="81" t="s">
        <v>156</v>
      </c>
      <c r="C1008" s="81" t="s">
        <v>157</v>
      </c>
      <c r="D1008" s="15" t="s">
        <v>158</v>
      </c>
    </row>
    <row r="1009" spans="1:4" ht="12.75" customHeight="1" thickBot="1" x14ac:dyDescent="0.25">
      <c r="A1009" s="29" t="s">
        <v>412</v>
      </c>
      <c r="B1009" s="65">
        <v>0</v>
      </c>
      <c r="C1009" s="70">
        <f t="shared" ref="C1009" si="50">D1009-B1009</f>
        <v>5140</v>
      </c>
      <c r="D1009" s="50">
        <v>5140</v>
      </c>
    </row>
    <row r="1010" spans="1:4" ht="12.75" customHeight="1" thickBot="1" x14ac:dyDescent="0.25">
      <c r="A1010" s="23" t="s">
        <v>25</v>
      </c>
      <c r="B1010" s="67">
        <f>SUM(B1009:B1009)</f>
        <v>0</v>
      </c>
      <c r="C1010" s="67">
        <f>SUM(C1009:C1009)</f>
        <v>5140</v>
      </c>
      <c r="D1010" s="24">
        <f>SUM(D1009:D1009)</f>
        <v>5140</v>
      </c>
    </row>
    <row r="1011" spans="1:4" ht="12.75" customHeight="1" x14ac:dyDescent="0.2">
      <c r="A1011" s="3"/>
      <c r="C1011" s="3"/>
    </row>
    <row r="1012" spans="1:4" ht="12.75" customHeight="1" thickBot="1" x14ac:dyDescent="0.25">
      <c r="A1012" s="3" t="s">
        <v>17</v>
      </c>
      <c r="B1012" s="18"/>
      <c r="C1012" s="3"/>
      <c r="D1012" s="18" t="s">
        <v>71</v>
      </c>
    </row>
    <row r="1013" spans="1:4" ht="45" customHeight="1" thickBot="1" x14ac:dyDescent="0.25">
      <c r="A1013" s="6" t="s">
        <v>30</v>
      </c>
      <c r="B1013" s="81" t="s">
        <v>156</v>
      </c>
      <c r="C1013" s="81" t="s">
        <v>157</v>
      </c>
      <c r="D1013" s="15" t="s">
        <v>158</v>
      </c>
    </row>
    <row r="1014" spans="1:4" ht="12.75" customHeight="1" thickBot="1" x14ac:dyDescent="0.25">
      <c r="A1014" s="97" t="s">
        <v>492</v>
      </c>
      <c r="B1014" s="65">
        <v>0</v>
      </c>
      <c r="C1014" s="70">
        <f t="shared" ref="C1014" si="51">D1014-B1014</f>
        <v>4285</v>
      </c>
      <c r="D1014" s="50">
        <v>4285</v>
      </c>
    </row>
    <row r="1015" spans="1:4" ht="12.75" customHeight="1" thickBot="1" x14ac:dyDescent="0.25">
      <c r="A1015" s="23" t="s">
        <v>27</v>
      </c>
      <c r="B1015" s="67">
        <f>SUM(B1014:B1014)</f>
        <v>0</v>
      </c>
      <c r="C1015" s="67">
        <f>SUM(C1014:C1014)</f>
        <v>4285</v>
      </c>
      <c r="D1015" s="24">
        <f>SUM(D1014:D1014)</f>
        <v>4285</v>
      </c>
    </row>
    <row r="1016" spans="1:4" ht="12.75" customHeight="1" thickBot="1" x14ac:dyDescent="0.25">
      <c r="A1016" s="25"/>
      <c r="B1016" s="140"/>
      <c r="C1016" s="25"/>
      <c r="D1016" s="140"/>
    </row>
    <row r="1017" spans="1:4" ht="12.75" customHeight="1" thickBot="1" x14ac:dyDescent="0.25">
      <c r="A1017" s="54" t="s">
        <v>7</v>
      </c>
      <c r="B1017" s="75">
        <f>B1015+B1010</f>
        <v>0</v>
      </c>
      <c r="C1017" s="75">
        <f>C1015+C1010</f>
        <v>9425</v>
      </c>
      <c r="D1017" s="55">
        <f>D1015+D1010</f>
        <v>9425</v>
      </c>
    </row>
    <row r="1018" spans="1:4" ht="12.75" customHeight="1" x14ac:dyDescent="0.2">
      <c r="A1018" s="3"/>
      <c r="B1018" s="14"/>
      <c r="C1018" s="3"/>
      <c r="D1018" s="14"/>
    </row>
    <row r="1019" spans="1:4" ht="12.75" customHeight="1" x14ac:dyDescent="0.2">
      <c r="A1019" s="3" t="s">
        <v>8</v>
      </c>
      <c r="C1019" s="3"/>
    </row>
    <row r="1020" spans="1:4" ht="12.75" customHeight="1" x14ac:dyDescent="0.2">
      <c r="A1020" s="4"/>
      <c r="C1020" s="4"/>
    </row>
    <row r="1021" spans="1:4" ht="12.75" customHeight="1" thickBot="1" x14ac:dyDescent="0.25">
      <c r="A1021" s="3" t="s">
        <v>19</v>
      </c>
      <c r="B1021" s="18"/>
      <c r="C1021" s="3"/>
      <c r="D1021" s="18" t="s">
        <v>71</v>
      </c>
    </row>
    <row r="1022" spans="1:4" ht="45" customHeight="1" thickBot="1" x14ac:dyDescent="0.25">
      <c r="A1022" s="6" t="s">
        <v>30</v>
      </c>
      <c r="B1022" s="63" t="s">
        <v>156</v>
      </c>
      <c r="C1022" s="64" t="s">
        <v>157</v>
      </c>
      <c r="D1022" s="15" t="s">
        <v>158</v>
      </c>
    </row>
    <row r="1023" spans="1:4" ht="12.75" customHeight="1" x14ac:dyDescent="0.2">
      <c r="A1023" s="22" t="s">
        <v>540</v>
      </c>
      <c r="B1023" s="65">
        <v>0</v>
      </c>
      <c r="C1023" s="70">
        <f t="shared" ref="C1023:C1024" si="52">D1023-B1023</f>
        <v>2571</v>
      </c>
      <c r="D1023" s="50">
        <v>2571</v>
      </c>
    </row>
    <row r="1024" spans="1:4" ht="12.75" customHeight="1" thickBot="1" x14ac:dyDescent="0.25">
      <c r="A1024" s="22" t="s">
        <v>541</v>
      </c>
      <c r="B1024" s="65">
        <v>0</v>
      </c>
      <c r="C1024" s="70">
        <f t="shared" si="52"/>
        <v>6855</v>
      </c>
      <c r="D1024" s="50">
        <v>6855</v>
      </c>
    </row>
    <row r="1025" spans="1:4" ht="12.75" customHeight="1" thickBot="1" x14ac:dyDescent="0.25">
      <c r="A1025" s="23" t="s">
        <v>29</v>
      </c>
      <c r="B1025" s="67">
        <f>SUM(B1023:B1024)</f>
        <v>0</v>
      </c>
      <c r="C1025" s="67">
        <f>SUM(C1023:C1024)</f>
        <v>9426</v>
      </c>
      <c r="D1025" s="24">
        <f>SUM(D1023:D1024)</f>
        <v>9426</v>
      </c>
    </row>
    <row r="1026" spans="1:4" ht="12.75" customHeight="1" thickBot="1" x14ac:dyDescent="0.25">
      <c r="A1026" s="25"/>
      <c r="B1026" s="140"/>
      <c r="C1026" s="25"/>
      <c r="D1026" s="140"/>
    </row>
    <row r="1027" spans="1:4" ht="12.75" customHeight="1" thickBot="1" x14ac:dyDescent="0.25">
      <c r="A1027" s="54" t="s">
        <v>9</v>
      </c>
      <c r="B1027" s="75">
        <f>B1025</f>
        <v>0</v>
      </c>
      <c r="C1027" s="75">
        <f>C1025</f>
        <v>9426</v>
      </c>
      <c r="D1027" s="55">
        <f>D1025</f>
        <v>9426</v>
      </c>
    </row>
    <row r="1028" spans="1:4" ht="12.75" customHeight="1" x14ac:dyDescent="0.2">
      <c r="A1028" s="25"/>
      <c r="B1028" s="140"/>
      <c r="C1028" s="25"/>
      <c r="D1028" s="140"/>
    </row>
    <row r="1029" spans="1:4" ht="12.75" customHeight="1" thickBot="1" x14ac:dyDescent="0.25">
      <c r="A1029" s="25"/>
      <c r="B1029" s="140"/>
      <c r="C1029" s="25"/>
      <c r="D1029" s="140"/>
    </row>
    <row r="1030" spans="1:4" ht="12.75" customHeight="1" thickBot="1" x14ac:dyDescent="0.25">
      <c r="A1030" s="35" t="s">
        <v>43</v>
      </c>
      <c r="B1030" s="68">
        <f>B1027+B1017+B1003+B987+B972</f>
        <v>0</v>
      </c>
      <c r="C1030" s="68">
        <f>C1027+C1017+C1003+C987+C972</f>
        <v>61354</v>
      </c>
      <c r="D1030" s="36">
        <f>D1027+D1017+D1003+D987+D972</f>
        <v>61354</v>
      </c>
    </row>
    <row r="1031" spans="1:4" ht="12.75" customHeight="1" x14ac:dyDescent="0.2">
      <c r="A1031" s="52"/>
      <c r="B1031" s="52"/>
      <c r="C1031" s="52"/>
      <c r="D1031" s="53"/>
    </row>
    <row r="1032" spans="1:4" x14ac:dyDescent="0.2">
      <c r="A1032" s="61"/>
      <c r="B1032" s="61"/>
      <c r="C1032" s="61"/>
      <c r="D1032" s="61"/>
    </row>
    <row r="1033" spans="1:4" ht="15" x14ac:dyDescent="0.2">
      <c r="A1033" s="21" t="s">
        <v>76</v>
      </c>
      <c r="B1033" s="52"/>
      <c r="C1033" s="52"/>
      <c r="D1033" s="53"/>
    </row>
    <row r="1034" spans="1:4" x14ac:dyDescent="0.2">
      <c r="B1034" s="52"/>
      <c r="C1034" s="52"/>
      <c r="D1034" s="53"/>
    </row>
    <row r="1035" spans="1:4" ht="13.5" thickBot="1" x14ac:dyDescent="0.25">
      <c r="A1035" s="3" t="s">
        <v>0</v>
      </c>
      <c r="B1035" s="3"/>
      <c r="C1035" s="3"/>
      <c r="D1035" s="18" t="s">
        <v>71</v>
      </c>
    </row>
    <row r="1036" spans="1:4" ht="45" customHeight="1" thickBot="1" x14ac:dyDescent="0.25">
      <c r="A1036" s="6" t="s">
        <v>30</v>
      </c>
      <c r="B1036" s="81" t="s">
        <v>156</v>
      </c>
      <c r="C1036" s="81" t="s">
        <v>157</v>
      </c>
      <c r="D1036" s="15" t="s">
        <v>158</v>
      </c>
    </row>
    <row r="1037" spans="1:4" ht="13.5" thickBot="1" x14ac:dyDescent="0.25">
      <c r="A1037" s="22" t="s">
        <v>77</v>
      </c>
      <c r="B1037" s="65">
        <v>0</v>
      </c>
      <c r="C1037" s="70">
        <f t="shared" ref="C1037" si="53">D1037-B1037</f>
        <v>34277</v>
      </c>
      <c r="D1037" s="50">
        <v>34277</v>
      </c>
    </row>
    <row r="1038" spans="1:4" ht="13.5" thickBot="1" x14ac:dyDescent="0.25">
      <c r="A1038" s="23" t="s">
        <v>1</v>
      </c>
      <c r="B1038" s="67">
        <f>SUM(B1037:B1037)</f>
        <v>0</v>
      </c>
      <c r="C1038" s="67">
        <f>SUM(C1037:C1037)</f>
        <v>34277</v>
      </c>
      <c r="D1038" s="24">
        <f>SUM(D1037:D1037)</f>
        <v>34277</v>
      </c>
    </row>
    <row r="1039" spans="1:4" x14ac:dyDescent="0.2">
      <c r="A1039" s="25"/>
      <c r="C1039" s="25"/>
    </row>
    <row r="1040" spans="1:4" ht="13.5" thickBot="1" x14ac:dyDescent="0.25">
      <c r="A1040" s="26" t="s">
        <v>2</v>
      </c>
      <c r="B1040" s="18"/>
      <c r="C1040" s="26"/>
      <c r="D1040" s="18" t="s">
        <v>71</v>
      </c>
    </row>
    <row r="1041" spans="1:4" ht="45" customHeight="1" thickBot="1" x14ac:dyDescent="0.25">
      <c r="A1041" s="6" t="s">
        <v>30</v>
      </c>
      <c r="B1041" s="81" t="s">
        <v>156</v>
      </c>
      <c r="C1041" s="81" t="s">
        <v>157</v>
      </c>
      <c r="D1041" s="15" t="s">
        <v>158</v>
      </c>
    </row>
    <row r="1042" spans="1:4" x14ac:dyDescent="0.2">
      <c r="A1042" s="13" t="s">
        <v>597</v>
      </c>
      <c r="B1042" s="87">
        <v>0</v>
      </c>
      <c r="C1042" s="70">
        <f t="shared" ref="C1042:C1047" si="54">D1042-B1042</f>
        <v>2571</v>
      </c>
      <c r="D1042" s="88">
        <v>2571</v>
      </c>
    </row>
    <row r="1043" spans="1:4" x14ac:dyDescent="0.2">
      <c r="A1043" s="27" t="s">
        <v>81</v>
      </c>
      <c r="B1043" s="87">
        <v>0</v>
      </c>
      <c r="C1043" s="70">
        <f t="shared" si="54"/>
        <v>4285</v>
      </c>
      <c r="D1043" s="88">
        <v>4285</v>
      </c>
    </row>
    <row r="1044" spans="1:4" ht="12.75" customHeight="1" x14ac:dyDescent="0.2">
      <c r="A1044" s="13" t="s">
        <v>598</v>
      </c>
      <c r="B1044" s="87">
        <v>0</v>
      </c>
      <c r="C1044" s="70">
        <f t="shared" si="54"/>
        <v>54071</v>
      </c>
      <c r="D1044" s="88">
        <v>54071</v>
      </c>
    </row>
    <row r="1045" spans="1:4" x14ac:dyDescent="0.2">
      <c r="A1045" s="90" t="s">
        <v>599</v>
      </c>
      <c r="B1045" s="87">
        <v>0</v>
      </c>
      <c r="C1045" s="70">
        <f t="shared" si="54"/>
        <v>33334</v>
      </c>
      <c r="D1045" s="88">
        <v>33334</v>
      </c>
    </row>
    <row r="1046" spans="1:4" x14ac:dyDescent="0.2">
      <c r="A1046" s="13" t="s">
        <v>600</v>
      </c>
      <c r="B1046" s="87">
        <v>0</v>
      </c>
      <c r="C1046" s="70">
        <f t="shared" si="54"/>
        <v>5140</v>
      </c>
      <c r="D1046" s="88">
        <v>5140</v>
      </c>
    </row>
    <row r="1047" spans="1:4" ht="13.5" thickBot="1" x14ac:dyDescent="0.25">
      <c r="A1047" s="92" t="s">
        <v>601</v>
      </c>
      <c r="B1047" s="87">
        <v>0</v>
      </c>
      <c r="C1047" s="70">
        <f t="shared" si="54"/>
        <v>29992</v>
      </c>
      <c r="D1047" s="88">
        <v>29992</v>
      </c>
    </row>
    <row r="1048" spans="1:4" ht="13.5" thickBot="1" x14ac:dyDescent="0.25">
      <c r="A1048" s="23" t="s">
        <v>3</v>
      </c>
      <c r="B1048" s="67">
        <f>SUM(B1042:B1047)</f>
        <v>0</v>
      </c>
      <c r="C1048" s="67">
        <f>SUM(C1042:C1047)</f>
        <v>129393</v>
      </c>
      <c r="D1048" s="94">
        <f>SUM(D1042:D1047)</f>
        <v>129393</v>
      </c>
    </row>
    <row r="1049" spans="1:4" x14ac:dyDescent="0.2">
      <c r="A1049" s="25"/>
      <c r="C1049" s="25"/>
    </row>
    <row r="1050" spans="1:4" ht="13.5" thickBot="1" x14ac:dyDescent="0.25">
      <c r="A1050" s="26" t="s">
        <v>4</v>
      </c>
      <c r="B1050" s="18"/>
      <c r="C1050" s="26"/>
      <c r="D1050" s="18" t="s">
        <v>71</v>
      </c>
    </row>
    <row r="1051" spans="1:4" ht="45" customHeight="1" thickBot="1" x14ac:dyDescent="0.25">
      <c r="A1051" s="6" t="s">
        <v>30</v>
      </c>
      <c r="B1051" s="63" t="s">
        <v>156</v>
      </c>
      <c r="C1051" s="64" t="s">
        <v>157</v>
      </c>
      <c r="D1051" s="15" t="s">
        <v>158</v>
      </c>
    </row>
    <row r="1052" spans="1:4" ht="13.5" thickBot="1" x14ac:dyDescent="0.25">
      <c r="A1052" s="13" t="s">
        <v>91</v>
      </c>
      <c r="B1052" s="65">
        <v>0</v>
      </c>
      <c r="C1052" s="70">
        <f t="shared" ref="C1052" si="55">D1052-B1052</f>
        <v>22280</v>
      </c>
      <c r="D1052" s="50">
        <v>22280</v>
      </c>
    </row>
    <row r="1053" spans="1:4" ht="13.5" thickBot="1" x14ac:dyDescent="0.25">
      <c r="A1053" s="23" t="s">
        <v>5</v>
      </c>
      <c r="B1053" s="67">
        <f>SUM(B1052:B1052)</f>
        <v>0</v>
      </c>
      <c r="C1053" s="67">
        <f>SUM(C1052:C1052)</f>
        <v>22280</v>
      </c>
      <c r="D1053" s="94">
        <f>SUM(D1052:D1052)</f>
        <v>22280</v>
      </c>
    </row>
    <row r="1054" spans="1:4" x14ac:dyDescent="0.2">
      <c r="A1054" s="26"/>
      <c r="C1054" s="26"/>
    </row>
    <row r="1055" spans="1:4" ht="13.5" thickBot="1" x14ac:dyDescent="0.25">
      <c r="A1055" s="26" t="s">
        <v>6</v>
      </c>
      <c r="B1055" s="18"/>
      <c r="C1055" s="26"/>
      <c r="D1055" s="18" t="s">
        <v>71</v>
      </c>
    </row>
    <row r="1056" spans="1:4" ht="45" customHeight="1" thickBot="1" x14ac:dyDescent="0.25">
      <c r="A1056" s="6" t="s">
        <v>30</v>
      </c>
      <c r="B1056" s="63" t="s">
        <v>156</v>
      </c>
      <c r="C1056" s="64" t="s">
        <v>157</v>
      </c>
      <c r="D1056" s="15" t="s">
        <v>158</v>
      </c>
    </row>
    <row r="1057" spans="1:4" x14ac:dyDescent="0.2">
      <c r="A1057" s="19" t="s">
        <v>626</v>
      </c>
      <c r="B1057" s="65">
        <v>0</v>
      </c>
      <c r="C1057" s="70">
        <f t="shared" ref="C1057:C1060" si="56">D1057-B1057</f>
        <v>80550</v>
      </c>
      <c r="D1057" s="50">
        <v>80550</v>
      </c>
    </row>
    <row r="1058" spans="1:4" x14ac:dyDescent="0.2">
      <c r="A1058" s="29" t="s">
        <v>627</v>
      </c>
      <c r="B1058" s="65">
        <v>0</v>
      </c>
      <c r="C1058" s="70">
        <f t="shared" si="56"/>
        <v>9426</v>
      </c>
      <c r="D1058" s="50">
        <v>9426</v>
      </c>
    </row>
    <row r="1059" spans="1:4" x14ac:dyDescent="0.2">
      <c r="A1059" s="29" t="s">
        <v>628</v>
      </c>
      <c r="B1059" s="65">
        <v>0</v>
      </c>
      <c r="C1059" s="70">
        <f t="shared" si="56"/>
        <v>2571</v>
      </c>
      <c r="D1059" s="50">
        <v>2571</v>
      </c>
    </row>
    <row r="1060" spans="1:4" ht="24.75" thickBot="1" x14ac:dyDescent="0.25">
      <c r="A1060" s="19" t="s">
        <v>632</v>
      </c>
      <c r="B1060" s="65">
        <v>0</v>
      </c>
      <c r="C1060" s="70">
        <f t="shared" si="56"/>
        <v>11997</v>
      </c>
      <c r="D1060" s="50">
        <v>11997</v>
      </c>
    </row>
    <row r="1061" spans="1:4" ht="13.5" thickBot="1" x14ac:dyDescent="0.25">
      <c r="A1061" s="23" t="s">
        <v>7</v>
      </c>
      <c r="B1061" s="67">
        <f>SUM(B1057:B1060)</f>
        <v>0</v>
      </c>
      <c r="C1061" s="67">
        <f>SUM(C1057:C1060)</f>
        <v>104544</v>
      </c>
      <c r="D1061" s="94">
        <f>SUM(D1057:D1060)</f>
        <v>104544</v>
      </c>
    </row>
    <row r="1062" spans="1:4" x14ac:dyDescent="0.2">
      <c r="A1062" s="26"/>
      <c r="C1062" s="26"/>
    </row>
    <row r="1063" spans="1:4" ht="13.5" thickBot="1" x14ac:dyDescent="0.25">
      <c r="A1063" s="26" t="s">
        <v>8</v>
      </c>
      <c r="B1063" s="18"/>
      <c r="C1063" s="26"/>
      <c r="D1063" s="18" t="s">
        <v>71</v>
      </c>
    </row>
    <row r="1064" spans="1:4" ht="45" customHeight="1" thickBot="1" x14ac:dyDescent="0.25">
      <c r="A1064" s="6" t="s">
        <v>30</v>
      </c>
      <c r="B1064" s="63" t="s">
        <v>156</v>
      </c>
      <c r="C1064" s="64" t="s">
        <v>157</v>
      </c>
      <c r="D1064" s="15" t="s">
        <v>158</v>
      </c>
    </row>
    <row r="1065" spans="1:4" x14ac:dyDescent="0.2">
      <c r="A1065" s="29" t="s">
        <v>645</v>
      </c>
      <c r="B1065" s="65">
        <v>0</v>
      </c>
      <c r="C1065" s="70">
        <f t="shared" ref="C1065:C1066" si="57">D1065-B1065</f>
        <v>2571</v>
      </c>
      <c r="D1065" s="50">
        <v>2571</v>
      </c>
    </row>
    <row r="1066" spans="1:4" ht="13.5" thickBot="1" x14ac:dyDescent="0.25">
      <c r="A1066" s="29" t="s">
        <v>646</v>
      </c>
      <c r="B1066" s="65">
        <v>0</v>
      </c>
      <c r="C1066" s="70">
        <f t="shared" si="57"/>
        <v>6855</v>
      </c>
      <c r="D1066" s="50">
        <v>6855</v>
      </c>
    </row>
    <row r="1067" spans="1:4" ht="13.5" thickBot="1" x14ac:dyDescent="0.25">
      <c r="A1067" s="23" t="s">
        <v>9</v>
      </c>
      <c r="B1067" s="67">
        <f>SUM(B1065:B1066)</f>
        <v>0</v>
      </c>
      <c r="C1067" s="67">
        <f>SUM(C1065:C1066)</f>
        <v>9426</v>
      </c>
      <c r="D1067" s="94">
        <f>SUM(D1065:D1066)</f>
        <v>9426</v>
      </c>
    </row>
    <row r="1068" spans="1:4" x14ac:dyDescent="0.2">
      <c r="A1068" s="25"/>
      <c r="C1068" s="25"/>
    </row>
    <row r="1069" spans="1:4" ht="13.5" thickBot="1" x14ac:dyDescent="0.25">
      <c r="A1069" s="25"/>
      <c r="C1069" s="25"/>
    </row>
    <row r="1070" spans="1:4" ht="24.75" thickBot="1" x14ac:dyDescent="0.25">
      <c r="A1070" s="32" t="s">
        <v>105</v>
      </c>
      <c r="B1070" s="68">
        <f>B1038+B1048+B1053+B1061+B1067</f>
        <v>0</v>
      </c>
      <c r="C1070" s="68">
        <f>C1038+C1048+C1053+C1061+C1067</f>
        <v>299920</v>
      </c>
      <c r="D1070" s="99">
        <f>D1038+D1048+D1053+D1061+D1067</f>
        <v>299920</v>
      </c>
    </row>
    <row r="1071" spans="1:4" x14ac:dyDescent="0.2">
      <c r="A1071" s="52"/>
      <c r="B1071" s="52"/>
      <c r="C1071" s="52"/>
      <c r="D1071" s="53"/>
    </row>
    <row r="1072" spans="1:4" ht="13.5" thickBot="1" x14ac:dyDescent="0.25">
      <c r="A1072" s="33"/>
      <c r="B1072" s="33"/>
      <c r="C1072" s="33"/>
      <c r="D1072" s="33"/>
    </row>
    <row r="1073" spans="1:4" ht="13.5" thickBot="1" x14ac:dyDescent="0.25">
      <c r="A1073" s="39" t="s">
        <v>106</v>
      </c>
      <c r="B1073" s="128">
        <f>B1070+B1030</f>
        <v>0</v>
      </c>
      <c r="C1073" s="128">
        <f>C1070+C1030</f>
        <v>361274</v>
      </c>
      <c r="D1073" s="129">
        <f>D1070+D1030</f>
        <v>361274</v>
      </c>
    </row>
    <row r="1074" spans="1:4" x14ac:dyDescent="0.2">
      <c r="A1074" s="61"/>
      <c r="B1074" s="61"/>
      <c r="C1074" s="61"/>
      <c r="D1074" s="61"/>
    </row>
    <row r="1075" spans="1:4" x14ac:dyDescent="0.2">
      <c r="A1075" s="61"/>
      <c r="B1075" s="61"/>
      <c r="C1075" s="61"/>
      <c r="D1075" s="61"/>
    </row>
    <row r="1076" spans="1:4" x14ac:dyDescent="0.2">
      <c r="A1076" s="52"/>
      <c r="B1076" s="52"/>
      <c r="C1076" s="52"/>
      <c r="D1076" s="53"/>
    </row>
    <row r="1077" spans="1:4" ht="42" customHeight="1" x14ac:dyDescent="0.2">
      <c r="A1077" s="187" t="s">
        <v>155</v>
      </c>
      <c r="B1077" s="187"/>
      <c r="C1077" s="187"/>
      <c r="D1077" s="188"/>
    </row>
    <row r="1078" spans="1:4" ht="15.75" x14ac:dyDescent="0.2">
      <c r="A1078" s="122"/>
      <c r="B1078" s="122"/>
      <c r="C1078" s="122"/>
    </row>
    <row r="1079" spans="1:4" ht="15.75" x14ac:dyDescent="0.25">
      <c r="A1079" s="2" t="s">
        <v>145</v>
      </c>
      <c r="B1079" s="2"/>
      <c r="C1079" s="2"/>
    </row>
    <row r="1080" spans="1:4" ht="15.75" x14ac:dyDescent="0.25">
      <c r="A1080" s="2"/>
      <c r="B1080" s="2"/>
      <c r="C1080" s="2"/>
    </row>
    <row r="1081" spans="1:4" ht="15" x14ac:dyDescent="0.2">
      <c r="A1081" s="21" t="s">
        <v>76</v>
      </c>
      <c r="B1081" s="21"/>
      <c r="C1081" s="21"/>
    </row>
    <row r="1082" spans="1:4" ht="15" x14ac:dyDescent="0.2">
      <c r="A1082" s="21"/>
      <c r="B1082" s="21"/>
      <c r="C1082" s="21"/>
    </row>
    <row r="1083" spans="1:4" ht="13.5" thickBot="1" x14ac:dyDescent="0.25">
      <c r="A1083" s="26" t="s">
        <v>2</v>
      </c>
      <c r="B1083" s="26"/>
      <c r="C1083" s="26"/>
      <c r="D1083" s="18" t="s">
        <v>71</v>
      </c>
    </row>
    <row r="1084" spans="1:4" ht="45" customHeight="1" thickBot="1" x14ac:dyDescent="0.25">
      <c r="A1084" s="6" t="s">
        <v>30</v>
      </c>
      <c r="B1084" s="63" t="s">
        <v>156</v>
      </c>
      <c r="C1084" s="64" t="s">
        <v>157</v>
      </c>
      <c r="D1084" s="15" t="s">
        <v>158</v>
      </c>
    </row>
    <row r="1085" spans="1:4" ht="36" x14ac:dyDescent="0.2">
      <c r="A1085" s="56" t="s">
        <v>146</v>
      </c>
      <c r="B1085" s="72">
        <v>6634570</v>
      </c>
      <c r="C1085" s="70">
        <f t="shared" ref="C1085:C1087" si="58">D1085-B1085</f>
        <v>0</v>
      </c>
      <c r="D1085" s="58">
        <v>6634570</v>
      </c>
    </row>
    <row r="1086" spans="1:4" ht="36" x14ac:dyDescent="0.2">
      <c r="A1086" s="27" t="s">
        <v>688</v>
      </c>
      <c r="B1086" s="73">
        <v>58630</v>
      </c>
      <c r="C1086" s="70">
        <f t="shared" si="58"/>
        <v>-58630</v>
      </c>
      <c r="D1086" s="59">
        <v>0</v>
      </c>
    </row>
    <row r="1087" spans="1:4" ht="24.75" thickBot="1" x14ac:dyDescent="0.25">
      <c r="A1087" s="57" t="s">
        <v>147</v>
      </c>
      <c r="B1087" s="74">
        <v>1407072</v>
      </c>
      <c r="C1087" s="70">
        <f t="shared" si="58"/>
        <v>0</v>
      </c>
      <c r="D1087" s="60">
        <v>1407072</v>
      </c>
    </row>
    <row r="1088" spans="1:4" ht="13.5" thickBot="1" x14ac:dyDescent="0.25">
      <c r="A1088" s="23" t="s">
        <v>3</v>
      </c>
      <c r="B1088" s="67">
        <f>SUM(B1085:B1087)</f>
        <v>8100272</v>
      </c>
      <c r="C1088" s="67">
        <f>SUM(C1085:C1087)</f>
        <v>-58630</v>
      </c>
      <c r="D1088" s="24">
        <f>SUM(D1085:D1087)</f>
        <v>8041642</v>
      </c>
    </row>
    <row r="1089" spans="1:4" x14ac:dyDescent="0.2">
      <c r="A1089" s="42"/>
      <c r="C1089" s="42"/>
    </row>
    <row r="1090" spans="1:4" ht="13.5" thickBot="1" x14ac:dyDescent="0.25">
      <c r="A1090" s="42"/>
      <c r="C1090" s="42"/>
    </row>
    <row r="1091" spans="1:4" ht="24.75" thickBot="1" x14ac:dyDescent="0.25">
      <c r="A1091" s="32" t="s">
        <v>105</v>
      </c>
      <c r="B1091" s="68">
        <f>B1088</f>
        <v>8100272</v>
      </c>
      <c r="C1091" s="68">
        <f>C1088</f>
        <v>-58630</v>
      </c>
      <c r="D1091" s="36">
        <f>D1088</f>
        <v>8041642</v>
      </c>
    </row>
    <row r="1092" spans="1:4" x14ac:dyDescent="0.2">
      <c r="A1092" s="33"/>
      <c r="B1092" s="33"/>
      <c r="C1092" s="33"/>
      <c r="D1092" s="33"/>
    </row>
    <row r="1093" spans="1:4" x14ac:dyDescent="0.2">
      <c r="A1093" s="1" t="s">
        <v>683</v>
      </c>
      <c r="B1093" s="33"/>
      <c r="C1093" s="33"/>
      <c r="D1093" s="33"/>
    </row>
    <row r="1094" spans="1:4" x14ac:dyDescent="0.2">
      <c r="A1094" s="1" t="s">
        <v>687</v>
      </c>
      <c r="B1094" s="33"/>
      <c r="C1094" s="33"/>
      <c r="D1094" s="33"/>
    </row>
    <row r="1095" spans="1:4" x14ac:dyDescent="0.2">
      <c r="A1095" s="33"/>
      <c r="B1095" s="33"/>
      <c r="C1095" s="33"/>
      <c r="D1095" s="33"/>
    </row>
    <row r="1096" spans="1:4" ht="15" x14ac:dyDescent="0.2">
      <c r="A1096" s="21" t="s">
        <v>107</v>
      </c>
      <c r="C1096" s="21"/>
    </row>
    <row r="1097" spans="1:4" ht="15.75" thickBot="1" x14ac:dyDescent="0.25">
      <c r="A1097" s="21"/>
      <c r="B1097" s="18"/>
      <c r="C1097" s="21"/>
      <c r="D1097" s="18" t="s">
        <v>71</v>
      </c>
    </row>
    <row r="1098" spans="1:4" ht="45" customHeight="1" thickBot="1" x14ac:dyDescent="0.25">
      <c r="A1098" s="6" t="s">
        <v>30</v>
      </c>
      <c r="B1098" s="63" t="s">
        <v>156</v>
      </c>
      <c r="C1098" s="64" t="s">
        <v>157</v>
      </c>
      <c r="D1098" s="15" t="s">
        <v>158</v>
      </c>
    </row>
    <row r="1099" spans="1:4" ht="36" x14ac:dyDescent="0.2">
      <c r="A1099" s="89" t="s">
        <v>149</v>
      </c>
      <c r="B1099" s="65">
        <v>1993351</v>
      </c>
      <c r="C1099" s="70">
        <f t="shared" ref="C1099:C1100" si="59">D1099-B1099</f>
        <v>0</v>
      </c>
      <c r="D1099" s="50">
        <v>1993351</v>
      </c>
    </row>
    <row r="1100" spans="1:4" ht="24.75" thickBot="1" x14ac:dyDescent="0.25">
      <c r="A1100" s="89" t="s">
        <v>148</v>
      </c>
      <c r="B1100" s="65">
        <v>1113932</v>
      </c>
      <c r="C1100" s="70">
        <f t="shared" si="59"/>
        <v>0</v>
      </c>
      <c r="D1100" s="50">
        <v>1113932</v>
      </c>
    </row>
    <row r="1101" spans="1:4" ht="13.5" thickBot="1" x14ac:dyDescent="0.25">
      <c r="A1101" s="23" t="s">
        <v>108</v>
      </c>
      <c r="B1101" s="67">
        <f>SUM(B1099:B1100)</f>
        <v>3107283</v>
      </c>
      <c r="C1101" s="67">
        <f>SUM(C1099:C1100)</f>
        <v>0</v>
      </c>
      <c r="D1101" s="24">
        <f>SUM(D1099:D1100)</f>
        <v>3107283</v>
      </c>
    </row>
    <row r="1102" spans="1:4" x14ac:dyDescent="0.2">
      <c r="A1102" s="25"/>
      <c r="B1102" s="144"/>
      <c r="C1102" s="25"/>
      <c r="D1102" s="144"/>
    </row>
    <row r="1103" spans="1:4" ht="13.5" thickBot="1" x14ac:dyDescent="0.25">
      <c r="A1103" s="25"/>
      <c r="B1103" s="144"/>
      <c r="C1103" s="25"/>
      <c r="D1103" s="144"/>
    </row>
    <row r="1104" spans="1:4" ht="13.5" thickBot="1" x14ac:dyDescent="0.25">
      <c r="A1104" s="32" t="s">
        <v>109</v>
      </c>
      <c r="B1104" s="68">
        <f>B1101</f>
        <v>3107283</v>
      </c>
      <c r="C1104" s="68">
        <f>C1101</f>
        <v>0</v>
      </c>
      <c r="D1104" s="36">
        <f>D1101</f>
        <v>3107283</v>
      </c>
    </row>
    <row r="1105" spans="1:4" x14ac:dyDescent="0.2">
      <c r="A1105" s="145"/>
      <c r="B1105" s="145"/>
      <c r="C1105" s="145"/>
      <c r="D1105" s="145"/>
    </row>
    <row r="1106" spans="1:4" ht="13.5" thickBot="1" x14ac:dyDescent="0.25">
      <c r="A1106" s="145"/>
      <c r="B1106" s="145"/>
      <c r="C1106" s="145"/>
      <c r="D1106" s="145"/>
    </row>
    <row r="1107" spans="1:4" ht="13.5" thickBot="1" x14ac:dyDescent="0.25">
      <c r="A1107" s="39" t="s">
        <v>106</v>
      </c>
      <c r="B1107" s="71">
        <f>B1091+B1104</f>
        <v>11207555</v>
      </c>
      <c r="C1107" s="71">
        <f>C1091+C1104</f>
        <v>-58630</v>
      </c>
      <c r="D1107" s="44">
        <f>D1091+D1104</f>
        <v>11148925</v>
      </c>
    </row>
    <row r="1108" spans="1:4" x14ac:dyDescent="0.2">
      <c r="A1108" s="52"/>
      <c r="B1108" s="52"/>
      <c r="C1108" s="52"/>
      <c r="D1108" s="53"/>
    </row>
    <row r="1109" spans="1:4" x14ac:dyDescent="0.2">
      <c r="A1109" s="52"/>
      <c r="B1109" s="52"/>
      <c r="C1109" s="52"/>
      <c r="D1109" s="53"/>
    </row>
    <row r="1110" spans="1:4" x14ac:dyDescent="0.2">
      <c r="A1110" s="52"/>
      <c r="B1110" s="52"/>
      <c r="C1110" s="52"/>
      <c r="D1110" s="53"/>
    </row>
    <row r="1111" spans="1:4" ht="42.75" customHeight="1" x14ac:dyDescent="0.2">
      <c r="A1111" s="187" t="s">
        <v>678</v>
      </c>
      <c r="B1111" s="187"/>
      <c r="C1111" s="187"/>
      <c r="D1111" s="188"/>
    </row>
    <row r="1112" spans="1:4" x14ac:dyDescent="0.2">
      <c r="A1112" s="52"/>
      <c r="B1112" s="52"/>
      <c r="C1112" s="52"/>
      <c r="D1112" s="53"/>
    </row>
    <row r="1113" spans="1:4" ht="15.75" x14ac:dyDescent="0.25">
      <c r="A1113" s="2" t="s">
        <v>677</v>
      </c>
      <c r="B1113" s="52"/>
      <c r="C1113" s="52"/>
      <c r="D1113" s="53"/>
    </row>
    <row r="1114" spans="1:4" ht="15.75" x14ac:dyDescent="0.25">
      <c r="A1114" s="2"/>
      <c r="B1114" s="52"/>
      <c r="C1114" s="52"/>
      <c r="D1114" s="53"/>
    </row>
    <row r="1115" spans="1:4" ht="15" x14ac:dyDescent="0.2">
      <c r="A1115" s="21" t="s">
        <v>75</v>
      </c>
      <c r="B1115" s="52"/>
      <c r="C1115" s="52"/>
      <c r="D1115" s="53"/>
    </row>
    <row r="1116" spans="1:4" ht="15" x14ac:dyDescent="0.2">
      <c r="A1116" s="21"/>
      <c r="B1116" s="52"/>
      <c r="C1116" s="52"/>
      <c r="D1116" s="53"/>
    </row>
    <row r="1117" spans="1:4" x14ac:dyDescent="0.2">
      <c r="A1117" s="3" t="s">
        <v>0</v>
      </c>
      <c r="B1117" s="3"/>
      <c r="C1117" s="3"/>
    </row>
    <row r="1118" spans="1:4" x14ac:dyDescent="0.2">
      <c r="A1118" s="5"/>
      <c r="B1118" s="5"/>
      <c r="C1118" s="5"/>
    </row>
    <row r="1119" spans="1:4" ht="13.5" thickBot="1" x14ac:dyDescent="0.25">
      <c r="A1119" s="3" t="s">
        <v>10</v>
      </c>
      <c r="B1119" s="3"/>
      <c r="C1119" s="3"/>
      <c r="D1119" s="18" t="s">
        <v>71</v>
      </c>
    </row>
    <row r="1120" spans="1:4" ht="45" customHeight="1" thickBot="1" x14ac:dyDescent="0.25">
      <c r="A1120" s="6" t="s">
        <v>30</v>
      </c>
      <c r="B1120" s="63" t="s">
        <v>156</v>
      </c>
      <c r="C1120" s="64" t="s">
        <v>157</v>
      </c>
      <c r="D1120" s="15" t="s">
        <v>158</v>
      </c>
    </row>
    <row r="1121" spans="1:4" x14ac:dyDescent="0.2">
      <c r="A1121" s="149" t="s">
        <v>48</v>
      </c>
      <c r="B1121" s="65">
        <v>0</v>
      </c>
      <c r="C1121" s="70">
        <f t="shared" ref="C1121:C1127" si="60">D1121-B1121</f>
        <v>7000</v>
      </c>
      <c r="D1121" s="50">
        <v>7000</v>
      </c>
    </row>
    <row r="1122" spans="1:4" x14ac:dyDescent="0.2">
      <c r="A1122" s="22" t="s">
        <v>161</v>
      </c>
      <c r="B1122" s="65">
        <v>0</v>
      </c>
      <c r="C1122" s="70">
        <f t="shared" si="60"/>
        <v>12500</v>
      </c>
      <c r="D1122" s="50">
        <v>12500</v>
      </c>
    </row>
    <row r="1123" spans="1:4" x14ac:dyDescent="0.2">
      <c r="A1123" s="22" t="s">
        <v>172</v>
      </c>
      <c r="B1123" s="65">
        <v>0</v>
      </c>
      <c r="C1123" s="70">
        <f t="shared" si="60"/>
        <v>4200</v>
      </c>
      <c r="D1123" s="50">
        <v>4200</v>
      </c>
    </row>
    <row r="1124" spans="1:4" x14ac:dyDescent="0.2">
      <c r="A1124" s="22" t="s">
        <v>72</v>
      </c>
      <c r="B1124" s="65">
        <v>0</v>
      </c>
      <c r="C1124" s="70">
        <f t="shared" si="60"/>
        <v>30800</v>
      </c>
      <c r="D1124" s="50">
        <v>30800</v>
      </c>
    </row>
    <row r="1125" spans="1:4" x14ac:dyDescent="0.2">
      <c r="A1125" s="22" t="s">
        <v>175</v>
      </c>
      <c r="B1125" s="65">
        <v>0</v>
      </c>
      <c r="C1125" s="70">
        <f t="shared" si="60"/>
        <v>17500</v>
      </c>
      <c r="D1125" s="50">
        <v>17500</v>
      </c>
    </row>
    <row r="1126" spans="1:4" x14ac:dyDescent="0.2">
      <c r="A1126" s="22" t="s">
        <v>34</v>
      </c>
      <c r="B1126" s="65">
        <v>0</v>
      </c>
      <c r="C1126" s="70">
        <f t="shared" si="60"/>
        <v>1400</v>
      </c>
      <c r="D1126" s="50">
        <v>1400</v>
      </c>
    </row>
    <row r="1127" spans="1:4" ht="13.5" thickBot="1" x14ac:dyDescent="0.25">
      <c r="A1127" s="22" t="s">
        <v>184</v>
      </c>
      <c r="B1127" s="65">
        <v>0</v>
      </c>
      <c r="C1127" s="70">
        <f t="shared" si="60"/>
        <v>3080</v>
      </c>
      <c r="D1127" s="50">
        <v>3080</v>
      </c>
    </row>
    <row r="1128" spans="1:4" ht="13.5" thickBot="1" x14ac:dyDescent="0.25">
      <c r="A1128" s="23" t="s">
        <v>20</v>
      </c>
      <c r="B1128" s="67">
        <f>SUM(B1121:B1127)</f>
        <v>0</v>
      </c>
      <c r="C1128" s="67">
        <f>SUM(C1121:C1127)</f>
        <v>76480</v>
      </c>
      <c r="D1128" s="24">
        <f>SUM(D1121:D1127)</f>
        <v>76480</v>
      </c>
    </row>
    <row r="1129" spans="1:4" ht="13.5" thickBot="1" x14ac:dyDescent="0.25">
      <c r="A1129" s="25"/>
      <c r="B1129" s="140"/>
      <c r="C1129" s="25"/>
      <c r="D1129" s="140"/>
    </row>
    <row r="1130" spans="1:4" ht="13.5" thickBot="1" x14ac:dyDescent="0.25">
      <c r="A1130" s="54" t="s">
        <v>1</v>
      </c>
      <c r="B1130" s="75">
        <f>B1128</f>
        <v>0</v>
      </c>
      <c r="C1130" s="75">
        <f>C1128</f>
        <v>76480</v>
      </c>
      <c r="D1130" s="55">
        <f>D1128</f>
        <v>76480</v>
      </c>
    </row>
    <row r="1131" spans="1:4" x14ac:dyDescent="0.2">
      <c r="A1131" s="3"/>
      <c r="B1131" s="14"/>
      <c r="C1131" s="3"/>
      <c r="D1131" s="14"/>
    </row>
    <row r="1132" spans="1:4" x14ac:dyDescent="0.2">
      <c r="A1132" s="3" t="s">
        <v>2</v>
      </c>
      <c r="C1132" s="3"/>
    </row>
    <row r="1133" spans="1:4" x14ac:dyDescent="0.2">
      <c r="A1133" s="4"/>
      <c r="C1133" s="4"/>
    </row>
    <row r="1134" spans="1:4" ht="13.5" thickBot="1" x14ac:dyDescent="0.25">
      <c r="A1134" s="3" t="s">
        <v>187</v>
      </c>
      <c r="B1134" s="18"/>
      <c r="C1134" s="3"/>
      <c r="D1134" s="18" t="s">
        <v>71</v>
      </c>
    </row>
    <row r="1135" spans="1:4" ht="45" customHeight="1" thickBot="1" x14ac:dyDescent="0.25">
      <c r="A1135" s="6" t="s">
        <v>30</v>
      </c>
      <c r="B1135" s="81" t="s">
        <v>156</v>
      </c>
      <c r="C1135" s="81" t="s">
        <v>157</v>
      </c>
      <c r="D1135" s="15" t="s">
        <v>158</v>
      </c>
    </row>
    <row r="1136" spans="1:4" x14ac:dyDescent="0.2">
      <c r="A1136" s="90" t="s">
        <v>189</v>
      </c>
      <c r="B1136" s="65">
        <v>0</v>
      </c>
      <c r="C1136" s="70">
        <f t="shared" ref="C1136:C1138" si="61">D1136-B1136</f>
        <v>15750</v>
      </c>
      <c r="D1136" s="50">
        <v>15750</v>
      </c>
    </row>
    <row r="1137" spans="1:4" x14ac:dyDescent="0.2">
      <c r="A1137" s="90" t="s">
        <v>201</v>
      </c>
      <c r="B1137" s="65">
        <v>0</v>
      </c>
      <c r="C1137" s="70">
        <f t="shared" si="61"/>
        <v>10080</v>
      </c>
      <c r="D1137" s="50">
        <v>10080</v>
      </c>
    </row>
    <row r="1138" spans="1:4" ht="13.5" thickBot="1" x14ac:dyDescent="0.25">
      <c r="A1138" s="152" t="s">
        <v>208</v>
      </c>
      <c r="B1138" s="77">
        <v>0</v>
      </c>
      <c r="C1138" s="70">
        <f t="shared" si="61"/>
        <v>10500</v>
      </c>
      <c r="D1138" s="78">
        <v>10500</v>
      </c>
    </row>
    <row r="1139" spans="1:4" ht="13.5" thickBot="1" x14ac:dyDescent="0.25">
      <c r="A1139" s="23" t="s">
        <v>209</v>
      </c>
      <c r="B1139" s="67">
        <f>SUM(B1136:B1138)</f>
        <v>0</v>
      </c>
      <c r="C1139" s="67">
        <f>SUM(C1136:C1138)</f>
        <v>36330</v>
      </c>
      <c r="D1139" s="24">
        <f>SUM(D1136:D1138)</f>
        <v>36330</v>
      </c>
    </row>
    <row r="1140" spans="1:4" x14ac:dyDescent="0.2">
      <c r="A1140" s="4"/>
      <c r="C1140" s="4"/>
    </row>
    <row r="1141" spans="1:4" ht="13.5" thickBot="1" x14ac:dyDescent="0.25">
      <c r="A1141" s="3" t="s">
        <v>11</v>
      </c>
      <c r="B1141" s="18"/>
      <c r="C1141" s="3"/>
      <c r="D1141" s="18" t="s">
        <v>71</v>
      </c>
    </row>
    <row r="1142" spans="1:4" ht="45" customHeight="1" thickBot="1" x14ac:dyDescent="0.25">
      <c r="A1142" s="6" t="s">
        <v>30</v>
      </c>
      <c r="B1142" s="81" t="s">
        <v>156</v>
      </c>
      <c r="C1142" s="81" t="s">
        <v>157</v>
      </c>
      <c r="D1142" s="15" t="s">
        <v>158</v>
      </c>
    </row>
    <row r="1143" spans="1:4" x14ac:dyDescent="0.2">
      <c r="A1143" s="90" t="s">
        <v>214</v>
      </c>
      <c r="B1143" s="65">
        <v>0</v>
      </c>
      <c r="C1143" s="70">
        <f t="shared" ref="C1143:C1155" si="62">D1143-B1143</f>
        <v>26460</v>
      </c>
      <c r="D1143" s="50">
        <v>26460</v>
      </c>
    </row>
    <row r="1144" spans="1:4" x14ac:dyDescent="0.2">
      <c r="A1144" s="28" t="s">
        <v>221</v>
      </c>
      <c r="B1144" s="65">
        <v>0</v>
      </c>
      <c r="C1144" s="70">
        <f t="shared" si="62"/>
        <v>2100</v>
      </c>
      <c r="D1144" s="50">
        <v>2100</v>
      </c>
    </row>
    <row r="1145" spans="1:4" x14ac:dyDescent="0.2">
      <c r="A1145" s="90" t="s">
        <v>222</v>
      </c>
      <c r="B1145" s="65">
        <v>0</v>
      </c>
      <c r="C1145" s="70">
        <f t="shared" si="62"/>
        <v>980</v>
      </c>
      <c r="D1145" s="50">
        <v>980</v>
      </c>
    </row>
    <row r="1146" spans="1:4" x14ac:dyDescent="0.2">
      <c r="A1146" s="92" t="s">
        <v>230</v>
      </c>
      <c r="B1146" s="65">
        <v>0</v>
      </c>
      <c r="C1146" s="70">
        <f t="shared" si="62"/>
        <v>38220</v>
      </c>
      <c r="D1146" s="50">
        <v>38220</v>
      </c>
    </row>
    <row r="1147" spans="1:4" x14ac:dyDescent="0.2">
      <c r="A1147" s="92" t="s">
        <v>238</v>
      </c>
      <c r="B1147" s="65">
        <v>0</v>
      </c>
      <c r="C1147" s="70">
        <f t="shared" si="62"/>
        <v>12740</v>
      </c>
      <c r="D1147" s="50">
        <v>12740</v>
      </c>
    </row>
    <row r="1148" spans="1:4" x14ac:dyDescent="0.2">
      <c r="A1148" s="92" t="s">
        <v>243</v>
      </c>
      <c r="B1148" s="65">
        <v>0</v>
      </c>
      <c r="C1148" s="70">
        <f t="shared" si="62"/>
        <v>12740</v>
      </c>
      <c r="D1148" s="50">
        <v>12740</v>
      </c>
    </row>
    <row r="1149" spans="1:4" x14ac:dyDescent="0.2">
      <c r="A1149" s="92" t="s">
        <v>245</v>
      </c>
      <c r="B1149" s="65">
        <v>0</v>
      </c>
      <c r="C1149" s="70">
        <f t="shared" si="62"/>
        <v>5460</v>
      </c>
      <c r="D1149" s="50">
        <v>5460</v>
      </c>
    </row>
    <row r="1150" spans="1:4" x14ac:dyDescent="0.2">
      <c r="A1150" s="92" t="s">
        <v>246</v>
      </c>
      <c r="B1150" s="65">
        <v>0</v>
      </c>
      <c r="C1150" s="70">
        <f t="shared" si="62"/>
        <v>10500</v>
      </c>
      <c r="D1150" s="50">
        <v>10500</v>
      </c>
    </row>
    <row r="1151" spans="1:4" x14ac:dyDescent="0.2">
      <c r="A1151" s="92" t="s">
        <v>44</v>
      </c>
      <c r="B1151" s="65">
        <v>0</v>
      </c>
      <c r="C1151" s="70">
        <f t="shared" si="62"/>
        <v>20020</v>
      </c>
      <c r="D1151" s="50">
        <v>20020</v>
      </c>
    </row>
    <row r="1152" spans="1:4" x14ac:dyDescent="0.2">
      <c r="A1152" s="92" t="s">
        <v>253</v>
      </c>
      <c r="B1152" s="65">
        <v>0</v>
      </c>
      <c r="C1152" s="70">
        <f t="shared" si="62"/>
        <v>770</v>
      </c>
      <c r="D1152" s="50">
        <v>770</v>
      </c>
    </row>
    <row r="1153" spans="1:4" x14ac:dyDescent="0.2">
      <c r="A1153" s="92" t="s">
        <v>257</v>
      </c>
      <c r="B1153" s="96">
        <v>0</v>
      </c>
      <c r="C1153" s="70">
        <f t="shared" si="62"/>
        <v>12600</v>
      </c>
      <c r="D1153" s="86">
        <v>12600</v>
      </c>
    </row>
    <row r="1154" spans="1:4" x14ac:dyDescent="0.2">
      <c r="A1154" s="92" t="s">
        <v>259</v>
      </c>
      <c r="B1154" s="65">
        <v>0</v>
      </c>
      <c r="C1154" s="70">
        <f t="shared" si="62"/>
        <v>356720</v>
      </c>
      <c r="D1154" s="50">
        <v>356720</v>
      </c>
    </row>
    <row r="1155" spans="1:4" x14ac:dyDescent="0.2">
      <c r="A1155" s="92" t="s">
        <v>271</v>
      </c>
      <c r="B1155" s="65">
        <v>0</v>
      </c>
      <c r="C1155" s="70">
        <f t="shared" si="62"/>
        <v>25168</v>
      </c>
      <c r="D1155" s="50">
        <v>25168</v>
      </c>
    </row>
    <row r="1156" spans="1:4" x14ac:dyDescent="0.2">
      <c r="A1156" s="90" t="s">
        <v>277</v>
      </c>
      <c r="B1156" s="65">
        <v>0</v>
      </c>
      <c r="C1156" s="70">
        <f t="shared" ref="C1156:C1159" si="63">D1156-B1156</f>
        <v>5250</v>
      </c>
      <c r="D1156" s="50">
        <v>5250</v>
      </c>
    </row>
    <row r="1157" spans="1:4" x14ac:dyDescent="0.2">
      <c r="A1157" s="90" t="s">
        <v>46</v>
      </c>
      <c r="B1157" s="65">
        <v>0</v>
      </c>
      <c r="C1157" s="70">
        <f t="shared" si="63"/>
        <v>770</v>
      </c>
      <c r="D1157" s="50">
        <v>770</v>
      </c>
    </row>
    <row r="1158" spans="1:4" x14ac:dyDescent="0.2">
      <c r="A1158" s="92" t="s">
        <v>283</v>
      </c>
      <c r="B1158" s="65">
        <v>0</v>
      </c>
      <c r="C1158" s="70">
        <f t="shared" si="63"/>
        <v>770</v>
      </c>
      <c r="D1158" s="50">
        <v>770</v>
      </c>
    </row>
    <row r="1159" spans="1:4" ht="13.5" thickBot="1" x14ac:dyDescent="0.25">
      <c r="A1159" s="92" t="s">
        <v>284</v>
      </c>
      <c r="B1159" s="65">
        <v>0</v>
      </c>
      <c r="C1159" s="70">
        <f t="shared" si="63"/>
        <v>30800</v>
      </c>
      <c r="D1159" s="50">
        <v>30800</v>
      </c>
    </row>
    <row r="1160" spans="1:4" ht="13.5" thickBot="1" x14ac:dyDescent="0.25">
      <c r="A1160" s="23" t="s">
        <v>21</v>
      </c>
      <c r="B1160" s="67">
        <f>SUM(B1143:B1159)</f>
        <v>0</v>
      </c>
      <c r="C1160" s="67">
        <f>SUM(C1143:C1159)</f>
        <v>562068</v>
      </c>
      <c r="D1160" s="24">
        <f>SUM(D1143:D1159)</f>
        <v>562068</v>
      </c>
    </row>
    <row r="1161" spans="1:4" x14ac:dyDescent="0.2">
      <c r="A1161" s="4"/>
      <c r="C1161" s="4"/>
    </row>
    <row r="1162" spans="1:4" ht="13.5" thickBot="1" x14ac:dyDescent="0.25">
      <c r="A1162" s="3" t="s">
        <v>12</v>
      </c>
      <c r="B1162" s="18"/>
      <c r="C1162" s="3"/>
      <c r="D1162" s="18" t="s">
        <v>71</v>
      </c>
    </row>
    <row r="1163" spans="1:4" ht="45" customHeight="1" thickBot="1" x14ac:dyDescent="0.25">
      <c r="A1163" s="6" t="s">
        <v>30</v>
      </c>
      <c r="B1163" s="81" t="s">
        <v>156</v>
      </c>
      <c r="C1163" s="81" t="s">
        <v>157</v>
      </c>
      <c r="D1163" s="15" t="s">
        <v>158</v>
      </c>
    </row>
    <row r="1164" spans="1:4" x14ac:dyDescent="0.2">
      <c r="A1164" s="90" t="s">
        <v>293</v>
      </c>
      <c r="B1164" s="65">
        <v>0</v>
      </c>
      <c r="C1164" s="70">
        <f t="shared" ref="C1164:C1169" si="64">D1164-B1164</f>
        <v>29400</v>
      </c>
      <c r="D1164" s="50">
        <v>29400</v>
      </c>
    </row>
    <row r="1165" spans="1:4" x14ac:dyDescent="0.2">
      <c r="A1165" s="92" t="s">
        <v>296</v>
      </c>
      <c r="B1165" s="65">
        <v>0</v>
      </c>
      <c r="C1165" s="70">
        <f t="shared" si="64"/>
        <v>8400</v>
      </c>
      <c r="D1165" s="50">
        <v>8400</v>
      </c>
    </row>
    <row r="1166" spans="1:4" x14ac:dyDescent="0.2">
      <c r="A1166" s="92" t="s">
        <v>301</v>
      </c>
      <c r="B1166" s="65">
        <v>0</v>
      </c>
      <c r="C1166" s="70">
        <f t="shared" si="64"/>
        <v>2240</v>
      </c>
      <c r="D1166" s="50">
        <v>2240</v>
      </c>
    </row>
    <row r="1167" spans="1:4" x14ac:dyDescent="0.2">
      <c r="A1167" s="92" t="s">
        <v>61</v>
      </c>
      <c r="B1167" s="65">
        <v>0</v>
      </c>
      <c r="C1167" s="70">
        <f t="shared" si="64"/>
        <v>11480</v>
      </c>
      <c r="D1167" s="50">
        <v>11480</v>
      </c>
    </row>
    <row r="1168" spans="1:4" x14ac:dyDescent="0.2">
      <c r="A1168" s="92" t="s">
        <v>302</v>
      </c>
      <c r="B1168" s="65">
        <v>0</v>
      </c>
      <c r="C1168" s="70">
        <f t="shared" si="64"/>
        <v>22610</v>
      </c>
      <c r="D1168" s="50">
        <v>22610</v>
      </c>
    </row>
    <row r="1169" spans="1:4" ht="13.5" thickBot="1" x14ac:dyDescent="0.25">
      <c r="A1169" s="92" t="s">
        <v>297</v>
      </c>
      <c r="B1169" s="65">
        <v>0</v>
      </c>
      <c r="C1169" s="70">
        <f t="shared" si="64"/>
        <v>8330</v>
      </c>
      <c r="D1169" s="50">
        <v>8330</v>
      </c>
    </row>
    <row r="1170" spans="1:4" ht="13.5" thickBot="1" x14ac:dyDescent="0.25">
      <c r="A1170" s="23" t="s">
        <v>22</v>
      </c>
      <c r="B1170" s="67">
        <f>SUM(B1164:B1169)</f>
        <v>0</v>
      </c>
      <c r="C1170" s="67">
        <f>SUM(C1164:C1169)</f>
        <v>82460</v>
      </c>
      <c r="D1170" s="24">
        <f>SUM(D1164:D1169)</f>
        <v>82460</v>
      </c>
    </row>
    <row r="1171" spans="1:4" x14ac:dyDescent="0.2">
      <c r="A1171" s="4"/>
      <c r="C1171" s="4"/>
    </row>
    <row r="1172" spans="1:4" ht="13.5" thickBot="1" x14ac:dyDescent="0.25">
      <c r="A1172" s="3" t="s">
        <v>13</v>
      </c>
      <c r="B1172" s="18"/>
      <c r="C1172" s="3"/>
      <c r="D1172" s="18" t="s">
        <v>71</v>
      </c>
    </row>
    <row r="1173" spans="1:4" ht="45" customHeight="1" thickBot="1" x14ac:dyDescent="0.25">
      <c r="A1173" s="6" t="s">
        <v>30</v>
      </c>
      <c r="B1173" s="81" t="s">
        <v>156</v>
      </c>
      <c r="C1173" s="81" t="s">
        <v>157</v>
      </c>
      <c r="D1173" s="15" t="s">
        <v>158</v>
      </c>
    </row>
    <row r="1174" spans="1:4" x14ac:dyDescent="0.2">
      <c r="A1174" s="92" t="s">
        <v>316</v>
      </c>
      <c r="B1174" s="65">
        <v>0</v>
      </c>
      <c r="C1174" s="70">
        <f t="shared" ref="C1174:C1176" si="65">D1174-B1174</f>
        <v>5600</v>
      </c>
      <c r="D1174" s="50">
        <v>5600</v>
      </c>
    </row>
    <row r="1175" spans="1:4" x14ac:dyDescent="0.2">
      <c r="A1175" s="92" t="s">
        <v>318</v>
      </c>
      <c r="B1175" s="65">
        <v>0</v>
      </c>
      <c r="C1175" s="70">
        <f t="shared" si="65"/>
        <v>31500</v>
      </c>
      <c r="D1175" s="50">
        <v>31500</v>
      </c>
    </row>
    <row r="1176" spans="1:4" ht="13.5" thickBot="1" x14ac:dyDescent="0.25">
      <c r="A1176" s="90" t="s">
        <v>689</v>
      </c>
      <c r="B1176" s="65">
        <v>0</v>
      </c>
      <c r="C1176" s="70">
        <f t="shared" si="65"/>
        <v>0</v>
      </c>
      <c r="D1176" s="50">
        <v>0</v>
      </c>
    </row>
    <row r="1177" spans="1:4" ht="13.5" thickBot="1" x14ac:dyDescent="0.25">
      <c r="A1177" s="23" t="s">
        <v>23</v>
      </c>
      <c r="B1177" s="67">
        <f>SUM(B1174:B1176)</f>
        <v>0</v>
      </c>
      <c r="C1177" s="67">
        <f>SUM(C1174:C1176)</f>
        <v>37100</v>
      </c>
      <c r="D1177" s="24">
        <f>SUM(D1174:D1176)</f>
        <v>37100</v>
      </c>
    </row>
    <row r="1178" spans="1:4" ht="13.5" thickBot="1" x14ac:dyDescent="0.25">
      <c r="A1178" s="25"/>
      <c r="B1178" s="140"/>
      <c r="C1178" s="25"/>
      <c r="D1178" s="140"/>
    </row>
    <row r="1179" spans="1:4" ht="13.5" thickBot="1" x14ac:dyDescent="0.25">
      <c r="A1179" s="54" t="s">
        <v>3</v>
      </c>
      <c r="B1179" s="75">
        <f>B1139+B1160+B1170+B1177</f>
        <v>0</v>
      </c>
      <c r="C1179" s="75">
        <f>C1139+C1160+C1170+C1177</f>
        <v>717958</v>
      </c>
      <c r="D1179" s="55">
        <f>D1139+D1160+D1170+D1177</f>
        <v>717958</v>
      </c>
    </row>
    <row r="1180" spans="1:4" x14ac:dyDescent="0.2">
      <c r="A1180" s="4"/>
      <c r="C1180" s="4"/>
    </row>
    <row r="1181" spans="1:4" x14ac:dyDescent="0.2">
      <c r="A1181" s="3" t="s">
        <v>4</v>
      </c>
      <c r="C1181" s="3"/>
    </row>
    <row r="1182" spans="1:4" x14ac:dyDescent="0.2">
      <c r="A1182" s="4"/>
      <c r="C1182" s="4"/>
    </row>
    <row r="1183" spans="1:4" ht="13.5" thickBot="1" x14ac:dyDescent="0.25">
      <c r="A1183" s="3" t="s">
        <v>322</v>
      </c>
      <c r="B1183" s="18"/>
      <c r="C1183" s="3"/>
      <c r="D1183" s="18" t="s">
        <v>71</v>
      </c>
    </row>
    <row r="1184" spans="1:4" ht="45" customHeight="1" thickBot="1" x14ac:dyDescent="0.25">
      <c r="A1184" s="6" t="s">
        <v>30</v>
      </c>
      <c r="B1184" s="63" t="s">
        <v>156</v>
      </c>
      <c r="C1184" s="64" t="s">
        <v>157</v>
      </c>
      <c r="D1184" s="15" t="s">
        <v>158</v>
      </c>
    </row>
    <row r="1185" spans="1:4" ht="13.5" thickBot="1" x14ac:dyDescent="0.25">
      <c r="A1185" s="90" t="s">
        <v>690</v>
      </c>
      <c r="B1185" s="65">
        <v>0</v>
      </c>
      <c r="C1185" s="70">
        <f t="shared" ref="C1185" si="66">D1185-B1185</f>
        <v>0</v>
      </c>
      <c r="D1185" s="50">
        <v>0</v>
      </c>
    </row>
    <row r="1186" spans="1:4" ht="13.5" thickBot="1" x14ac:dyDescent="0.25">
      <c r="A1186" s="23" t="s">
        <v>336</v>
      </c>
      <c r="B1186" s="67">
        <f>SUM(B1185:B1185)</f>
        <v>0</v>
      </c>
      <c r="C1186" s="67">
        <f>SUM(C1185:C1185)</f>
        <v>0</v>
      </c>
      <c r="D1186" s="24">
        <f>SUM(D1185:D1185)</f>
        <v>0</v>
      </c>
    </row>
    <row r="1187" spans="1:4" x14ac:dyDescent="0.2">
      <c r="A1187" s="4"/>
      <c r="C1187" s="4"/>
    </row>
    <row r="1188" spans="1:4" ht="13.5" thickBot="1" x14ac:dyDescent="0.25">
      <c r="A1188" s="3" t="s">
        <v>14</v>
      </c>
      <c r="B1188" s="18"/>
      <c r="C1188" s="3"/>
      <c r="D1188" s="18" t="s">
        <v>71</v>
      </c>
    </row>
    <row r="1189" spans="1:4" ht="45" customHeight="1" thickBot="1" x14ac:dyDescent="0.25">
      <c r="A1189" s="6" t="s">
        <v>30</v>
      </c>
      <c r="B1189" s="63" t="s">
        <v>156</v>
      </c>
      <c r="C1189" s="64" t="s">
        <v>157</v>
      </c>
      <c r="D1189" s="15" t="s">
        <v>158</v>
      </c>
    </row>
    <row r="1190" spans="1:4" x14ac:dyDescent="0.2">
      <c r="A1190" s="157" t="s">
        <v>337</v>
      </c>
      <c r="B1190" s="65">
        <v>0</v>
      </c>
      <c r="C1190" s="70">
        <f t="shared" ref="C1190:C1203" si="67">D1190-B1190</f>
        <v>9450</v>
      </c>
      <c r="D1190" s="50">
        <v>9450</v>
      </c>
    </row>
    <row r="1191" spans="1:4" x14ac:dyDescent="0.2">
      <c r="A1191" s="158" t="s">
        <v>340</v>
      </c>
      <c r="B1191" s="65">
        <v>0</v>
      </c>
      <c r="C1191" s="70">
        <f t="shared" si="67"/>
        <v>1050</v>
      </c>
      <c r="D1191" s="50">
        <v>1050</v>
      </c>
    </row>
    <row r="1192" spans="1:4" x14ac:dyDescent="0.2">
      <c r="A1192" s="90" t="s">
        <v>351</v>
      </c>
      <c r="B1192" s="65">
        <v>0</v>
      </c>
      <c r="C1192" s="70">
        <f t="shared" si="67"/>
        <v>13300</v>
      </c>
      <c r="D1192" s="50">
        <v>13300</v>
      </c>
    </row>
    <row r="1193" spans="1:4" x14ac:dyDescent="0.2">
      <c r="A1193" s="90" t="s">
        <v>356</v>
      </c>
      <c r="B1193" s="65">
        <v>0</v>
      </c>
      <c r="C1193" s="70">
        <f t="shared" si="67"/>
        <v>8400</v>
      </c>
      <c r="D1193" s="50">
        <v>8400</v>
      </c>
    </row>
    <row r="1194" spans="1:4" x14ac:dyDescent="0.2">
      <c r="A1194" s="90" t="s">
        <v>39</v>
      </c>
      <c r="B1194" s="65">
        <v>0</v>
      </c>
      <c r="C1194" s="70">
        <f t="shared" si="67"/>
        <v>24990</v>
      </c>
      <c r="D1194" s="50">
        <v>24990</v>
      </c>
    </row>
    <row r="1195" spans="1:4" x14ac:dyDescent="0.2">
      <c r="A1195" s="13" t="s">
        <v>364</v>
      </c>
      <c r="B1195" s="65">
        <v>0</v>
      </c>
      <c r="C1195" s="70">
        <f t="shared" si="67"/>
        <v>15750</v>
      </c>
      <c r="D1195" s="50">
        <v>15750</v>
      </c>
    </row>
    <row r="1196" spans="1:4" x14ac:dyDescent="0.2">
      <c r="A1196" s="90" t="s">
        <v>367</v>
      </c>
      <c r="B1196" s="65">
        <v>0</v>
      </c>
      <c r="C1196" s="70">
        <f t="shared" si="67"/>
        <v>4620</v>
      </c>
      <c r="D1196" s="50">
        <v>4620</v>
      </c>
    </row>
    <row r="1197" spans="1:4" x14ac:dyDescent="0.2">
      <c r="A1197" s="90" t="s">
        <v>692</v>
      </c>
      <c r="B1197" s="65">
        <v>0</v>
      </c>
      <c r="C1197" s="70">
        <f t="shared" si="67"/>
        <v>0</v>
      </c>
      <c r="D1197" s="50">
        <v>0</v>
      </c>
    </row>
    <row r="1198" spans="1:4" x14ac:dyDescent="0.2">
      <c r="A1198" s="90" t="s">
        <v>373</v>
      </c>
      <c r="B1198" s="65">
        <v>0</v>
      </c>
      <c r="C1198" s="70">
        <f t="shared" si="67"/>
        <v>21560</v>
      </c>
      <c r="D1198" s="50">
        <v>21560</v>
      </c>
    </row>
    <row r="1199" spans="1:4" x14ac:dyDescent="0.2">
      <c r="A1199" s="90" t="s">
        <v>376</v>
      </c>
      <c r="B1199" s="65">
        <v>0</v>
      </c>
      <c r="C1199" s="70">
        <f t="shared" si="67"/>
        <v>37800</v>
      </c>
      <c r="D1199" s="50">
        <v>37800</v>
      </c>
    </row>
    <row r="1200" spans="1:4" x14ac:dyDescent="0.2">
      <c r="A1200" s="90" t="s">
        <v>377</v>
      </c>
      <c r="B1200" s="65">
        <v>0</v>
      </c>
      <c r="C1200" s="70">
        <f t="shared" si="67"/>
        <v>14000</v>
      </c>
      <c r="D1200" s="50">
        <v>14000</v>
      </c>
    </row>
    <row r="1201" spans="1:4" x14ac:dyDescent="0.2">
      <c r="A1201" s="90" t="s">
        <v>378</v>
      </c>
      <c r="B1201" s="65">
        <v>0</v>
      </c>
      <c r="C1201" s="70">
        <f t="shared" si="67"/>
        <v>168525</v>
      </c>
      <c r="D1201" s="50">
        <v>168525</v>
      </c>
    </row>
    <row r="1202" spans="1:4" x14ac:dyDescent="0.2">
      <c r="A1202" s="90" t="s">
        <v>67</v>
      </c>
      <c r="B1202" s="65">
        <v>0</v>
      </c>
      <c r="C1202" s="70">
        <f t="shared" si="67"/>
        <v>36400</v>
      </c>
      <c r="D1202" s="50">
        <v>36400</v>
      </c>
    </row>
    <row r="1203" spans="1:4" x14ac:dyDescent="0.2">
      <c r="A1203" s="90" t="s">
        <v>391</v>
      </c>
      <c r="B1203" s="65">
        <v>0</v>
      </c>
      <c r="C1203" s="70">
        <f t="shared" si="67"/>
        <v>1015</v>
      </c>
      <c r="D1203" s="50">
        <v>1015</v>
      </c>
    </row>
    <row r="1204" spans="1:4" ht="13.5" thickBot="1" x14ac:dyDescent="0.25">
      <c r="A1204" s="90" t="s">
        <v>396</v>
      </c>
      <c r="B1204" s="65">
        <v>0</v>
      </c>
      <c r="C1204" s="70">
        <f t="shared" ref="C1204" si="68">D1204-B1204</f>
        <v>14560</v>
      </c>
      <c r="D1204" s="50">
        <v>14560</v>
      </c>
    </row>
    <row r="1205" spans="1:4" ht="13.5" thickBot="1" x14ac:dyDescent="0.25">
      <c r="A1205" s="23" t="s">
        <v>24</v>
      </c>
      <c r="B1205" s="67">
        <f>SUM(B1190:B1204)</f>
        <v>0</v>
      </c>
      <c r="C1205" s="67">
        <f>SUM(C1190:C1204)</f>
        <v>371420</v>
      </c>
      <c r="D1205" s="24">
        <f>SUM(D1190:D1204)</f>
        <v>371420</v>
      </c>
    </row>
    <row r="1206" spans="1:4" ht="13.5" thickBot="1" x14ac:dyDescent="0.25">
      <c r="A1206" s="25"/>
      <c r="B1206" s="140"/>
      <c r="C1206" s="25"/>
      <c r="D1206" s="140"/>
    </row>
    <row r="1207" spans="1:4" ht="13.5" thickBot="1" x14ac:dyDescent="0.25">
      <c r="A1207" s="54" t="s">
        <v>5</v>
      </c>
      <c r="B1207" s="75">
        <f>B1186+B1205</f>
        <v>0</v>
      </c>
      <c r="C1207" s="75">
        <f>C1186+C1205</f>
        <v>371420</v>
      </c>
      <c r="D1207" s="55">
        <f>D1186+D1205</f>
        <v>371420</v>
      </c>
    </row>
    <row r="1208" spans="1:4" x14ac:dyDescent="0.2">
      <c r="A1208" s="3"/>
      <c r="B1208" s="14"/>
      <c r="C1208" s="3"/>
      <c r="D1208" s="14"/>
    </row>
    <row r="1209" spans="1:4" x14ac:dyDescent="0.2">
      <c r="A1209" s="3" t="s">
        <v>6</v>
      </c>
      <c r="C1209" s="3"/>
    </row>
    <row r="1210" spans="1:4" x14ac:dyDescent="0.2">
      <c r="A1210" s="4"/>
      <c r="C1210" s="4"/>
    </row>
    <row r="1211" spans="1:4" ht="13.5" thickBot="1" x14ac:dyDescent="0.25">
      <c r="A1211" s="3" t="s">
        <v>15</v>
      </c>
      <c r="B1211" s="18"/>
      <c r="C1211" s="3"/>
      <c r="D1211" s="18" t="s">
        <v>71</v>
      </c>
    </row>
    <row r="1212" spans="1:4" ht="45" customHeight="1" thickBot="1" x14ac:dyDescent="0.25">
      <c r="A1212" s="6" t="s">
        <v>30</v>
      </c>
      <c r="B1212" s="81" t="s">
        <v>156</v>
      </c>
      <c r="C1212" s="81" t="s">
        <v>157</v>
      </c>
      <c r="D1212" s="15" t="s">
        <v>158</v>
      </c>
    </row>
    <row r="1213" spans="1:4" x14ac:dyDescent="0.2">
      <c r="A1213" s="29" t="s">
        <v>411</v>
      </c>
      <c r="B1213" s="65">
        <v>0</v>
      </c>
      <c r="C1213" s="70">
        <f t="shared" ref="C1213:C1217" si="69">D1213-B1213</f>
        <v>2100</v>
      </c>
      <c r="D1213" s="50">
        <v>2100</v>
      </c>
    </row>
    <row r="1214" spans="1:4" x14ac:dyDescent="0.2">
      <c r="A1214" s="29" t="s">
        <v>74</v>
      </c>
      <c r="B1214" s="65">
        <v>0</v>
      </c>
      <c r="C1214" s="70">
        <f t="shared" si="69"/>
        <v>2100</v>
      </c>
      <c r="D1214" s="50">
        <v>2100</v>
      </c>
    </row>
    <row r="1215" spans="1:4" x14ac:dyDescent="0.2">
      <c r="A1215" s="29" t="s">
        <v>412</v>
      </c>
      <c r="B1215" s="65">
        <v>0</v>
      </c>
      <c r="C1215" s="70">
        <f t="shared" si="69"/>
        <v>420</v>
      </c>
      <c r="D1215" s="50">
        <v>420</v>
      </c>
    </row>
    <row r="1216" spans="1:4" x14ac:dyDescent="0.2">
      <c r="A1216" s="29" t="s">
        <v>424</v>
      </c>
      <c r="B1216" s="65">
        <v>0</v>
      </c>
      <c r="C1216" s="70">
        <f t="shared" si="69"/>
        <v>4550</v>
      </c>
      <c r="D1216" s="50">
        <v>4550</v>
      </c>
    </row>
    <row r="1217" spans="1:4" ht="13.5" thickBot="1" x14ac:dyDescent="0.25">
      <c r="A1217" s="159" t="s">
        <v>433</v>
      </c>
      <c r="B1217" s="77">
        <v>0</v>
      </c>
      <c r="C1217" s="70">
        <f t="shared" si="69"/>
        <v>1050</v>
      </c>
      <c r="D1217" s="78">
        <v>1050</v>
      </c>
    </row>
    <row r="1218" spans="1:4" ht="13.5" thickBot="1" x14ac:dyDescent="0.25">
      <c r="A1218" s="23" t="s">
        <v>25</v>
      </c>
      <c r="B1218" s="67">
        <f>SUM(B1213:B1217)</f>
        <v>0</v>
      </c>
      <c r="C1218" s="67">
        <f>SUM(C1213:C1217)</f>
        <v>10220</v>
      </c>
      <c r="D1218" s="24">
        <f>SUM(D1213:D1217)</f>
        <v>10220</v>
      </c>
    </row>
    <row r="1219" spans="1:4" x14ac:dyDescent="0.2">
      <c r="A1219" s="3"/>
      <c r="C1219" s="3"/>
    </row>
    <row r="1220" spans="1:4" ht="13.5" thickBot="1" x14ac:dyDescent="0.25">
      <c r="A1220" s="3" t="s">
        <v>16</v>
      </c>
      <c r="B1220" s="18"/>
      <c r="C1220" s="3"/>
      <c r="D1220" s="18" t="s">
        <v>71</v>
      </c>
    </row>
    <row r="1221" spans="1:4" ht="45" customHeight="1" thickBot="1" x14ac:dyDescent="0.25">
      <c r="A1221" s="6" t="s">
        <v>30</v>
      </c>
      <c r="B1221" s="81" t="s">
        <v>156</v>
      </c>
      <c r="C1221" s="81" t="s">
        <v>157</v>
      </c>
      <c r="D1221" s="15" t="s">
        <v>158</v>
      </c>
    </row>
    <row r="1222" spans="1:4" x14ac:dyDescent="0.2">
      <c r="A1222" s="29" t="s">
        <v>439</v>
      </c>
      <c r="B1222" s="65">
        <v>0</v>
      </c>
      <c r="C1222" s="70">
        <f t="shared" ref="C1222:C1223" si="70">D1222-B1222</f>
        <v>1960</v>
      </c>
      <c r="D1222" s="50">
        <v>1960</v>
      </c>
    </row>
    <row r="1223" spans="1:4" ht="13.5" thickBot="1" x14ac:dyDescent="0.25">
      <c r="A1223" s="29" t="s">
        <v>443</v>
      </c>
      <c r="B1223" s="65">
        <v>0</v>
      </c>
      <c r="C1223" s="70">
        <f t="shared" si="70"/>
        <v>10500</v>
      </c>
      <c r="D1223" s="50">
        <v>10500</v>
      </c>
    </row>
    <row r="1224" spans="1:4" ht="13.5" thickBot="1" x14ac:dyDescent="0.25">
      <c r="A1224" s="23" t="s">
        <v>26</v>
      </c>
      <c r="B1224" s="67">
        <f>SUM(B1222:B1223)</f>
        <v>0</v>
      </c>
      <c r="C1224" s="67">
        <f>SUM(C1222:C1223)</f>
        <v>12460</v>
      </c>
      <c r="D1224" s="24">
        <f>SUM(D1222:D1223)</f>
        <v>12460</v>
      </c>
    </row>
    <row r="1225" spans="1:4" x14ac:dyDescent="0.2">
      <c r="A1225" s="4"/>
      <c r="C1225" s="4"/>
    </row>
    <row r="1226" spans="1:4" ht="13.5" thickBot="1" x14ac:dyDescent="0.25">
      <c r="A1226" s="3" t="s">
        <v>17</v>
      </c>
      <c r="B1226" s="18"/>
      <c r="C1226" s="3"/>
      <c r="D1226" s="18" t="s">
        <v>71</v>
      </c>
    </row>
    <row r="1227" spans="1:4" ht="45" customHeight="1" thickBot="1" x14ac:dyDescent="0.25">
      <c r="A1227" s="6" t="s">
        <v>30</v>
      </c>
      <c r="B1227" s="81" t="s">
        <v>156</v>
      </c>
      <c r="C1227" s="81" t="s">
        <v>157</v>
      </c>
      <c r="D1227" s="15" t="s">
        <v>158</v>
      </c>
    </row>
    <row r="1228" spans="1:4" x14ac:dyDescent="0.2">
      <c r="A1228" s="29" t="s">
        <v>454</v>
      </c>
      <c r="B1228" s="65">
        <v>0</v>
      </c>
      <c r="C1228" s="70">
        <f t="shared" ref="C1228:C1234" si="71">D1228-B1228</f>
        <v>11550</v>
      </c>
      <c r="D1228" s="50">
        <v>11550</v>
      </c>
    </row>
    <row r="1229" spans="1:4" x14ac:dyDescent="0.2">
      <c r="A1229" s="29" t="s">
        <v>458</v>
      </c>
      <c r="B1229" s="65">
        <v>0</v>
      </c>
      <c r="C1229" s="70">
        <f t="shared" si="71"/>
        <v>42000</v>
      </c>
      <c r="D1229" s="50">
        <v>42000</v>
      </c>
    </row>
    <row r="1230" spans="1:4" x14ac:dyDescent="0.2">
      <c r="A1230" s="161" t="s">
        <v>461</v>
      </c>
      <c r="B1230" s="65">
        <v>0</v>
      </c>
      <c r="C1230" s="70">
        <f t="shared" si="71"/>
        <v>6930</v>
      </c>
      <c r="D1230" s="50">
        <v>6930</v>
      </c>
    </row>
    <row r="1231" spans="1:4" x14ac:dyDescent="0.2">
      <c r="A1231" s="29" t="s">
        <v>468</v>
      </c>
      <c r="B1231" s="65">
        <v>0</v>
      </c>
      <c r="C1231" s="70">
        <f t="shared" si="71"/>
        <v>4620</v>
      </c>
      <c r="D1231" s="50">
        <v>4620</v>
      </c>
    </row>
    <row r="1232" spans="1:4" x14ac:dyDescent="0.2">
      <c r="A1232" s="97" t="s">
        <v>479</v>
      </c>
      <c r="B1232" s="65">
        <v>0</v>
      </c>
      <c r="C1232" s="70">
        <f t="shared" si="71"/>
        <v>1232</v>
      </c>
      <c r="D1232" s="50">
        <v>1232</v>
      </c>
    </row>
    <row r="1233" spans="1:4" x14ac:dyDescent="0.2">
      <c r="A1233" s="97" t="s">
        <v>482</v>
      </c>
      <c r="B1233" s="65">
        <v>0</v>
      </c>
      <c r="C1233" s="70">
        <f t="shared" si="71"/>
        <v>21560</v>
      </c>
      <c r="D1233" s="50">
        <v>21560</v>
      </c>
    </row>
    <row r="1234" spans="1:4" ht="13.5" thickBot="1" x14ac:dyDescent="0.25">
      <c r="A1234" s="97" t="s">
        <v>488</v>
      </c>
      <c r="B1234" s="65">
        <v>0</v>
      </c>
      <c r="C1234" s="70">
        <f t="shared" si="71"/>
        <v>4620</v>
      </c>
      <c r="D1234" s="50">
        <v>4620</v>
      </c>
    </row>
    <row r="1235" spans="1:4" ht="13.5" thickBot="1" x14ac:dyDescent="0.25">
      <c r="A1235" s="23" t="s">
        <v>27</v>
      </c>
      <c r="B1235" s="67">
        <f>SUM(B1228:B1234)</f>
        <v>0</v>
      </c>
      <c r="C1235" s="67">
        <f>SUM(C1228:C1234)</f>
        <v>92512</v>
      </c>
      <c r="D1235" s="24">
        <f>SUM(D1228:D1234)</f>
        <v>92512</v>
      </c>
    </row>
    <row r="1236" spans="1:4" ht="13.5" thickBot="1" x14ac:dyDescent="0.25">
      <c r="A1236" s="25"/>
      <c r="B1236" s="140"/>
      <c r="C1236" s="25"/>
      <c r="D1236" s="140"/>
    </row>
    <row r="1237" spans="1:4" ht="13.5" thickBot="1" x14ac:dyDescent="0.25">
      <c r="A1237" s="54" t="s">
        <v>7</v>
      </c>
      <c r="B1237" s="75">
        <f>B1218+B1224+B1235</f>
        <v>0</v>
      </c>
      <c r="C1237" s="75">
        <f>C1218+C1224+C1235</f>
        <v>115192</v>
      </c>
      <c r="D1237" s="55">
        <f>D1218+D1224+D1235</f>
        <v>115192</v>
      </c>
    </row>
    <row r="1238" spans="1:4" x14ac:dyDescent="0.2">
      <c r="A1238" s="3"/>
      <c r="B1238" s="14"/>
      <c r="C1238" s="3"/>
      <c r="D1238" s="14"/>
    </row>
    <row r="1239" spans="1:4" x14ac:dyDescent="0.2">
      <c r="A1239" s="3" t="s">
        <v>8</v>
      </c>
      <c r="C1239" s="3"/>
    </row>
    <row r="1240" spans="1:4" x14ac:dyDescent="0.2">
      <c r="A1240" s="4"/>
      <c r="C1240" s="4"/>
    </row>
    <row r="1241" spans="1:4" ht="13.5" thickBot="1" x14ac:dyDescent="0.25">
      <c r="A1241" s="3" t="s">
        <v>18</v>
      </c>
      <c r="B1241" s="18"/>
      <c r="C1241" s="3"/>
      <c r="D1241" s="18" t="s">
        <v>71</v>
      </c>
    </row>
    <row r="1242" spans="1:4" ht="45" customHeight="1" thickBot="1" x14ac:dyDescent="0.25">
      <c r="A1242" s="6" t="s">
        <v>30</v>
      </c>
      <c r="B1242" s="63" t="s">
        <v>156</v>
      </c>
      <c r="C1242" s="64" t="s">
        <v>157</v>
      </c>
      <c r="D1242" s="15" t="s">
        <v>158</v>
      </c>
    </row>
    <row r="1243" spans="1:4" x14ac:dyDescent="0.2">
      <c r="A1243" s="90" t="s">
        <v>501</v>
      </c>
      <c r="B1243" s="65">
        <v>0</v>
      </c>
      <c r="C1243" s="70">
        <f t="shared" ref="C1243:C1244" si="72">D1243-B1243</f>
        <v>18200</v>
      </c>
      <c r="D1243" s="50">
        <v>18200</v>
      </c>
    </row>
    <row r="1244" spans="1:4" ht="13.5" thickBot="1" x14ac:dyDescent="0.25">
      <c r="A1244" s="29" t="s">
        <v>509</v>
      </c>
      <c r="B1244" s="65">
        <v>0</v>
      </c>
      <c r="C1244" s="70">
        <f t="shared" si="72"/>
        <v>3500</v>
      </c>
      <c r="D1244" s="50">
        <v>3500</v>
      </c>
    </row>
    <row r="1245" spans="1:4" ht="13.5" thickBot="1" x14ac:dyDescent="0.25">
      <c r="A1245" s="23" t="s">
        <v>28</v>
      </c>
      <c r="B1245" s="67">
        <f>SUM(B1243:B1244)</f>
        <v>0</v>
      </c>
      <c r="C1245" s="67">
        <f>SUM(C1243:C1244)</f>
        <v>21700</v>
      </c>
      <c r="D1245" s="24">
        <f>SUM(D1243:D1244)</f>
        <v>21700</v>
      </c>
    </row>
    <row r="1246" spans="1:4" x14ac:dyDescent="0.2">
      <c r="A1246" s="4"/>
      <c r="C1246" s="4"/>
    </row>
    <row r="1247" spans="1:4" ht="13.5" thickBot="1" x14ac:dyDescent="0.25">
      <c r="A1247" s="3" t="s">
        <v>19</v>
      </c>
      <c r="B1247" s="18"/>
      <c r="C1247" s="3"/>
      <c r="D1247" s="18" t="s">
        <v>71</v>
      </c>
    </row>
    <row r="1248" spans="1:4" ht="45" customHeight="1" thickBot="1" x14ac:dyDescent="0.25">
      <c r="A1248" s="6" t="s">
        <v>30</v>
      </c>
      <c r="B1248" s="63" t="s">
        <v>156</v>
      </c>
      <c r="C1248" s="64" t="s">
        <v>157</v>
      </c>
      <c r="D1248" s="15" t="s">
        <v>158</v>
      </c>
    </row>
    <row r="1249" spans="1:4" x14ac:dyDescent="0.2">
      <c r="A1249" s="149" t="s">
        <v>514</v>
      </c>
      <c r="B1249" s="65">
        <v>0</v>
      </c>
      <c r="C1249" s="70">
        <f t="shared" ref="C1249:C1262" si="73">D1249-B1249</f>
        <v>11025</v>
      </c>
      <c r="D1249" s="50">
        <v>11025</v>
      </c>
    </row>
    <row r="1250" spans="1:4" x14ac:dyDescent="0.2">
      <c r="A1250" s="22" t="s">
        <v>519</v>
      </c>
      <c r="B1250" s="65">
        <v>0</v>
      </c>
      <c r="C1250" s="70">
        <f t="shared" si="73"/>
        <v>9520</v>
      </c>
      <c r="D1250" s="50">
        <v>9520</v>
      </c>
    </row>
    <row r="1251" spans="1:4" x14ac:dyDescent="0.2">
      <c r="A1251" s="22" t="s">
        <v>520</v>
      </c>
      <c r="B1251" s="65">
        <v>0</v>
      </c>
      <c r="C1251" s="70">
        <f t="shared" si="73"/>
        <v>19250</v>
      </c>
      <c r="D1251" s="50">
        <v>19250</v>
      </c>
    </row>
    <row r="1252" spans="1:4" x14ac:dyDescent="0.2">
      <c r="A1252" s="22" t="s">
        <v>521</v>
      </c>
      <c r="B1252" s="65">
        <v>0</v>
      </c>
      <c r="C1252" s="70">
        <f t="shared" si="73"/>
        <v>42000</v>
      </c>
      <c r="D1252" s="50">
        <v>42000</v>
      </c>
    </row>
    <row r="1253" spans="1:4" x14ac:dyDescent="0.2">
      <c r="A1253" s="22" t="s">
        <v>522</v>
      </c>
      <c r="B1253" s="65">
        <v>0</v>
      </c>
      <c r="C1253" s="70">
        <f t="shared" si="73"/>
        <v>10150</v>
      </c>
      <c r="D1253" s="50">
        <v>10150</v>
      </c>
    </row>
    <row r="1254" spans="1:4" x14ac:dyDescent="0.2">
      <c r="A1254" s="22" t="s">
        <v>525</v>
      </c>
      <c r="B1254" s="65">
        <v>0</v>
      </c>
      <c r="C1254" s="70">
        <f t="shared" si="73"/>
        <v>28000</v>
      </c>
      <c r="D1254" s="50">
        <v>28000</v>
      </c>
    </row>
    <row r="1255" spans="1:4" x14ac:dyDescent="0.2">
      <c r="A1255" s="22" t="s">
        <v>528</v>
      </c>
      <c r="B1255" s="65">
        <v>0</v>
      </c>
      <c r="C1255" s="70">
        <f t="shared" si="73"/>
        <v>24500</v>
      </c>
      <c r="D1255" s="50">
        <v>24500</v>
      </c>
    </row>
    <row r="1256" spans="1:4" x14ac:dyDescent="0.2">
      <c r="A1256" s="22" t="s">
        <v>536</v>
      </c>
      <c r="B1256" s="65">
        <v>0</v>
      </c>
      <c r="C1256" s="70">
        <f t="shared" si="73"/>
        <v>2205</v>
      </c>
      <c r="D1256" s="50">
        <v>2205</v>
      </c>
    </row>
    <row r="1257" spans="1:4" x14ac:dyDescent="0.2">
      <c r="A1257" s="22" t="s">
        <v>70</v>
      </c>
      <c r="B1257" s="65">
        <v>0</v>
      </c>
      <c r="C1257" s="70">
        <f t="shared" si="73"/>
        <v>35000</v>
      </c>
      <c r="D1257" s="50">
        <v>35000</v>
      </c>
    </row>
    <row r="1258" spans="1:4" x14ac:dyDescent="0.2">
      <c r="A1258" s="22" t="s">
        <v>540</v>
      </c>
      <c r="B1258" s="65">
        <v>0</v>
      </c>
      <c r="C1258" s="70">
        <f t="shared" si="73"/>
        <v>8400</v>
      </c>
      <c r="D1258" s="50">
        <v>8400</v>
      </c>
    </row>
    <row r="1259" spans="1:4" x14ac:dyDescent="0.2">
      <c r="A1259" s="22" t="s">
        <v>542</v>
      </c>
      <c r="B1259" s="65">
        <v>0</v>
      </c>
      <c r="C1259" s="70">
        <f t="shared" si="73"/>
        <v>23100</v>
      </c>
      <c r="D1259" s="50">
        <v>23100</v>
      </c>
    </row>
    <row r="1260" spans="1:4" x14ac:dyDescent="0.2">
      <c r="A1260" s="22" t="s">
        <v>543</v>
      </c>
      <c r="B1260" s="65">
        <v>0</v>
      </c>
      <c r="C1260" s="70">
        <f t="shared" si="73"/>
        <v>17920</v>
      </c>
      <c r="D1260" s="50">
        <v>17920</v>
      </c>
    </row>
    <row r="1261" spans="1:4" x14ac:dyDescent="0.2">
      <c r="A1261" s="22" t="s">
        <v>545</v>
      </c>
      <c r="B1261" s="65">
        <v>0</v>
      </c>
      <c r="C1261" s="70">
        <f t="shared" si="73"/>
        <v>18200</v>
      </c>
      <c r="D1261" s="50">
        <v>18200</v>
      </c>
    </row>
    <row r="1262" spans="1:4" x14ac:dyDescent="0.2">
      <c r="A1262" s="22" t="s">
        <v>546</v>
      </c>
      <c r="B1262" s="65">
        <v>0</v>
      </c>
      <c r="C1262" s="70">
        <f t="shared" si="73"/>
        <v>17500</v>
      </c>
      <c r="D1262" s="50">
        <v>17500</v>
      </c>
    </row>
    <row r="1263" spans="1:4" ht="13.5" thickBot="1" x14ac:dyDescent="0.25">
      <c r="A1263" s="184" t="s">
        <v>29</v>
      </c>
      <c r="B1263" s="185">
        <f>SUM(B1249:B1262)</f>
        <v>0</v>
      </c>
      <c r="C1263" s="185">
        <f>SUM(C1249:C1262)</f>
        <v>266770</v>
      </c>
      <c r="D1263" s="186">
        <f>SUM(D1249:D1262)</f>
        <v>266770</v>
      </c>
    </row>
    <row r="1264" spans="1:4" x14ac:dyDescent="0.2">
      <c r="A1264" s="4"/>
      <c r="C1264" s="4"/>
    </row>
    <row r="1265" spans="1:4" ht="13.5" thickBot="1" x14ac:dyDescent="0.25">
      <c r="A1265" s="3" t="s">
        <v>130</v>
      </c>
      <c r="B1265" s="18"/>
      <c r="C1265" s="3"/>
      <c r="D1265" s="18" t="s">
        <v>71</v>
      </c>
    </row>
    <row r="1266" spans="1:4" ht="45" customHeight="1" thickBot="1" x14ac:dyDescent="0.25">
      <c r="A1266" s="6" t="s">
        <v>30</v>
      </c>
      <c r="B1266" s="63" t="s">
        <v>156</v>
      </c>
      <c r="C1266" s="64" t="s">
        <v>157</v>
      </c>
      <c r="D1266" s="15" t="s">
        <v>158</v>
      </c>
    </row>
    <row r="1267" spans="1:4" x14ac:dyDescent="0.2">
      <c r="A1267" s="149" t="s">
        <v>547</v>
      </c>
      <c r="B1267" s="65">
        <v>0</v>
      </c>
      <c r="C1267" s="70">
        <f t="shared" ref="C1267:C1275" si="74">D1267-B1267</f>
        <v>4585</v>
      </c>
      <c r="D1267" s="50">
        <v>4585</v>
      </c>
    </row>
    <row r="1268" spans="1:4" x14ac:dyDescent="0.2">
      <c r="A1268" s="22" t="s">
        <v>548</v>
      </c>
      <c r="B1268" s="65">
        <v>0</v>
      </c>
      <c r="C1268" s="70">
        <f t="shared" si="74"/>
        <v>10500</v>
      </c>
      <c r="D1268" s="50">
        <v>10500</v>
      </c>
    </row>
    <row r="1269" spans="1:4" x14ac:dyDescent="0.2">
      <c r="A1269" s="22" t="s">
        <v>550</v>
      </c>
      <c r="B1269" s="65">
        <v>0</v>
      </c>
      <c r="C1269" s="70">
        <f t="shared" si="74"/>
        <v>7700</v>
      </c>
      <c r="D1269" s="50">
        <v>7700</v>
      </c>
    </row>
    <row r="1270" spans="1:4" x14ac:dyDescent="0.2">
      <c r="A1270" s="22" t="s">
        <v>553</v>
      </c>
      <c r="B1270" s="65">
        <v>0</v>
      </c>
      <c r="C1270" s="70">
        <f t="shared" si="74"/>
        <v>8400</v>
      </c>
      <c r="D1270" s="50">
        <v>8400</v>
      </c>
    </row>
    <row r="1271" spans="1:4" x14ac:dyDescent="0.2">
      <c r="A1271" s="22" t="s">
        <v>554</v>
      </c>
      <c r="B1271" s="65">
        <v>0</v>
      </c>
      <c r="C1271" s="70">
        <f t="shared" si="74"/>
        <v>3360</v>
      </c>
      <c r="D1271" s="50">
        <v>3360</v>
      </c>
    </row>
    <row r="1272" spans="1:4" x14ac:dyDescent="0.2">
      <c r="A1272" s="22" t="s">
        <v>557</v>
      </c>
      <c r="B1272" s="65">
        <v>0</v>
      </c>
      <c r="C1272" s="70">
        <f t="shared" si="74"/>
        <v>9100</v>
      </c>
      <c r="D1272" s="50">
        <v>9100</v>
      </c>
    </row>
    <row r="1273" spans="1:4" x14ac:dyDescent="0.2">
      <c r="A1273" s="22" t="s">
        <v>560</v>
      </c>
      <c r="B1273" s="65">
        <v>0</v>
      </c>
      <c r="C1273" s="70">
        <f t="shared" si="74"/>
        <v>2450</v>
      </c>
      <c r="D1273" s="50">
        <v>2450</v>
      </c>
    </row>
    <row r="1274" spans="1:4" x14ac:dyDescent="0.2">
      <c r="A1274" s="22" t="s">
        <v>561</v>
      </c>
      <c r="B1274" s="65">
        <v>0</v>
      </c>
      <c r="C1274" s="70">
        <f t="shared" si="74"/>
        <v>4025</v>
      </c>
      <c r="D1274" s="50">
        <v>4025</v>
      </c>
    </row>
    <row r="1275" spans="1:4" ht="13.5" thickBot="1" x14ac:dyDescent="0.25">
      <c r="A1275" s="22" t="s">
        <v>564</v>
      </c>
      <c r="B1275" s="65">
        <v>0</v>
      </c>
      <c r="C1275" s="70">
        <f t="shared" si="74"/>
        <v>812</v>
      </c>
      <c r="D1275" s="50">
        <v>812</v>
      </c>
    </row>
    <row r="1276" spans="1:4" ht="13.5" thickBot="1" x14ac:dyDescent="0.25">
      <c r="A1276" s="23" t="s">
        <v>131</v>
      </c>
      <c r="B1276" s="67">
        <f>SUM(B1267:B1275)</f>
        <v>0</v>
      </c>
      <c r="C1276" s="67">
        <f>SUM(C1267:C1275)</f>
        <v>50932</v>
      </c>
      <c r="D1276" s="24">
        <f>SUM(D1267:D1275)</f>
        <v>50932</v>
      </c>
    </row>
    <row r="1277" spans="1:4" ht="13.5" thickBot="1" x14ac:dyDescent="0.25">
      <c r="A1277" s="25"/>
      <c r="B1277" s="140"/>
      <c r="C1277" s="25"/>
      <c r="D1277" s="140"/>
    </row>
    <row r="1278" spans="1:4" ht="13.5" thickBot="1" x14ac:dyDescent="0.25">
      <c r="A1278" s="54" t="s">
        <v>9</v>
      </c>
      <c r="B1278" s="75">
        <f>B1245+B1263+B1276</f>
        <v>0</v>
      </c>
      <c r="C1278" s="75">
        <f>C1245+C1263+C1276</f>
        <v>339402</v>
      </c>
      <c r="D1278" s="55">
        <f>D1245+D1263+D1276</f>
        <v>339402</v>
      </c>
    </row>
    <row r="1279" spans="1:4" ht="13.5" thickBot="1" x14ac:dyDescent="0.25">
      <c r="A1279" s="25"/>
      <c r="B1279" s="140"/>
      <c r="C1279" s="25"/>
      <c r="D1279" s="140"/>
    </row>
    <row r="1280" spans="1:4" ht="13.5" thickBot="1" x14ac:dyDescent="0.25">
      <c r="A1280" s="35" t="s">
        <v>43</v>
      </c>
      <c r="B1280" s="68">
        <f>B1130+B1179+B1207+B1237+B1278</f>
        <v>0</v>
      </c>
      <c r="C1280" s="68">
        <f>C1130+C1179+C1207+C1237+C1278</f>
        <v>1620452</v>
      </c>
      <c r="D1280" s="36">
        <f>D1130+D1179+D1207+D1237+D1278</f>
        <v>1620452</v>
      </c>
    </row>
    <row r="1281" spans="1:4" x14ac:dyDescent="0.2">
      <c r="A1281" s="52"/>
      <c r="B1281" s="52"/>
      <c r="C1281" s="52"/>
      <c r="D1281" s="53"/>
    </row>
    <row r="1282" spans="1:4" x14ac:dyDescent="0.2">
      <c r="A1282" s="1" t="s">
        <v>683</v>
      </c>
      <c r="B1282" s="52"/>
      <c r="C1282" s="52"/>
      <c r="D1282" s="53"/>
    </row>
    <row r="1283" spans="1:4" x14ac:dyDescent="0.2">
      <c r="A1283" s="1" t="s">
        <v>695</v>
      </c>
      <c r="B1283" s="52"/>
      <c r="C1283" s="52"/>
      <c r="D1283" s="53"/>
    </row>
    <row r="1284" spans="1:4" x14ac:dyDescent="0.2">
      <c r="A1284" s="1" t="s">
        <v>694</v>
      </c>
      <c r="B1284" s="52"/>
      <c r="C1284" s="52"/>
      <c r="D1284" s="53"/>
    </row>
    <row r="1285" spans="1:4" x14ac:dyDescent="0.2">
      <c r="A1285" s="1" t="s">
        <v>691</v>
      </c>
      <c r="B1285" s="52"/>
      <c r="C1285" s="52"/>
      <c r="D1285" s="53"/>
    </row>
    <row r="1286" spans="1:4" x14ac:dyDescent="0.2">
      <c r="A1286" s="52"/>
      <c r="B1286" s="52"/>
      <c r="C1286" s="52"/>
      <c r="D1286" s="53"/>
    </row>
    <row r="1287" spans="1:4" ht="15" x14ac:dyDescent="0.2">
      <c r="A1287" s="21" t="s">
        <v>76</v>
      </c>
      <c r="B1287" s="52"/>
      <c r="C1287" s="52"/>
      <c r="D1287" s="53"/>
    </row>
    <row r="1288" spans="1:4" x14ac:dyDescent="0.2">
      <c r="B1288" s="52"/>
      <c r="C1288" s="52"/>
      <c r="D1288" s="53"/>
    </row>
    <row r="1289" spans="1:4" ht="13.5" thickBot="1" x14ac:dyDescent="0.25">
      <c r="A1289" s="26" t="s">
        <v>6</v>
      </c>
      <c r="B1289" s="18"/>
      <c r="C1289" s="26"/>
      <c r="D1289" s="18" t="s">
        <v>71</v>
      </c>
    </row>
    <row r="1290" spans="1:4" ht="45" customHeight="1" thickBot="1" x14ac:dyDescent="0.25">
      <c r="A1290" s="6" t="s">
        <v>30</v>
      </c>
      <c r="B1290" s="63" t="s">
        <v>156</v>
      </c>
      <c r="C1290" s="64" t="s">
        <v>157</v>
      </c>
      <c r="D1290" s="15" t="s">
        <v>158</v>
      </c>
    </row>
    <row r="1291" spans="1:4" ht="24.75" thickBot="1" x14ac:dyDescent="0.25">
      <c r="A1291" s="19" t="s">
        <v>94</v>
      </c>
      <c r="B1291" s="65">
        <v>0</v>
      </c>
      <c r="C1291" s="70">
        <f t="shared" ref="C1291" si="75">D1291-B1291</f>
        <v>21000</v>
      </c>
      <c r="D1291" s="50">
        <v>21000</v>
      </c>
    </row>
    <row r="1292" spans="1:4" ht="13.5" thickBot="1" x14ac:dyDescent="0.25">
      <c r="A1292" s="23" t="s">
        <v>7</v>
      </c>
      <c r="B1292" s="67">
        <f>SUM(B1291:B1291)</f>
        <v>0</v>
      </c>
      <c r="C1292" s="67">
        <f>SUM(C1291:C1291)</f>
        <v>21000</v>
      </c>
      <c r="D1292" s="94">
        <f>SUM(D1291:D1291)</f>
        <v>21000</v>
      </c>
    </row>
    <row r="1293" spans="1:4" x14ac:dyDescent="0.2">
      <c r="A1293" s="26"/>
      <c r="C1293" s="26"/>
    </row>
    <row r="1294" spans="1:4" ht="13.5" thickBot="1" x14ac:dyDescent="0.25">
      <c r="A1294" s="25"/>
      <c r="C1294" s="25"/>
    </row>
    <row r="1295" spans="1:4" ht="24.75" thickBot="1" x14ac:dyDescent="0.25">
      <c r="A1295" s="32" t="s">
        <v>105</v>
      </c>
      <c r="B1295" s="68">
        <f>B1292</f>
        <v>0</v>
      </c>
      <c r="C1295" s="68">
        <f>C1292</f>
        <v>21000</v>
      </c>
      <c r="D1295" s="99">
        <f>D1292</f>
        <v>21000</v>
      </c>
    </row>
    <row r="1296" spans="1:4" x14ac:dyDescent="0.2">
      <c r="A1296" s="52"/>
      <c r="B1296" s="52"/>
      <c r="C1296" s="52"/>
      <c r="D1296" s="53"/>
    </row>
    <row r="1297" spans="1:4" x14ac:dyDescent="0.2">
      <c r="A1297" s="52"/>
      <c r="B1297" s="52"/>
      <c r="C1297" s="52"/>
      <c r="D1297" s="53"/>
    </row>
    <row r="1298" spans="1:4" ht="15" x14ac:dyDescent="0.2">
      <c r="A1298" s="21" t="s">
        <v>107</v>
      </c>
      <c r="C1298" s="21"/>
    </row>
    <row r="1299" spans="1:4" ht="15.75" thickBot="1" x14ac:dyDescent="0.25">
      <c r="A1299" s="21"/>
      <c r="B1299" s="18"/>
      <c r="C1299" s="21"/>
      <c r="D1299" s="18" t="s">
        <v>71</v>
      </c>
    </row>
    <row r="1300" spans="1:4" ht="45" customHeight="1" thickBot="1" x14ac:dyDescent="0.25">
      <c r="A1300" s="6" t="s">
        <v>30</v>
      </c>
      <c r="B1300" s="63" t="s">
        <v>156</v>
      </c>
      <c r="C1300" s="64" t="s">
        <v>157</v>
      </c>
      <c r="D1300" s="15" t="s">
        <v>158</v>
      </c>
    </row>
    <row r="1301" spans="1:4" ht="36.75" thickBot="1" x14ac:dyDescent="0.25">
      <c r="A1301" s="89" t="s">
        <v>149</v>
      </c>
      <c r="B1301" s="65">
        <v>0</v>
      </c>
      <c r="C1301" s="70">
        <f t="shared" ref="C1301" si="76">D1301-B1301</f>
        <v>6510</v>
      </c>
      <c r="D1301" s="50">
        <v>6510</v>
      </c>
    </row>
    <row r="1302" spans="1:4" ht="13.5" thickBot="1" x14ac:dyDescent="0.25">
      <c r="A1302" s="23" t="s">
        <v>108</v>
      </c>
      <c r="B1302" s="67">
        <f>SUM(B1301:B1301)</f>
        <v>0</v>
      </c>
      <c r="C1302" s="67">
        <f>SUM(C1301:C1301)</f>
        <v>6510</v>
      </c>
      <c r="D1302" s="24">
        <f>SUM(D1301:D1301)</f>
        <v>6510</v>
      </c>
    </row>
    <row r="1303" spans="1:4" x14ac:dyDescent="0.2">
      <c r="A1303" s="25"/>
      <c r="B1303" s="144"/>
      <c r="C1303" s="25"/>
      <c r="D1303" s="144"/>
    </row>
    <row r="1304" spans="1:4" ht="13.5" thickBot="1" x14ac:dyDescent="0.25">
      <c r="A1304" s="25"/>
      <c r="B1304" s="144"/>
      <c r="C1304" s="25"/>
      <c r="D1304" s="144"/>
    </row>
    <row r="1305" spans="1:4" ht="13.5" thickBot="1" x14ac:dyDescent="0.25">
      <c r="A1305" s="32" t="s">
        <v>109</v>
      </c>
      <c r="B1305" s="68">
        <f>B1302</f>
        <v>0</v>
      </c>
      <c r="C1305" s="68">
        <f>C1302</f>
        <v>6510</v>
      </c>
      <c r="D1305" s="36">
        <f>D1302</f>
        <v>6510</v>
      </c>
    </row>
    <row r="1306" spans="1:4" x14ac:dyDescent="0.2">
      <c r="A1306" s="145"/>
      <c r="B1306" s="145"/>
      <c r="C1306" s="145"/>
      <c r="D1306" s="145"/>
    </row>
    <row r="1307" spans="1:4" ht="13.5" thickBot="1" x14ac:dyDescent="0.25">
      <c r="A1307" s="145"/>
      <c r="B1307" s="145"/>
      <c r="C1307" s="145"/>
      <c r="D1307" s="145"/>
    </row>
    <row r="1308" spans="1:4" ht="13.5" thickBot="1" x14ac:dyDescent="0.25">
      <c r="A1308" s="39" t="s">
        <v>106</v>
      </c>
      <c r="B1308" s="71">
        <f>B1305+B1295+B1280</f>
        <v>0</v>
      </c>
      <c r="C1308" s="71">
        <f>C1305+C1295+C1280</f>
        <v>1647962</v>
      </c>
      <c r="D1308" s="44">
        <f>D1305+D1295+D1280</f>
        <v>1647962</v>
      </c>
    </row>
    <row r="1309" spans="1:4" x14ac:dyDescent="0.2">
      <c r="A1309" s="52"/>
      <c r="B1309" s="52"/>
      <c r="C1309" s="52"/>
      <c r="D1309" s="53"/>
    </row>
    <row r="1310" spans="1:4" x14ac:dyDescent="0.2">
      <c r="A1310" s="52"/>
      <c r="B1310" s="52"/>
      <c r="C1310" s="52"/>
      <c r="D1310" s="53"/>
    </row>
    <row r="1311" spans="1:4" x14ac:dyDescent="0.2">
      <c r="A1311" s="52"/>
      <c r="B1311" s="52"/>
      <c r="C1311" s="52"/>
      <c r="D1311" s="53"/>
    </row>
    <row r="1312" spans="1:4" ht="42.75" customHeight="1" x14ac:dyDescent="0.2">
      <c r="A1312" s="187" t="s">
        <v>680</v>
      </c>
      <c r="B1312" s="187"/>
      <c r="C1312" s="187"/>
      <c r="D1312" s="187"/>
    </row>
    <row r="1313" spans="1:4" x14ac:dyDescent="0.2">
      <c r="A1313" s="52"/>
      <c r="B1313" s="52"/>
      <c r="C1313" s="52"/>
      <c r="D1313" s="53"/>
    </row>
    <row r="1314" spans="1:4" ht="15.75" x14ac:dyDescent="0.25">
      <c r="A1314" s="2" t="s">
        <v>679</v>
      </c>
      <c r="B1314" s="52"/>
      <c r="C1314" s="52"/>
      <c r="D1314" s="53"/>
    </row>
    <row r="1315" spans="1:4" ht="15.75" x14ac:dyDescent="0.25">
      <c r="A1315" s="2"/>
      <c r="B1315" s="52"/>
      <c r="C1315" s="52"/>
      <c r="D1315" s="53"/>
    </row>
    <row r="1316" spans="1:4" ht="15" x14ac:dyDescent="0.2">
      <c r="A1316" s="21" t="s">
        <v>75</v>
      </c>
      <c r="B1316" s="52"/>
      <c r="C1316" s="52"/>
      <c r="D1316" s="53"/>
    </row>
    <row r="1317" spans="1:4" x14ac:dyDescent="0.2">
      <c r="A1317" s="3"/>
      <c r="B1317" s="14"/>
      <c r="C1317" s="3"/>
      <c r="D1317" s="14"/>
    </row>
    <row r="1318" spans="1:4" x14ac:dyDescent="0.2">
      <c r="A1318" s="3" t="s">
        <v>2</v>
      </c>
      <c r="C1318" s="3"/>
    </row>
    <row r="1319" spans="1:4" x14ac:dyDescent="0.2">
      <c r="A1319" s="4"/>
      <c r="C1319" s="4"/>
    </row>
    <row r="1320" spans="1:4" ht="13.5" thickBot="1" x14ac:dyDescent="0.25">
      <c r="A1320" s="3" t="s">
        <v>11</v>
      </c>
      <c r="B1320" s="18"/>
      <c r="C1320" s="3"/>
      <c r="D1320" s="18" t="s">
        <v>71</v>
      </c>
    </row>
    <row r="1321" spans="1:4" ht="45" customHeight="1" thickBot="1" x14ac:dyDescent="0.25">
      <c r="A1321" s="6" t="s">
        <v>30</v>
      </c>
      <c r="B1321" s="81" t="s">
        <v>156</v>
      </c>
      <c r="C1321" s="81" t="s">
        <v>157</v>
      </c>
      <c r="D1321" s="15" t="s">
        <v>158</v>
      </c>
    </row>
    <row r="1322" spans="1:4" ht="13.5" thickBot="1" x14ac:dyDescent="0.25">
      <c r="A1322" s="90" t="s">
        <v>212</v>
      </c>
      <c r="B1322" s="65">
        <v>0</v>
      </c>
      <c r="C1322" s="70">
        <f t="shared" ref="C1322" si="77">D1322-B1322</f>
        <v>122500</v>
      </c>
      <c r="D1322" s="50">
        <v>122500</v>
      </c>
    </row>
    <row r="1323" spans="1:4" ht="13.5" thickBot="1" x14ac:dyDescent="0.25">
      <c r="A1323" s="23" t="s">
        <v>21</v>
      </c>
      <c r="B1323" s="67">
        <f>SUM(B1322:B1322)</f>
        <v>0</v>
      </c>
      <c r="C1323" s="67">
        <f>SUM(C1322:C1322)</f>
        <v>122500</v>
      </c>
      <c r="D1323" s="24">
        <f>SUM(D1322:D1322)</f>
        <v>122500</v>
      </c>
    </row>
    <row r="1324" spans="1:4" x14ac:dyDescent="0.2">
      <c r="A1324" s="4"/>
      <c r="C1324" s="4"/>
    </row>
    <row r="1325" spans="1:4" ht="13.5" thickBot="1" x14ac:dyDescent="0.25">
      <c r="A1325" s="3" t="s">
        <v>12</v>
      </c>
      <c r="B1325" s="18"/>
      <c r="C1325" s="3"/>
      <c r="D1325" s="18" t="s">
        <v>71</v>
      </c>
    </row>
    <row r="1326" spans="1:4" ht="45" customHeight="1" thickBot="1" x14ac:dyDescent="0.25">
      <c r="A1326" s="6" t="s">
        <v>30</v>
      </c>
      <c r="B1326" s="81" t="s">
        <v>156</v>
      </c>
      <c r="C1326" s="81" t="s">
        <v>157</v>
      </c>
      <c r="D1326" s="15" t="s">
        <v>158</v>
      </c>
    </row>
    <row r="1327" spans="1:4" ht="13.5" thickBot="1" x14ac:dyDescent="0.25">
      <c r="A1327" s="92" t="s">
        <v>297</v>
      </c>
      <c r="B1327" s="65">
        <v>0</v>
      </c>
      <c r="C1327" s="70">
        <f t="shared" ref="C1327" si="78">D1327-B1327</f>
        <v>122500</v>
      </c>
      <c r="D1327" s="50">
        <v>122500</v>
      </c>
    </row>
    <row r="1328" spans="1:4" ht="13.5" thickBot="1" x14ac:dyDescent="0.25">
      <c r="A1328" s="23" t="s">
        <v>22</v>
      </c>
      <c r="B1328" s="67">
        <f>SUM(B1327:B1327)</f>
        <v>0</v>
      </c>
      <c r="C1328" s="67">
        <f>SUM(C1327:C1327)</f>
        <v>122500</v>
      </c>
      <c r="D1328" s="24">
        <f>SUM(D1327:D1327)</f>
        <v>122500</v>
      </c>
    </row>
    <row r="1329" spans="1:4" x14ac:dyDescent="0.2">
      <c r="A1329" s="4"/>
      <c r="C1329" s="4"/>
    </row>
    <row r="1330" spans="1:4" ht="13.5" thickBot="1" x14ac:dyDescent="0.25">
      <c r="A1330" s="3" t="s">
        <v>13</v>
      </c>
      <c r="B1330" s="18"/>
      <c r="C1330" s="3"/>
      <c r="D1330" s="18" t="s">
        <v>71</v>
      </c>
    </row>
    <row r="1331" spans="1:4" ht="45" customHeight="1" thickBot="1" x14ac:dyDescent="0.25">
      <c r="A1331" s="6" t="s">
        <v>30</v>
      </c>
      <c r="B1331" s="81" t="s">
        <v>156</v>
      </c>
      <c r="C1331" s="81" t="s">
        <v>157</v>
      </c>
      <c r="D1331" s="15" t="s">
        <v>158</v>
      </c>
    </row>
    <row r="1332" spans="1:4" ht="13.5" thickBot="1" x14ac:dyDescent="0.25">
      <c r="A1332" s="90" t="s">
        <v>320</v>
      </c>
      <c r="B1332" s="65">
        <v>0</v>
      </c>
      <c r="C1332" s="70">
        <f t="shared" ref="C1332" si="79">D1332-B1332</f>
        <v>122500</v>
      </c>
      <c r="D1332" s="50">
        <v>122500</v>
      </c>
    </row>
    <row r="1333" spans="1:4" ht="13.5" thickBot="1" x14ac:dyDescent="0.25">
      <c r="A1333" s="23" t="s">
        <v>23</v>
      </c>
      <c r="B1333" s="67">
        <f>SUM(B1332:B1332)</f>
        <v>0</v>
      </c>
      <c r="C1333" s="67">
        <f>SUM(C1332:C1332)</f>
        <v>122500</v>
      </c>
      <c r="D1333" s="24">
        <f>SUM(D1332:D1332)</f>
        <v>122500</v>
      </c>
    </row>
    <row r="1334" spans="1:4" ht="13.5" thickBot="1" x14ac:dyDescent="0.25">
      <c r="A1334" s="4"/>
      <c r="B1334" s="45"/>
      <c r="C1334" s="130"/>
      <c r="D1334" s="45"/>
    </row>
    <row r="1335" spans="1:4" ht="13.5" thickBot="1" x14ac:dyDescent="0.25">
      <c r="A1335" s="16" t="s">
        <v>3</v>
      </c>
      <c r="B1335" s="76">
        <f>B1333+B1328+B1323</f>
        <v>0</v>
      </c>
      <c r="C1335" s="76">
        <f>C1333+C1328+C1323</f>
        <v>367500</v>
      </c>
      <c r="D1335" s="12">
        <f>D1333+D1328+D1323</f>
        <v>367500</v>
      </c>
    </row>
    <row r="1336" spans="1:4" x14ac:dyDescent="0.2">
      <c r="A1336" s="4"/>
      <c r="C1336" s="4"/>
    </row>
    <row r="1337" spans="1:4" x14ac:dyDescent="0.2">
      <c r="A1337" s="3" t="s">
        <v>6</v>
      </c>
      <c r="C1337" s="3"/>
    </row>
    <row r="1338" spans="1:4" x14ac:dyDescent="0.2">
      <c r="A1338" s="4"/>
      <c r="C1338" s="4"/>
    </row>
    <row r="1339" spans="1:4" ht="13.5" thickBot="1" x14ac:dyDescent="0.25">
      <c r="A1339" s="3" t="s">
        <v>15</v>
      </c>
      <c r="B1339" s="18"/>
      <c r="C1339" s="3"/>
      <c r="D1339" s="18" t="s">
        <v>71</v>
      </c>
    </row>
    <row r="1340" spans="1:4" ht="45" customHeight="1" thickBot="1" x14ac:dyDescent="0.25">
      <c r="A1340" s="6" t="s">
        <v>30</v>
      </c>
      <c r="B1340" s="81" t="s">
        <v>156</v>
      </c>
      <c r="C1340" s="81" t="s">
        <v>157</v>
      </c>
      <c r="D1340" s="15" t="s">
        <v>158</v>
      </c>
    </row>
    <row r="1341" spans="1:4" x14ac:dyDescent="0.2">
      <c r="A1341" s="156" t="s">
        <v>403</v>
      </c>
      <c r="B1341" s="85">
        <v>0</v>
      </c>
      <c r="C1341" s="70">
        <f t="shared" ref="C1341:C1342" si="80">D1341-B1341</f>
        <v>122500</v>
      </c>
      <c r="D1341" s="50">
        <v>122500</v>
      </c>
    </row>
    <row r="1342" spans="1:4" ht="13.5" thickBot="1" x14ac:dyDescent="0.25">
      <c r="A1342" s="29" t="s">
        <v>74</v>
      </c>
      <c r="B1342" s="65">
        <v>0</v>
      </c>
      <c r="C1342" s="70">
        <f t="shared" si="80"/>
        <v>122500</v>
      </c>
      <c r="D1342" s="50">
        <v>122500</v>
      </c>
    </row>
    <row r="1343" spans="1:4" ht="13.5" thickBot="1" x14ac:dyDescent="0.25">
      <c r="A1343" s="23" t="s">
        <v>25</v>
      </c>
      <c r="B1343" s="67">
        <f>SUM(B1341:B1342)</f>
        <v>0</v>
      </c>
      <c r="C1343" s="67">
        <f>SUM(C1341:C1342)</f>
        <v>245000</v>
      </c>
      <c r="D1343" s="24">
        <f>SUM(D1341:D1342)</f>
        <v>245000</v>
      </c>
    </row>
    <row r="1344" spans="1:4" x14ac:dyDescent="0.2">
      <c r="A1344" s="3"/>
      <c r="C1344" s="3"/>
    </row>
    <row r="1345" spans="1:4" ht="13.5" thickBot="1" x14ac:dyDescent="0.25">
      <c r="A1345" s="3" t="s">
        <v>17</v>
      </c>
      <c r="B1345" s="18"/>
      <c r="C1345" s="3"/>
      <c r="D1345" s="18" t="s">
        <v>71</v>
      </c>
    </row>
    <row r="1346" spans="1:4" ht="45" customHeight="1" thickBot="1" x14ac:dyDescent="0.25">
      <c r="A1346" s="6" t="s">
        <v>30</v>
      </c>
      <c r="B1346" s="81" t="s">
        <v>156</v>
      </c>
      <c r="C1346" s="81" t="s">
        <v>157</v>
      </c>
      <c r="D1346" s="15" t="s">
        <v>158</v>
      </c>
    </row>
    <row r="1347" spans="1:4" ht="13.5" thickBot="1" x14ac:dyDescent="0.25">
      <c r="A1347" s="97" t="s">
        <v>58</v>
      </c>
      <c r="B1347" s="65">
        <v>0</v>
      </c>
      <c r="C1347" s="70">
        <f t="shared" ref="C1347" si="81">D1347-B1347</f>
        <v>122500</v>
      </c>
      <c r="D1347" s="50">
        <v>122500</v>
      </c>
    </row>
    <row r="1348" spans="1:4" ht="13.5" thickBot="1" x14ac:dyDescent="0.25">
      <c r="A1348" s="23" t="s">
        <v>27</v>
      </c>
      <c r="B1348" s="67">
        <f>SUM(B1347:B1347)</f>
        <v>0</v>
      </c>
      <c r="C1348" s="67">
        <f>SUM(C1347:C1347)</f>
        <v>122500</v>
      </c>
      <c r="D1348" s="24">
        <f>SUM(D1347:D1347)</f>
        <v>122500</v>
      </c>
    </row>
    <row r="1349" spans="1:4" ht="13.5" thickBot="1" x14ac:dyDescent="0.25">
      <c r="A1349" s="25"/>
      <c r="B1349" s="144"/>
      <c r="C1349" s="165"/>
      <c r="D1349" s="144"/>
    </row>
    <row r="1350" spans="1:4" ht="13.5" thickBot="1" x14ac:dyDescent="0.25">
      <c r="A1350" s="54" t="s">
        <v>7</v>
      </c>
      <c r="B1350" s="75">
        <f>B1343+B1348</f>
        <v>0</v>
      </c>
      <c r="C1350" s="75">
        <f>C1343+C1348</f>
        <v>367500</v>
      </c>
      <c r="D1350" s="55">
        <f>D1343+D1348</f>
        <v>367500</v>
      </c>
    </row>
    <row r="1351" spans="1:4" x14ac:dyDescent="0.2">
      <c r="A1351" s="26"/>
      <c r="B1351" s="41"/>
      <c r="C1351" s="26"/>
      <c r="D1351" s="41"/>
    </row>
    <row r="1352" spans="1:4" ht="13.5" thickBot="1" x14ac:dyDescent="0.25">
      <c r="A1352" s="25"/>
      <c r="B1352" s="148"/>
      <c r="C1352" s="116"/>
      <c r="D1352" s="148"/>
    </row>
    <row r="1353" spans="1:4" ht="13.5" thickBot="1" x14ac:dyDescent="0.25">
      <c r="A1353" s="35" t="s">
        <v>43</v>
      </c>
      <c r="B1353" s="68">
        <f>B1350+B1335</f>
        <v>0</v>
      </c>
      <c r="C1353" s="68">
        <f>C1350+C1335</f>
        <v>735000</v>
      </c>
      <c r="D1353" s="36">
        <f>D1350+D1335</f>
        <v>735000</v>
      </c>
    </row>
    <row r="1354" spans="1:4" x14ac:dyDescent="0.2">
      <c r="A1354" s="52"/>
      <c r="B1354" s="53"/>
      <c r="C1354" s="53"/>
      <c r="D1354" s="53"/>
    </row>
    <row r="1355" spans="1:4" ht="13.5" thickBot="1" x14ac:dyDescent="0.25">
      <c r="A1355" s="52"/>
      <c r="B1355" s="53"/>
      <c r="C1355" s="53"/>
      <c r="D1355" s="53"/>
    </row>
    <row r="1356" spans="1:4" ht="13.5" thickBot="1" x14ac:dyDescent="0.25">
      <c r="A1356" s="39" t="s">
        <v>106</v>
      </c>
      <c r="B1356" s="71">
        <f>B1353</f>
        <v>0</v>
      </c>
      <c r="C1356" s="71">
        <f>C1353</f>
        <v>735000</v>
      </c>
      <c r="D1356" s="44">
        <f>D1353</f>
        <v>735000</v>
      </c>
    </row>
    <row r="1357" spans="1:4" x14ac:dyDescent="0.2">
      <c r="A1357" s="52"/>
      <c r="B1357" s="52"/>
      <c r="C1357" s="52"/>
      <c r="D1357" s="53"/>
    </row>
    <row r="1358" spans="1:4" x14ac:dyDescent="0.2">
      <c r="A1358" s="52"/>
      <c r="B1358" s="52"/>
      <c r="C1358" s="52"/>
      <c r="D1358" s="53"/>
    </row>
    <row r="1359" spans="1:4" x14ac:dyDescent="0.2">
      <c r="A1359" s="52"/>
      <c r="B1359" s="52"/>
      <c r="C1359" s="52"/>
      <c r="D1359" s="53"/>
    </row>
    <row r="1360" spans="1:4" ht="42.75" customHeight="1" x14ac:dyDescent="0.2">
      <c r="A1360" s="187" t="s">
        <v>660</v>
      </c>
      <c r="B1360" s="187"/>
      <c r="C1360" s="187"/>
      <c r="D1360" s="187"/>
    </row>
    <row r="1361" spans="1:4" x14ac:dyDescent="0.2">
      <c r="A1361" s="52"/>
      <c r="B1361" s="52"/>
      <c r="C1361" s="52"/>
      <c r="D1361" s="53"/>
    </row>
    <row r="1362" spans="1:4" ht="15.75" x14ac:dyDescent="0.25">
      <c r="A1362" s="2" t="s">
        <v>659</v>
      </c>
      <c r="B1362" s="52"/>
      <c r="C1362" s="52"/>
      <c r="D1362" s="53"/>
    </row>
    <row r="1363" spans="1:4" ht="15.75" x14ac:dyDescent="0.25">
      <c r="A1363" s="2"/>
      <c r="B1363" s="52"/>
      <c r="C1363" s="52"/>
      <c r="D1363" s="53"/>
    </row>
    <row r="1364" spans="1:4" ht="15" x14ac:dyDescent="0.2">
      <c r="A1364" s="21" t="s">
        <v>75</v>
      </c>
      <c r="B1364" s="52"/>
      <c r="C1364" s="52"/>
      <c r="D1364" s="53"/>
    </row>
    <row r="1365" spans="1:4" ht="15" x14ac:dyDescent="0.2">
      <c r="A1365" s="21"/>
      <c r="B1365" s="52"/>
      <c r="C1365" s="52"/>
      <c r="D1365" s="53"/>
    </row>
    <row r="1366" spans="1:4" x14ac:dyDescent="0.2">
      <c r="A1366" s="3" t="s">
        <v>0</v>
      </c>
      <c r="B1366" s="3"/>
      <c r="C1366" s="3"/>
    </row>
    <row r="1367" spans="1:4" x14ac:dyDescent="0.2">
      <c r="A1367" s="5"/>
      <c r="B1367" s="5"/>
      <c r="C1367" s="5"/>
    </row>
    <row r="1368" spans="1:4" ht="13.5" thickBot="1" x14ac:dyDescent="0.25">
      <c r="A1368" s="3" t="s">
        <v>10</v>
      </c>
      <c r="B1368" s="3"/>
      <c r="C1368" s="3"/>
      <c r="D1368" s="18" t="s">
        <v>71</v>
      </c>
    </row>
    <row r="1369" spans="1:4" ht="45" customHeight="1" thickBot="1" x14ac:dyDescent="0.25">
      <c r="A1369" s="6" t="s">
        <v>30</v>
      </c>
      <c r="B1369" s="63" t="s">
        <v>156</v>
      </c>
      <c r="C1369" s="64" t="s">
        <v>157</v>
      </c>
      <c r="D1369" s="15" t="s">
        <v>158</v>
      </c>
    </row>
    <row r="1370" spans="1:4" x14ac:dyDescent="0.2">
      <c r="A1370" s="149" t="s">
        <v>48</v>
      </c>
      <c r="B1370" s="102">
        <v>0</v>
      </c>
      <c r="C1370" s="100">
        <f t="shared" ref="C1370:C1407" si="82">D1370-B1370</f>
        <v>83559</v>
      </c>
      <c r="D1370" s="103">
        <v>83559</v>
      </c>
    </row>
    <row r="1371" spans="1:4" x14ac:dyDescent="0.2">
      <c r="A1371" s="22" t="s">
        <v>49</v>
      </c>
      <c r="B1371" s="102">
        <v>0</v>
      </c>
      <c r="C1371" s="100">
        <f t="shared" si="82"/>
        <v>33888</v>
      </c>
      <c r="D1371" s="103">
        <v>33888</v>
      </c>
    </row>
    <row r="1372" spans="1:4" x14ac:dyDescent="0.2">
      <c r="A1372" s="22" t="s">
        <v>161</v>
      </c>
      <c r="B1372" s="102">
        <v>0</v>
      </c>
      <c r="C1372" s="100">
        <f t="shared" si="82"/>
        <v>29115</v>
      </c>
      <c r="D1372" s="103">
        <v>29115</v>
      </c>
    </row>
    <row r="1373" spans="1:4" x14ac:dyDescent="0.2">
      <c r="A1373" s="22" t="s">
        <v>162</v>
      </c>
      <c r="B1373" s="102">
        <v>0</v>
      </c>
      <c r="C1373" s="100">
        <f t="shared" si="82"/>
        <v>19768</v>
      </c>
      <c r="D1373" s="103">
        <v>19768</v>
      </c>
    </row>
    <row r="1374" spans="1:4" x14ac:dyDescent="0.2">
      <c r="A1374" s="22" t="s">
        <v>163</v>
      </c>
      <c r="B1374" s="102">
        <v>0</v>
      </c>
      <c r="C1374" s="100">
        <f t="shared" si="82"/>
        <v>33607</v>
      </c>
      <c r="D1374" s="103">
        <v>33607</v>
      </c>
    </row>
    <row r="1375" spans="1:4" x14ac:dyDescent="0.2">
      <c r="A1375" s="22" t="s">
        <v>31</v>
      </c>
      <c r="B1375" s="102">
        <v>0</v>
      </c>
      <c r="C1375" s="100">
        <f t="shared" si="82"/>
        <v>94100</v>
      </c>
      <c r="D1375" s="103">
        <v>94100</v>
      </c>
    </row>
    <row r="1376" spans="1:4" x14ac:dyDescent="0.2">
      <c r="A1376" s="22" t="s">
        <v>164</v>
      </c>
      <c r="B1376" s="102">
        <v>0</v>
      </c>
      <c r="C1376" s="100">
        <f t="shared" si="82"/>
        <v>25712</v>
      </c>
      <c r="D1376" s="103">
        <v>25712</v>
      </c>
    </row>
    <row r="1377" spans="1:4" x14ac:dyDescent="0.2">
      <c r="A1377" s="22" t="s">
        <v>165</v>
      </c>
      <c r="B1377" s="102">
        <v>0</v>
      </c>
      <c r="C1377" s="100">
        <f t="shared" si="82"/>
        <v>33085</v>
      </c>
      <c r="D1377" s="103">
        <v>33085</v>
      </c>
    </row>
    <row r="1378" spans="1:4" x14ac:dyDescent="0.2">
      <c r="A1378" s="22" t="s">
        <v>32</v>
      </c>
      <c r="B1378" s="102">
        <v>0</v>
      </c>
      <c r="C1378" s="100">
        <f t="shared" si="82"/>
        <v>89623</v>
      </c>
      <c r="D1378" s="103">
        <v>89623</v>
      </c>
    </row>
    <row r="1379" spans="1:4" x14ac:dyDescent="0.2">
      <c r="A1379" s="22" t="s">
        <v>166</v>
      </c>
      <c r="B1379" s="102">
        <v>0</v>
      </c>
      <c r="C1379" s="100">
        <f t="shared" si="82"/>
        <v>14304</v>
      </c>
      <c r="D1379" s="103">
        <v>14304</v>
      </c>
    </row>
    <row r="1380" spans="1:4" x14ac:dyDescent="0.2">
      <c r="A1380" s="22" t="s">
        <v>167</v>
      </c>
      <c r="B1380" s="102">
        <v>0</v>
      </c>
      <c r="C1380" s="100">
        <f t="shared" si="82"/>
        <v>35357</v>
      </c>
      <c r="D1380" s="103">
        <v>35357</v>
      </c>
    </row>
    <row r="1381" spans="1:4" x14ac:dyDescent="0.2">
      <c r="A1381" s="22" t="s">
        <v>168</v>
      </c>
      <c r="B1381" s="102">
        <v>0</v>
      </c>
      <c r="C1381" s="100">
        <f t="shared" si="82"/>
        <v>28788</v>
      </c>
      <c r="D1381" s="103">
        <v>28788</v>
      </c>
    </row>
    <row r="1382" spans="1:4" x14ac:dyDescent="0.2">
      <c r="A1382" s="22" t="s">
        <v>169</v>
      </c>
      <c r="B1382" s="102">
        <v>0</v>
      </c>
      <c r="C1382" s="100">
        <f t="shared" si="82"/>
        <v>83681</v>
      </c>
      <c r="D1382" s="103">
        <v>83681</v>
      </c>
    </row>
    <row r="1383" spans="1:4" x14ac:dyDescent="0.2">
      <c r="A1383" s="22" t="s">
        <v>170</v>
      </c>
      <c r="B1383" s="102">
        <v>0</v>
      </c>
      <c r="C1383" s="100">
        <f t="shared" si="82"/>
        <v>42073</v>
      </c>
      <c r="D1383" s="103">
        <v>42073</v>
      </c>
    </row>
    <row r="1384" spans="1:4" x14ac:dyDescent="0.2">
      <c r="A1384" s="22" t="s">
        <v>60</v>
      </c>
      <c r="B1384" s="102">
        <v>0</v>
      </c>
      <c r="C1384" s="100">
        <f t="shared" si="82"/>
        <v>140760</v>
      </c>
      <c r="D1384" s="103">
        <v>140760</v>
      </c>
    </row>
    <row r="1385" spans="1:4" x14ac:dyDescent="0.2">
      <c r="A1385" s="22" t="s">
        <v>171</v>
      </c>
      <c r="B1385" s="102">
        <v>0</v>
      </c>
      <c r="C1385" s="100">
        <f t="shared" si="82"/>
        <v>37373</v>
      </c>
      <c r="D1385" s="103">
        <v>37373</v>
      </c>
    </row>
    <row r="1386" spans="1:4" x14ac:dyDescent="0.2">
      <c r="A1386" s="22" t="s">
        <v>55</v>
      </c>
      <c r="B1386" s="102">
        <v>0</v>
      </c>
      <c r="C1386" s="100">
        <f t="shared" si="82"/>
        <v>48471</v>
      </c>
      <c r="D1386" s="103">
        <v>48471</v>
      </c>
    </row>
    <row r="1387" spans="1:4" x14ac:dyDescent="0.2">
      <c r="A1387" s="22" t="s">
        <v>50</v>
      </c>
      <c r="B1387" s="102">
        <v>0</v>
      </c>
      <c r="C1387" s="100">
        <f t="shared" si="82"/>
        <v>22113</v>
      </c>
      <c r="D1387" s="103">
        <v>22113</v>
      </c>
    </row>
    <row r="1388" spans="1:4" x14ac:dyDescent="0.2">
      <c r="A1388" s="22" t="s">
        <v>172</v>
      </c>
      <c r="B1388" s="102">
        <v>0</v>
      </c>
      <c r="C1388" s="100">
        <f t="shared" si="82"/>
        <v>83296</v>
      </c>
      <c r="D1388" s="103">
        <v>83296</v>
      </c>
    </row>
    <row r="1389" spans="1:4" x14ac:dyDescent="0.2">
      <c r="A1389" s="22" t="s">
        <v>173</v>
      </c>
      <c r="B1389" s="102">
        <v>0</v>
      </c>
      <c r="C1389" s="100">
        <f t="shared" si="82"/>
        <v>7867</v>
      </c>
      <c r="D1389" s="103">
        <v>7867</v>
      </c>
    </row>
    <row r="1390" spans="1:4" x14ac:dyDescent="0.2">
      <c r="A1390" s="22" t="s">
        <v>33</v>
      </c>
      <c r="B1390" s="102">
        <v>0</v>
      </c>
      <c r="C1390" s="100">
        <f t="shared" si="82"/>
        <v>23929</v>
      </c>
      <c r="D1390" s="103">
        <v>23929</v>
      </c>
    </row>
    <row r="1391" spans="1:4" x14ac:dyDescent="0.2">
      <c r="A1391" s="22" t="s">
        <v>72</v>
      </c>
      <c r="B1391" s="102">
        <v>0</v>
      </c>
      <c r="C1391" s="100">
        <f t="shared" si="82"/>
        <v>78145</v>
      </c>
      <c r="D1391" s="103">
        <v>78145</v>
      </c>
    </row>
    <row r="1392" spans="1:4" x14ac:dyDescent="0.2">
      <c r="A1392" s="22" t="s">
        <v>51</v>
      </c>
      <c r="B1392" s="102">
        <v>0</v>
      </c>
      <c r="C1392" s="100">
        <f t="shared" si="82"/>
        <v>62848</v>
      </c>
      <c r="D1392" s="103">
        <v>62848</v>
      </c>
    </row>
    <row r="1393" spans="1:4" x14ac:dyDescent="0.2">
      <c r="A1393" s="22" t="s">
        <v>174</v>
      </c>
      <c r="B1393" s="102">
        <v>0</v>
      </c>
      <c r="C1393" s="100">
        <f t="shared" si="82"/>
        <v>23296</v>
      </c>
      <c r="D1393" s="103">
        <v>23296</v>
      </c>
    </row>
    <row r="1394" spans="1:4" x14ac:dyDescent="0.2">
      <c r="A1394" s="22" t="s">
        <v>175</v>
      </c>
      <c r="B1394" s="102">
        <v>0</v>
      </c>
      <c r="C1394" s="100">
        <f t="shared" si="82"/>
        <v>29172</v>
      </c>
      <c r="D1394" s="103">
        <v>29172</v>
      </c>
    </row>
    <row r="1395" spans="1:4" x14ac:dyDescent="0.2">
      <c r="A1395" s="22" t="s">
        <v>176</v>
      </c>
      <c r="B1395" s="102">
        <v>0</v>
      </c>
      <c r="C1395" s="100">
        <f t="shared" si="82"/>
        <v>51685</v>
      </c>
      <c r="D1395" s="103">
        <v>51685</v>
      </c>
    </row>
    <row r="1396" spans="1:4" x14ac:dyDescent="0.2">
      <c r="A1396" s="22" t="s">
        <v>177</v>
      </c>
      <c r="B1396" s="102">
        <v>0</v>
      </c>
      <c r="C1396" s="100">
        <f t="shared" si="82"/>
        <v>18244</v>
      </c>
      <c r="D1396" s="103">
        <v>18244</v>
      </c>
    </row>
    <row r="1397" spans="1:4" x14ac:dyDescent="0.2">
      <c r="A1397" s="22" t="s">
        <v>178</v>
      </c>
      <c r="B1397" s="102">
        <v>0</v>
      </c>
      <c r="C1397" s="100">
        <f t="shared" si="82"/>
        <v>44056</v>
      </c>
      <c r="D1397" s="103">
        <v>44056</v>
      </c>
    </row>
    <row r="1398" spans="1:4" x14ac:dyDescent="0.2">
      <c r="A1398" s="22" t="s">
        <v>73</v>
      </c>
      <c r="B1398" s="102">
        <v>0</v>
      </c>
      <c r="C1398" s="100">
        <f t="shared" si="82"/>
        <v>18817</v>
      </c>
      <c r="D1398" s="103">
        <v>18817</v>
      </c>
    </row>
    <row r="1399" spans="1:4" x14ac:dyDescent="0.2">
      <c r="A1399" s="22" t="s">
        <v>179</v>
      </c>
      <c r="B1399" s="102">
        <v>0</v>
      </c>
      <c r="C1399" s="100">
        <f t="shared" si="82"/>
        <v>10919</v>
      </c>
      <c r="D1399" s="103">
        <v>10919</v>
      </c>
    </row>
    <row r="1400" spans="1:4" x14ac:dyDescent="0.2">
      <c r="A1400" s="22" t="s">
        <v>180</v>
      </c>
      <c r="B1400" s="102">
        <v>0</v>
      </c>
      <c r="C1400" s="100">
        <f t="shared" si="82"/>
        <v>16155</v>
      </c>
      <c r="D1400" s="103">
        <v>16155</v>
      </c>
    </row>
    <row r="1401" spans="1:4" x14ac:dyDescent="0.2">
      <c r="A1401" s="22" t="s">
        <v>181</v>
      </c>
      <c r="B1401" s="102">
        <v>0</v>
      </c>
      <c r="C1401" s="100">
        <f t="shared" si="82"/>
        <v>21509</v>
      </c>
      <c r="D1401" s="103">
        <v>21509</v>
      </c>
    </row>
    <row r="1402" spans="1:4" x14ac:dyDescent="0.2">
      <c r="A1402" s="22" t="s">
        <v>34</v>
      </c>
      <c r="B1402" s="102">
        <v>0</v>
      </c>
      <c r="C1402" s="100">
        <f t="shared" si="82"/>
        <v>60263</v>
      </c>
      <c r="D1402" s="103">
        <v>60263</v>
      </c>
    </row>
    <row r="1403" spans="1:4" x14ac:dyDescent="0.2">
      <c r="A1403" s="22" t="s">
        <v>182</v>
      </c>
      <c r="B1403" s="102">
        <v>0</v>
      </c>
      <c r="C1403" s="100">
        <f t="shared" si="82"/>
        <v>23775</v>
      </c>
      <c r="D1403" s="103">
        <v>23775</v>
      </c>
    </row>
    <row r="1404" spans="1:4" x14ac:dyDescent="0.2">
      <c r="A1404" s="22" t="s">
        <v>183</v>
      </c>
      <c r="B1404" s="102">
        <v>0</v>
      </c>
      <c r="C1404" s="100">
        <f t="shared" si="82"/>
        <v>66880</v>
      </c>
      <c r="D1404" s="103">
        <v>66880</v>
      </c>
    </row>
    <row r="1405" spans="1:4" x14ac:dyDescent="0.2">
      <c r="A1405" s="22" t="s">
        <v>184</v>
      </c>
      <c r="B1405" s="102">
        <v>0</v>
      </c>
      <c r="C1405" s="100">
        <f t="shared" si="82"/>
        <v>80792</v>
      </c>
      <c r="D1405" s="103">
        <v>80792</v>
      </c>
    </row>
    <row r="1406" spans="1:4" x14ac:dyDescent="0.2">
      <c r="A1406" s="22" t="s">
        <v>185</v>
      </c>
      <c r="B1406" s="102">
        <v>0</v>
      </c>
      <c r="C1406" s="100">
        <f t="shared" si="82"/>
        <v>23207</v>
      </c>
      <c r="D1406" s="103">
        <v>23207</v>
      </c>
    </row>
    <row r="1407" spans="1:4" ht="13.5" thickBot="1" x14ac:dyDescent="0.25">
      <c r="A1407" s="150" t="s">
        <v>186</v>
      </c>
      <c r="B1407" s="109">
        <v>0</v>
      </c>
      <c r="C1407" s="100">
        <f t="shared" si="82"/>
        <v>43628</v>
      </c>
      <c r="D1407" s="110">
        <v>43628</v>
      </c>
    </row>
    <row r="1408" spans="1:4" ht="13.5" thickBot="1" x14ac:dyDescent="0.25">
      <c r="A1408" s="23" t="s">
        <v>20</v>
      </c>
      <c r="B1408" s="111">
        <f>SUM(B1370:B1407)</f>
        <v>0</v>
      </c>
      <c r="C1408" s="111">
        <f>SUM(C1370:C1407)</f>
        <v>1683860</v>
      </c>
      <c r="D1408" s="112">
        <f>SUM(D1370:D1407)</f>
        <v>1683860</v>
      </c>
    </row>
    <row r="1409" spans="1:4" ht="13.5" thickBot="1" x14ac:dyDescent="0.25">
      <c r="A1409" s="25"/>
      <c r="B1409" s="148"/>
      <c r="C1409" s="116"/>
      <c r="D1409" s="148"/>
    </row>
    <row r="1410" spans="1:4" ht="13.5" thickBot="1" x14ac:dyDescent="0.25">
      <c r="A1410" s="54" t="s">
        <v>1</v>
      </c>
      <c r="B1410" s="166">
        <f>B1408</f>
        <v>0</v>
      </c>
      <c r="C1410" s="166">
        <f>C1408</f>
        <v>1683860</v>
      </c>
      <c r="D1410" s="167">
        <f>D1408</f>
        <v>1683860</v>
      </c>
    </row>
    <row r="1411" spans="1:4" x14ac:dyDescent="0.2">
      <c r="A1411" s="3"/>
      <c r="B1411" s="14"/>
      <c r="C1411" s="3"/>
      <c r="D1411" s="14"/>
    </row>
    <row r="1412" spans="1:4" x14ac:dyDescent="0.2">
      <c r="A1412" s="3" t="s">
        <v>2</v>
      </c>
      <c r="C1412" s="3"/>
    </row>
    <row r="1413" spans="1:4" x14ac:dyDescent="0.2">
      <c r="A1413" s="4"/>
      <c r="C1413" s="4"/>
    </row>
    <row r="1414" spans="1:4" ht="13.5" thickBot="1" x14ac:dyDescent="0.25">
      <c r="A1414" s="3" t="s">
        <v>187</v>
      </c>
      <c r="B1414" s="18"/>
      <c r="C1414" s="3"/>
      <c r="D1414" s="18" t="s">
        <v>71</v>
      </c>
    </row>
    <row r="1415" spans="1:4" ht="45" customHeight="1" thickBot="1" x14ac:dyDescent="0.25">
      <c r="A1415" s="6" t="s">
        <v>30</v>
      </c>
      <c r="B1415" s="81" t="s">
        <v>156</v>
      </c>
      <c r="C1415" s="81" t="s">
        <v>157</v>
      </c>
      <c r="D1415" s="15" t="s">
        <v>158</v>
      </c>
    </row>
    <row r="1416" spans="1:4" x14ac:dyDescent="0.2">
      <c r="A1416" s="151" t="s">
        <v>188</v>
      </c>
      <c r="B1416" s="183">
        <v>0</v>
      </c>
      <c r="C1416" s="100">
        <f t="shared" ref="C1416:C1436" si="83">D1416-B1416</f>
        <v>42212</v>
      </c>
      <c r="D1416" s="103">
        <v>42212</v>
      </c>
    </row>
    <row r="1417" spans="1:4" x14ac:dyDescent="0.2">
      <c r="A1417" s="90" t="s">
        <v>189</v>
      </c>
      <c r="B1417" s="102">
        <v>0</v>
      </c>
      <c r="C1417" s="100">
        <f>D1417-B1435</f>
        <v>23827</v>
      </c>
      <c r="D1417" s="103">
        <v>23827</v>
      </c>
    </row>
    <row r="1418" spans="1:4" x14ac:dyDescent="0.2">
      <c r="A1418" s="90" t="s">
        <v>190</v>
      </c>
      <c r="B1418" s="102">
        <v>0</v>
      </c>
      <c r="C1418" s="100">
        <f t="shared" si="83"/>
        <v>45155</v>
      </c>
      <c r="D1418" s="103">
        <v>45155</v>
      </c>
    </row>
    <row r="1419" spans="1:4" x14ac:dyDescent="0.2">
      <c r="A1419" s="90" t="s">
        <v>191</v>
      </c>
      <c r="B1419" s="102">
        <v>0</v>
      </c>
      <c r="C1419" s="100">
        <f t="shared" si="83"/>
        <v>28784</v>
      </c>
      <c r="D1419" s="103">
        <v>28784</v>
      </c>
    </row>
    <row r="1420" spans="1:4" x14ac:dyDescent="0.2">
      <c r="A1420" s="90" t="s">
        <v>192</v>
      </c>
      <c r="B1420" s="102">
        <v>0</v>
      </c>
      <c r="C1420" s="100">
        <f t="shared" si="83"/>
        <v>18417</v>
      </c>
      <c r="D1420" s="103">
        <v>18417</v>
      </c>
    </row>
    <row r="1421" spans="1:4" x14ac:dyDescent="0.2">
      <c r="A1421" s="90" t="s">
        <v>193</v>
      </c>
      <c r="B1421" s="102">
        <v>0</v>
      </c>
      <c r="C1421" s="100">
        <f t="shared" si="83"/>
        <v>48817</v>
      </c>
      <c r="D1421" s="103">
        <v>48817</v>
      </c>
    </row>
    <row r="1422" spans="1:4" x14ac:dyDescent="0.2">
      <c r="A1422" s="90" t="s">
        <v>194</v>
      </c>
      <c r="B1422" s="102">
        <v>0</v>
      </c>
      <c r="C1422" s="100">
        <f t="shared" si="83"/>
        <v>40473</v>
      </c>
      <c r="D1422" s="103">
        <v>40473</v>
      </c>
    </row>
    <row r="1423" spans="1:4" x14ac:dyDescent="0.2">
      <c r="A1423" s="90" t="s">
        <v>195</v>
      </c>
      <c r="B1423" s="102">
        <v>0</v>
      </c>
      <c r="C1423" s="100">
        <f t="shared" si="83"/>
        <v>43753</v>
      </c>
      <c r="D1423" s="103">
        <v>43753</v>
      </c>
    </row>
    <row r="1424" spans="1:4" x14ac:dyDescent="0.2">
      <c r="A1424" s="90" t="s">
        <v>196</v>
      </c>
      <c r="B1424" s="102">
        <v>0</v>
      </c>
      <c r="C1424" s="100">
        <f t="shared" si="83"/>
        <v>57683</v>
      </c>
      <c r="D1424" s="103">
        <v>57683</v>
      </c>
    </row>
    <row r="1425" spans="1:4" x14ac:dyDescent="0.2">
      <c r="A1425" s="90" t="s">
        <v>197</v>
      </c>
      <c r="B1425" s="102">
        <v>0</v>
      </c>
      <c r="C1425" s="100">
        <f t="shared" si="83"/>
        <v>16027</v>
      </c>
      <c r="D1425" s="103">
        <v>16027</v>
      </c>
    </row>
    <row r="1426" spans="1:4" x14ac:dyDescent="0.2">
      <c r="A1426" s="90" t="s">
        <v>198</v>
      </c>
      <c r="B1426" s="102">
        <v>0</v>
      </c>
      <c r="C1426" s="100">
        <f t="shared" si="83"/>
        <v>120760</v>
      </c>
      <c r="D1426" s="103">
        <v>120760</v>
      </c>
    </row>
    <row r="1427" spans="1:4" x14ac:dyDescent="0.2">
      <c r="A1427" s="90" t="s">
        <v>199</v>
      </c>
      <c r="B1427" s="102">
        <v>0</v>
      </c>
      <c r="C1427" s="100">
        <f t="shared" si="83"/>
        <v>117831</v>
      </c>
      <c r="D1427" s="103">
        <v>117831</v>
      </c>
    </row>
    <row r="1428" spans="1:4" x14ac:dyDescent="0.2">
      <c r="A1428" s="90" t="s">
        <v>200</v>
      </c>
      <c r="B1428" s="102">
        <v>0</v>
      </c>
      <c r="C1428" s="100">
        <f t="shared" si="83"/>
        <v>65557</v>
      </c>
      <c r="D1428" s="103">
        <v>65557</v>
      </c>
    </row>
    <row r="1429" spans="1:4" x14ac:dyDescent="0.2">
      <c r="A1429" s="90" t="s">
        <v>201</v>
      </c>
      <c r="B1429" s="102">
        <v>0</v>
      </c>
      <c r="C1429" s="100">
        <f t="shared" si="83"/>
        <v>80172</v>
      </c>
      <c r="D1429" s="103">
        <v>80172</v>
      </c>
    </row>
    <row r="1430" spans="1:4" x14ac:dyDescent="0.2">
      <c r="A1430" s="90" t="s">
        <v>202</v>
      </c>
      <c r="B1430" s="102">
        <v>0</v>
      </c>
      <c r="C1430" s="100">
        <f t="shared" si="83"/>
        <v>37744</v>
      </c>
      <c r="D1430" s="103">
        <v>37744</v>
      </c>
    </row>
    <row r="1431" spans="1:4" x14ac:dyDescent="0.2">
      <c r="A1431" s="90" t="s">
        <v>203</v>
      </c>
      <c r="B1431" s="102">
        <v>0</v>
      </c>
      <c r="C1431" s="100">
        <f t="shared" si="83"/>
        <v>48356</v>
      </c>
      <c r="D1431" s="103">
        <v>48356</v>
      </c>
    </row>
    <row r="1432" spans="1:4" x14ac:dyDescent="0.2">
      <c r="A1432" s="90" t="s">
        <v>204</v>
      </c>
      <c r="B1432" s="102">
        <v>0</v>
      </c>
      <c r="C1432" s="100">
        <f t="shared" si="83"/>
        <v>65811</v>
      </c>
      <c r="D1432" s="103">
        <v>65811</v>
      </c>
    </row>
    <row r="1433" spans="1:4" x14ac:dyDescent="0.2">
      <c r="A1433" s="90" t="s">
        <v>205</v>
      </c>
      <c r="B1433" s="102">
        <v>0</v>
      </c>
      <c r="C1433" s="100">
        <f t="shared" si="83"/>
        <v>9139</v>
      </c>
      <c r="D1433" s="103">
        <v>9139</v>
      </c>
    </row>
    <row r="1434" spans="1:4" x14ac:dyDescent="0.2">
      <c r="A1434" s="90" t="s">
        <v>206</v>
      </c>
      <c r="B1434" s="102">
        <v>0</v>
      </c>
      <c r="C1434" s="100">
        <f t="shared" si="83"/>
        <v>30927</v>
      </c>
      <c r="D1434" s="103">
        <v>30927</v>
      </c>
    </row>
    <row r="1435" spans="1:4" x14ac:dyDescent="0.2">
      <c r="A1435" s="90" t="s">
        <v>207</v>
      </c>
      <c r="B1435" s="102">
        <v>0</v>
      </c>
      <c r="C1435" s="100">
        <f t="shared" si="83"/>
        <v>9465</v>
      </c>
      <c r="D1435" s="103">
        <v>9465</v>
      </c>
    </row>
    <row r="1436" spans="1:4" ht="13.5" thickBot="1" x14ac:dyDescent="0.25">
      <c r="A1436" s="152" t="s">
        <v>208</v>
      </c>
      <c r="B1436" s="109">
        <v>0</v>
      </c>
      <c r="C1436" s="100">
        <f t="shared" si="83"/>
        <v>8232</v>
      </c>
      <c r="D1436" s="110">
        <v>8232</v>
      </c>
    </row>
    <row r="1437" spans="1:4" ht="13.5" thickBot="1" x14ac:dyDescent="0.25">
      <c r="A1437" s="23" t="s">
        <v>209</v>
      </c>
      <c r="B1437" s="111">
        <f>SUM(B1416:B1436)</f>
        <v>0</v>
      </c>
      <c r="C1437" s="111">
        <f>SUM(C1416:C1436)</f>
        <v>959142</v>
      </c>
      <c r="D1437" s="112">
        <f>SUM(D1416:D1436)</f>
        <v>959142</v>
      </c>
    </row>
    <row r="1438" spans="1:4" x14ac:dyDescent="0.2">
      <c r="A1438" s="25"/>
      <c r="B1438" s="140"/>
      <c r="C1438" s="25"/>
      <c r="D1438" s="140"/>
    </row>
    <row r="1439" spans="1:4" ht="13.5" thickBot="1" x14ac:dyDescent="0.25">
      <c r="A1439" s="3" t="s">
        <v>11</v>
      </c>
      <c r="B1439" s="18"/>
      <c r="C1439" s="3"/>
      <c r="D1439" s="18" t="s">
        <v>71</v>
      </c>
    </row>
    <row r="1440" spans="1:4" ht="45" customHeight="1" thickBot="1" x14ac:dyDescent="0.25">
      <c r="A1440" s="6" t="s">
        <v>30</v>
      </c>
      <c r="B1440" s="81" t="s">
        <v>156</v>
      </c>
      <c r="C1440" s="81" t="s">
        <v>157</v>
      </c>
      <c r="D1440" s="15" t="s">
        <v>158</v>
      </c>
    </row>
    <row r="1441" spans="1:4" x14ac:dyDescent="0.2">
      <c r="A1441" s="153" t="s">
        <v>210</v>
      </c>
      <c r="B1441" s="105">
        <v>0</v>
      </c>
      <c r="C1441" s="100">
        <f t="shared" ref="C1441:C1504" si="84">D1441-B1441</f>
        <v>85353</v>
      </c>
      <c r="D1441" s="103">
        <v>85353</v>
      </c>
    </row>
    <row r="1442" spans="1:4" x14ac:dyDescent="0.2">
      <c r="A1442" s="90" t="s">
        <v>211</v>
      </c>
      <c r="B1442" s="102">
        <v>0</v>
      </c>
      <c r="C1442" s="100">
        <f t="shared" si="84"/>
        <v>16168</v>
      </c>
      <c r="D1442" s="103">
        <v>16168</v>
      </c>
    </row>
    <row r="1443" spans="1:4" x14ac:dyDescent="0.2">
      <c r="A1443" s="90" t="s">
        <v>212</v>
      </c>
      <c r="B1443" s="102">
        <v>0</v>
      </c>
      <c r="C1443" s="100">
        <f t="shared" si="84"/>
        <v>129945</v>
      </c>
      <c r="D1443" s="103">
        <v>129945</v>
      </c>
    </row>
    <row r="1444" spans="1:4" x14ac:dyDescent="0.2">
      <c r="A1444" s="90" t="s">
        <v>213</v>
      </c>
      <c r="B1444" s="102">
        <v>0</v>
      </c>
      <c r="C1444" s="100">
        <f t="shared" si="84"/>
        <v>9535</v>
      </c>
      <c r="D1444" s="103">
        <v>9535</v>
      </c>
    </row>
    <row r="1445" spans="1:4" x14ac:dyDescent="0.2">
      <c r="A1445" s="90" t="s">
        <v>214</v>
      </c>
      <c r="B1445" s="102">
        <v>0</v>
      </c>
      <c r="C1445" s="100">
        <f t="shared" si="84"/>
        <v>17267</v>
      </c>
      <c r="D1445" s="103">
        <v>17267</v>
      </c>
    </row>
    <row r="1446" spans="1:4" x14ac:dyDescent="0.2">
      <c r="A1446" s="90" t="s">
        <v>215</v>
      </c>
      <c r="B1446" s="102">
        <v>0</v>
      </c>
      <c r="C1446" s="100">
        <f t="shared" si="84"/>
        <v>29560</v>
      </c>
      <c r="D1446" s="103">
        <v>29560</v>
      </c>
    </row>
    <row r="1447" spans="1:4" x14ac:dyDescent="0.2">
      <c r="A1447" s="90" t="s">
        <v>216</v>
      </c>
      <c r="B1447" s="102">
        <v>0</v>
      </c>
      <c r="C1447" s="100">
        <f t="shared" si="84"/>
        <v>14136</v>
      </c>
      <c r="D1447" s="103">
        <v>14136</v>
      </c>
    </row>
    <row r="1448" spans="1:4" x14ac:dyDescent="0.2">
      <c r="A1448" s="90" t="s">
        <v>217</v>
      </c>
      <c r="B1448" s="102">
        <v>0</v>
      </c>
      <c r="C1448" s="100">
        <f t="shared" si="84"/>
        <v>132237</v>
      </c>
      <c r="D1448" s="103">
        <v>132237</v>
      </c>
    </row>
    <row r="1449" spans="1:4" x14ac:dyDescent="0.2">
      <c r="A1449" s="90" t="s">
        <v>218</v>
      </c>
      <c r="B1449" s="102">
        <v>0</v>
      </c>
      <c r="C1449" s="100">
        <f t="shared" si="84"/>
        <v>15255</v>
      </c>
      <c r="D1449" s="103">
        <v>15255</v>
      </c>
    </row>
    <row r="1450" spans="1:4" x14ac:dyDescent="0.2">
      <c r="A1450" s="90" t="s">
        <v>219</v>
      </c>
      <c r="B1450" s="102">
        <v>0</v>
      </c>
      <c r="C1450" s="100">
        <f t="shared" si="84"/>
        <v>15861</v>
      </c>
      <c r="D1450" s="103">
        <v>15861</v>
      </c>
    </row>
    <row r="1451" spans="1:4" x14ac:dyDescent="0.2">
      <c r="A1451" s="28" t="s">
        <v>220</v>
      </c>
      <c r="B1451" s="102">
        <v>0</v>
      </c>
      <c r="C1451" s="100">
        <f t="shared" si="84"/>
        <v>51293</v>
      </c>
      <c r="D1451" s="103">
        <v>51293</v>
      </c>
    </row>
    <row r="1452" spans="1:4" x14ac:dyDescent="0.2">
      <c r="A1452" s="28" t="s">
        <v>221</v>
      </c>
      <c r="B1452" s="102">
        <v>0</v>
      </c>
      <c r="C1452" s="100">
        <f t="shared" si="84"/>
        <v>112747</v>
      </c>
      <c r="D1452" s="103">
        <v>112747</v>
      </c>
    </row>
    <row r="1453" spans="1:4" x14ac:dyDescent="0.2">
      <c r="A1453" s="90" t="s">
        <v>222</v>
      </c>
      <c r="B1453" s="102">
        <v>0</v>
      </c>
      <c r="C1453" s="100">
        <f t="shared" si="84"/>
        <v>65892</v>
      </c>
      <c r="D1453" s="103">
        <v>65892</v>
      </c>
    </row>
    <row r="1454" spans="1:4" x14ac:dyDescent="0.2">
      <c r="A1454" s="90" t="s">
        <v>223</v>
      </c>
      <c r="B1454" s="102">
        <v>0</v>
      </c>
      <c r="C1454" s="100">
        <f t="shared" si="84"/>
        <v>34847</v>
      </c>
      <c r="D1454" s="103">
        <v>34847</v>
      </c>
    </row>
    <row r="1455" spans="1:4" ht="24" x14ac:dyDescent="0.2">
      <c r="A1455" s="13" t="s">
        <v>224</v>
      </c>
      <c r="B1455" s="102">
        <v>0</v>
      </c>
      <c r="C1455" s="100">
        <f t="shared" si="84"/>
        <v>18605</v>
      </c>
      <c r="D1455" s="103">
        <v>18605</v>
      </c>
    </row>
    <row r="1456" spans="1:4" x14ac:dyDescent="0.2">
      <c r="A1456" s="90" t="s">
        <v>225</v>
      </c>
      <c r="B1456" s="102">
        <v>0</v>
      </c>
      <c r="C1456" s="100">
        <f t="shared" si="84"/>
        <v>47899</v>
      </c>
      <c r="D1456" s="103">
        <v>47899</v>
      </c>
    </row>
    <row r="1457" spans="1:4" x14ac:dyDescent="0.2">
      <c r="A1457" s="13" t="s">
        <v>226</v>
      </c>
      <c r="B1457" s="102">
        <v>0</v>
      </c>
      <c r="C1457" s="100">
        <f t="shared" si="84"/>
        <v>52601</v>
      </c>
      <c r="D1457" s="103">
        <v>52601</v>
      </c>
    </row>
    <row r="1458" spans="1:4" x14ac:dyDescent="0.2">
      <c r="A1458" s="90" t="s">
        <v>227</v>
      </c>
      <c r="B1458" s="102">
        <v>0</v>
      </c>
      <c r="C1458" s="100">
        <f t="shared" si="84"/>
        <v>50763</v>
      </c>
      <c r="D1458" s="103">
        <v>50763</v>
      </c>
    </row>
    <row r="1459" spans="1:4" x14ac:dyDescent="0.2">
      <c r="A1459" s="90" t="s">
        <v>228</v>
      </c>
      <c r="B1459" s="102">
        <v>0</v>
      </c>
      <c r="C1459" s="100">
        <f t="shared" si="84"/>
        <v>9588</v>
      </c>
      <c r="D1459" s="103">
        <v>9588</v>
      </c>
    </row>
    <row r="1460" spans="1:4" x14ac:dyDescent="0.2">
      <c r="A1460" s="92" t="s">
        <v>229</v>
      </c>
      <c r="B1460" s="102">
        <v>0</v>
      </c>
      <c r="C1460" s="100">
        <f t="shared" si="84"/>
        <v>94805</v>
      </c>
      <c r="D1460" s="103">
        <v>94805</v>
      </c>
    </row>
    <row r="1461" spans="1:4" x14ac:dyDescent="0.2">
      <c r="A1461" s="92" t="s">
        <v>230</v>
      </c>
      <c r="B1461" s="102">
        <v>0</v>
      </c>
      <c r="C1461" s="100">
        <f t="shared" si="84"/>
        <v>140756</v>
      </c>
      <c r="D1461" s="103">
        <v>140756</v>
      </c>
    </row>
    <row r="1462" spans="1:4" x14ac:dyDescent="0.2">
      <c r="A1462" s="92" t="s">
        <v>231</v>
      </c>
      <c r="B1462" s="102">
        <v>0</v>
      </c>
      <c r="C1462" s="100">
        <f t="shared" si="84"/>
        <v>38148</v>
      </c>
      <c r="D1462" s="103">
        <v>38148</v>
      </c>
    </row>
    <row r="1463" spans="1:4" x14ac:dyDescent="0.2">
      <c r="A1463" s="92" t="s">
        <v>232</v>
      </c>
      <c r="B1463" s="102">
        <v>0</v>
      </c>
      <c r="C1463" s="100">
        <f t="shared" si="84"/>
        <v>23517</v>
      </c>
      <c r="D1463" s="103">
        <v>23517</v>
      </c>
    </row>
    <row r="1464" spans="1:4" x14ac:dyDescent="0.2">
      <c r="A1464" s="92" t="s">
        <v>233</v>
      </c>
      <c r="B1464" s="102">
        <v>0</v>
      </c>
      <c r="C1464" s="100">
        <f t="shared" si="84"/>
        <v>8561</v>
      </c>
      <c r="D1464" s="103">
        <v>8561</v>
      </c>
    </row>
    <row r="1465" spans="1:4" x14ac:dyDescent="0.2">
      <c r="A1465" s="92" t="s">
        <v>234</v>
      </c>
      <c r="B1465" s="102">
        <v>0</v>
      </c>
      <c r="C1465" s="100">
        <f t="shared" si="84"/>
        <v>25785</v>
      </c>
      <c r="D1465" s="103">
        <v>25785</v>
      </c>
    </row>
    <row r="1466" spans="1:4" x14ac:dyDescent="0.2">
      <c r="A1466" s="92" t="s">
        <v>235</v>
      </c>
      <c r="B1466" s="102">
        <v>0</v>
      </c>
      <c r="C1466" s="100">
        <f t="shared" si="84"/>
        <v>7159</v>
      </c>
      <c r="D1466" s="103">
        <v>7159</v>
      </c>
    </row>
    <row r="1467" spans="1:4" x14ac:dyDescent="0.2">
      <c r="A1467" s="92" t="s">
        <v>236</v>
      </c>
      <c r="B1467" s="102">
        <v>0</v>
      </c>
      <c r="C1467" s="100">
        <f t="shared" si="84"/>
        <v>28249</v>
      </c>
      <c r="D1467" s="103">
        <v>28249</v>
      </c>
    </row>
    <row r="1468" spans="1:4" x14ac:dyDescent="0.2">
      <c r="A1468" s="92" t="s">
        <v>237</v>
      </c>
      <c r="B1468" s="102">
        <v>0</v>
      </c>
      <c r="C1468" s="100">
        <f t="shared" si="84"/>
        <v>8731</v>
      </c>
      <c r="D1468" s="103">
        <v>8731</v>
      </c>
    </row>
    <row r="1469" spans="1:4" x14ac:dyDescent="0.2">
      <c r="A1469" s="92" t="s">
        <v>238</v>
      </c>
      <c r="B1469" s="102">
        <v>0</v>
      </c>
      <c r="C1469" s="100">
        <f t="shared" si="84"/>
        <v>140053</v>
      </c>
      <c r="D1469" s="103">
        <v>140053</v>
      </c>
    </row>
    <row r="1470" spans="1:4" x14ac:dyDescent="0.2">
      <c r="A1470" s="92" t="s">
        <v>239</v>
      </c>
      <c r="B1470" s="102">
        <v>0</v>
      </c>
      <c r="C1470" s="100">
        <f t="shared" si="84"/>
        <v>54827</v>
      </c>
      <c r="D1470" s="103">
        <v>54827</v>
      </c>
    </row>
    <row r="1471" spans="1:4" x14ac:dyDescent="0.2">
      <c r="A1471" s="92" t="s">
        <v>240</v>
      </c>
      <c r="B1471" s="102">
        <v>0</v>
      </c>
      <c r="C1471" s="100">
        <f t="shared" si="84"/>
        <v>9808</v>
      </c>
      <c r="D1471" s="103">
        <v>9808</v>
      </c>
    </row>
    <row r="1472" spans="1:4" x14ac:dyDescent="0.2">
      <c r="A1472" s="92" t="s">
        <v>241</v>
      </c>
      <c r="B1472" s="102">
        <v>0</v>
      </c>
      <c r="C1472" s="100">
        <f t="shared" si="84"/>
        <v>10484</v>
      </c>
      <c r="D1472" s="103">
        <v>10484</v>
      </c>
    </row>
    <row r="1473" spans="1:4" x14ac:dyDescent="0.2">
      <c r="A1473" s="92" t="s">
        <v>242</v>
      </c>
      <c r="B1473" s="102">
        <v>0</v>
      </c>
      <c r="C1473" s="100">
        <f t="shared" si="84"/>
        <v>96094</v>
      </c>
      <c r="D1473" s="103">
        <v>96094</v>
      </c>
    </row>
    <row r="1474" spans="1:4" x14ac:dyDescent="0.2">
      <c r="A1474" s="92" t="s">
        <v>243</v>
      </c>
      <c r="B1474" s="102">
        <v>0</v>
      </c>
      <c r="C1474" s="100">
        <f t="shared" si="84"/>
        <v>258261</v>
      </c>
      <c r="D1474" s="103">
        <v>258261</v>
      </c>
    </row>
    <row r="1475" spans="1:4" x14ac:dyDescent="0.2">
      <c r="A1475" s="92" t="s">
        <v>244</v>
      </c>
      <c r="B1475" s="102">
        <v>0</v>
      </c>
      <c r="C1475" s="100">
        <f t="shared" si="84"/>
        <v>75519</v>
      </c>
      <c r="D1475" s="103">
        <v>75519</v>
      </c>
    </row>
    <row r="1476" spans="1:4" x14ac:dyDescent="0.2">
      <c r="A1476" s="92" t="s">
        <v>245</v>
      </c>
      <c r="B1476" s="102">
        <v>0</v>
      </c>
      <c r="C1476" s="100">
        <f t="shared" si="84"/>
        <v>255320</v>
      </c>
      <c r="D1476" s="103">
        <v>255320</v>
      </c>
    </row>
    <row r="1477" spans="1:4" x14ac:dyDescent="0.2">
      <c r="A1477" s="92" t="s">
        <v>246</v>
      </c>
      <c r="B1477" s="102">
        <v>0</v>
      </c>
      <c r="C1477" s="100">
        <f t="shared" si="84"/>
        <v>12007</v>
      </c>
      <c r="D1477" s="103">
        <v>12007</v>
      </c>
    </row>
    <row r="1478" spans="1:4" x14ac:dyDescent="0.2">
      <c r="A1478" s="92" t="s">
        <v>247</v>
      </c>
      <c r="B1478" s="102">
        <v>0</v>
      </c>
      <c r="C1478" s="100">
        <f t="shared" si="84"/>
        <v>58593</v>
      </c>
      <c r="D1478" s="103">
        <v>58593</v>
      </c>
    </row>
    <row r="1479" spans="1:4" x14ac:dyDescent="0.2">
      <c r="A1479" s="92" t="s">
        <v>248</v>
      </c>
      <c r="B1479" s="102">
        <v>0</v>
      </c>
      <c r="C1479" s="100">
        <f t="shared" si="84"/>
        <v>71645</v>
      </c>
      <c r="D1479" s="103">
        <v>71645</v>
      </c>
    </row>
    <row r="1480" spans="1:4" x14ac:dyDescent="0.2">
      <c r="A1480" s="92" t="s">
        <v>249</v>
      </c>
      <c r="B1480" s="102">
        <v>0</v>
      </c>
      <c r="C1480" s="100">
        <f t="shared" si="84"/>
        <v>250993</v>
      </c>
      <c r="D1480" s="103">
        <v>250993</v>
      </c>
    </row>
    <row r="1481" spans="1:4" x14ac:dyDescent="0.2">
      <c r="A1481" s="92" t="s">
        <v>250</v>
      </c>
      <c r="B1481" s="102">
        <v>0</v>
      </c>
      <c r="C1481" s="100">
        <f t="shared" si="84"/>
        <v>406400</v>
      </c>
      <c r="D1481" s="103">
        <v>406400</v>
      </c>
    </row>
    <row r="1482" spans="1:4" x14ac:dyDescent="0.2">
      <c r="A1482" s="92" t="s">
        <v>251</v>
      </c>
      <c r="B1482" s="102">
        <v>0</v>
      </c>
      <c r="C1482" s="100">
        <f t="shared" si="84"/>
        <v>61216</v>
      </c>
      <c r="D1482" s="103">
        <v>61216</v>
      </c>
    </row>
    <row r="1483" spans="1:4" x14ac:dyDescent="0.2">
      <c r="A1483" s="92" t="s">
        <v>44</v>
      </c>
      <c r="B1483" s="102">
        <v>0</v>
      </c>
      <c r="C1483" s="100">
        <f t="shared" si="84"/>
        <v>90804</v>
      </c>
      <c r="D1483" s="103">
        <v>90804</v>
      </c>
    </row>
    <row r="1484" spans="1:4" x14ac:dyDescent="0.2">
      <c r="A1484" s="92" t="s">
        <v>45</v>
      </c>
      <c r="B1484" s="102">
        <v>0</v>
      </c>
      <c r="C1484" s="100">
        <f t="shared" si="84"/>
        <v>368211</v>
      </c>
      <c r="D1484" s="103">
        <v>368211</v>
      </c>
    </row>
    <row r="1485" spans="1:4" x14ac:dyDescent="0.2">
      <c r="A1485" s="92" t="s">
        <v>252</v>
      </c>
      <c r="B1485" s="102">
        <v>0</v>
      </c>
      <c r="C1485" s="100">
        <f t="shared" si="84"/>
        <v>67453</v>
      </c>
      <c r="D1485" s="103">
        <v>67453</v>
      </c>
    </row>
    <row r="1486" spans="1:4" x14ac:dyDescent="0.2">
      <c r="A1486" s="92" t="s">
        <v>253</v>
      </c>
      <c r="B1486" s="102">
        <v>0</v>
      </c>
      <c r="C1486" s="100">
        <f t="shared" si="84"/>
        <v>109580</v>
      </c>
      <c r="D1486" s="103">
        <v>109580</v>
      </c>
    </row>
    <row r="1487" spans="1:4" x14ac:dyDescent="0.2">
      <c r="A1487" s="92" t="s">
        <v>254</v>
      </c>
      <c r="B1487" s="102">
        <v>0</v>
      </c>
      <c r="C1487" s="100">
        <f t="shared" si="84"/>
        <v>301651</v>
      </c>
      <c r="D1487" s="103">
        <v>301651</v>
      </c>
    </row>
    <row r="1488" spans="1:4" x14ac:dyDescent="0.2">
      <c r="A1488" s="92" t="s">
        <v>255</v>
      </c>
      <c r="B1488" s="102">
        <v>0</v>
      </c>
      <c r="C1488" s="100">
        <f t="shared" si="84"/>
        <v>226700</v>
      </c>
      <c r="D1488" s="103">
        <v>226700</v>
      </c>
    </row>
    <row r="1489" spans="1:4" x14ac:dyDescent="0.2">
      <c r="A1489" s="92" t="s">
        <v>256</v>
      </c>
      <c r="B1489" s="102">
        <v>0</v>
      </c>
      <c r="C1489" s="100">
        <f t="shared" si="84"/>
        <v>55085</v>
      </c>
      <c r="D1489" s="168">
        <v>55085</v>
      </c>
    </row>
    <row r="1490" spans="1:4" x14ac:dyDescent="0.2">
      <c r="A1490" s="92" t="s">
        <v>257</v>
      </c>
      <c r="B1490" s="102">
        <v>0</v>
      </c>
      <c r="C1490" s="100">
        <f t="shared" si="84"/>
        <v>234300</v>
      </c>
      <c r="D1490" s="106">
        <v>234300</v>
      </c>
    </row>
    <row r="1491" spans="1:4" x14ac:dyDescent="0.2">
      <c r="A1491" s="92" t="s">
        <v>258</v>
      </c>
      <c r="B1491" s="102">
        <v>0</v>
      </c>
      <c r="C1491" s="100">
        <f t="shared" si="84"/>
        <v>79780</v>
      </c>
      <c r="D1491" s="103">
        <v>79780</v>
      </c>
    </row>
    <row r="1492" spans="1:4" x14ac:dyDescent="0.2">
      <c r="A1492" s="92" t="s">
        <v>259</v>
      </c>
      <c r="B1492" s="102">
        <v>0</v>
      </c>
      <c r="C1492" s="100">
        <f t="shared" si="84"/>
        <v>118205</v>
      </c>
      <c r="D1492" s="103">
        <v>118205</v>
      </c>
    </row>
    <row r="1493" spans="1:4" x14ac:dyDescent="0.2">
      <c r="A1493" s="92" t="s">
        <v>260</v>
      </c>
      <c r="B1493" s="102">
        <v>0</v>
      </c>
      <c r="C1493" s="100">
        <f t="shared" si="84"/>
        <v>41127</v>
      </c>
      <c r="D1493" s="103">
        <v>41127</v>
      </c>
    </row>
    <row r="1494" spans="1:4" x14ac:dyDescent="0.2">
      <c r="A1494" s="92" t="s">
        <v>261</v>
      </c>
      <c r="B1494" s="102">
        <v>0</v>
      </c>
      <c r="C1494" s="100">
        <f t="shared" si="84"/>
        <v>124129</v>
      </c>
      <c r="D1494" s="103">
        <v>124129</v>
      </c>
    </row>
    <row r="1495" spans="1:4" x14ac:dyDescent="0.2">
      <c r="A1495" s="92" t="s">
        <v>262</v>
      </c>
      <c r="B1495" s="102">
        <v>0</v>
      </c>
      <c r="C1495" s="100">
        <f t="shared" si="84"/>
        <v>54207</v>
      </c>
      <c r="D1495" s="103">
        <v>54207</v>
      </c>
    </row>
    <row r="1496" spans="1:4" x14ac:dyDescent="0.2">
      <c r="A1496" s="92" t="s">
        <v>263</v>
      </c>
      <c r="B1496" s="102">
        <v>0</v>
      </c>
      <c r="C1496" s="100">
        <f t="shared" si="84"/>
        <v>85537</v>
      </c>
      <c r="D1496" s="103">
        <v>85537</v>
      </c>
    </row>
    <row r="1497" spans="1:4" x14ac:dyDescent="0.2">
      <c r="A1497" s="92" t="s">
        <v>264</v>
      </c>
      <c r="B1497" s="102">
        <v>0</v>
      </c>
      <c r="C1497" s="100">
        <f t="shared" si="84"/>
        <v>46388</v>
      </c>
      <c r="D1497" s="103">
        <v>46388</v>
      </c>
    </row>
    <row r="1498" spans="1:4" x14ac:dyDescent="0.2">
      <c r="A1498" s="92" t="s">
        <v>265</v>
      </c>
      <c r="B1498" s="102">
        <v>0</v>
      </c>
      <c r="C1498" s="100">
        <f t="shared" si="84"/>
        <v>80357</v>
      </c>
      <c r="D1498" s="103">
        <v>80357</v>
      </c>
    </row>
    <row r="1499" spans="1:4" x14ac:dyDescent="0.2">
      <c r="A1499" s="92" t="s">
        <v>266</v>
      </c>
      <c r="B1499" s="102">
        <v>0</v>
      </c>
      <c r="C1499" s="100">
        <f t="shared" si="84"/>
        <v>25949</v>
      </c>
      <c r="D1499" s="103">
        <v>25949</v>
      </c>
    </row>
    <row r="1500" spans="1:4" x14ac:dyDescent="0.2">
      <c r="A1500" s="92" t="s">
        <v>267</v>
      </c>
      <c r="B1500" s="102">
        <v>0</v>
      </c>
      <c r="C1500" s="100">
        <f t="shared" si="84"/>
        <v>56856</v>
      </c>
      <c r="D1500" s="103">
        <v>56856</v>
      </c>
    </row>
    <row r="1501" spans="1:4" x14ac:dyDescent="0.2">
      <c r="A1501" s="92" t="s">
        <v>268</v>
      </c>
      <c r="B1501" s="102">
        <v>0</v>
      </c>
      <c r="C1501" s="100">
        <f t="shared" si="84"/>
        <v>17421</v>
      </c>
      <c r="D1501" s="103">
        <v>17421</v>
      </c>
    </row>
    <row r="1502" spans="1:4" x14ac:dyDescent="0.2">
      <c r="A1502" s="92" t="s">
        <v>269</v>
      </c>
      <c r="B1502" s="102">
        <v>0</v>
      </c>
      <c r="C1502" s="100">
        <f t="shared" si="84"/>
        <v>45963</v>
      </c>
      <c r="D1502" s="103">
        <v>45963</v>
      </c>
    </row>
    <row r="1503" spans="1:4" x14ac:dyDescent="0.2">
      <c r="A1503" s="92" t="s">
        <v>270</v>
      </c>
      <c r="B1503" s="102">
        <v>0</v>
      </c>
      <c r="C1503" s="100">
        <f t="shared" si="84"/>
        <v>24664</v>
      </c>
      <c r="D1503" s="103">
        <v>24664</v>
      </c>
    </row>
    <row r="1504" spans="1:4" x14ac:dyDescent="0.2">
      <c r="A1504" s="92" t="s">
        <v>35</v>
      </c>
      <c r="B1504" s="102">
        <v>0</v>
      </c>
      <c r="C1504" s="100">
        <f t="shared" si="84"/>
        <v>40142</v>
      </c>
      <c r="D1504" s="103">
        <v>40142</v>
      </c>
    </row>
    <row r="1505" spans="1:4" x14ac:dyDescent="0.2">
      <c r="A1505" s="92" t="s">
        <v>271</v>
      </c>
      <c r="B1505" s="102">
        <v>0</v>
      </c>
      <c r="C1505" s="100">
        <f t="shared" ref="C1505:C1523" si="85">D1505-B1505</f>
        <v>54097</v>
      </c>
      <c r="D1505" s="103">
        <v>54097</v>
      </c>
    </row>
    <row r="1506" spans="1:4" x14ac:dyDescent="0.2">
      <c r="A1506" s="92" t="s">
        <v>272</v>
      </c>
      <c r="B1506" s="102">
        <v>0</v>
      </c>
      <c r="C1506" s="100">
        <f t="shared" si="85"/>
        <v>48564</v>
      </c>
      <c r="D1506" s="103">
        <v>48564</v>
      </c>
    </row>
    <row r="1507" spans="1:4" x14ac:dyDescent="0.2">
      <c r="A1507" s="90" t="s">
        <v>273</v>
      </c>
      <c r="B1507" s="102">
        <v>0</v>
      </c>
      <c r="C1507" s="100">
        <f t="shared" si="85"/>
        <v>30145</v>
      </c>
      <c r="D1507" s="103">
        <v>30145</v>
      </c>
    </row>
    <row r="1508" spans="1:4" x14ac:dyDescent="0.2">
      <c r="A1508" s="90" t="s">
        <v>274</v>
      </c>
      <c r="B1508" s="102">
        <v>0</v>
      </c>
      <c r="C1508" s="100">
        <f t="shared" si="85"/>
        <v>38001</v>
      </c>
      <c r="D1508" s="103">
        <v>38001</v>
      </c>
    </row>
    <row r="1509" spans="1:4" x14ac:dyDescent="0.2">
      <c r="A1509" s="90" t="s">
        <v>275</v>
      </c>
      <c r="B1509" s="102">
        <v>0</v>
      </c>
      <c r="C1509" s="100">
        <f t="shared" si="85"/>
        <v>82889</v>
      </c>
      <c r="D1509" s="103">
        <v>82889</v>
      </c>
    </row>
    <row r="1510" spans="1:4" x14ac:dyDescent="0.2">
      <c r="A1510" s="90" t="s">
        <v>276</v>
      </c>
      <c r="B1510" s="102">
        <v>0</v>
      </c>
      <c r="C1510" s="100">
        <f t="shared" si="85"/>
        <v>17087</v>
      </c>
      <c r="D1510" s="103">
        <v>17087</v>
      </c>
    </row>
    <row r="1511" spans="1:4" x14ac:dyDescent="0.2">
      <c r="A1511" s="90" t="s">
        <v>277</v>
      </c>
      <c r="B1511" s="102">
        <v>0</v>
      </c>
      <c r="C1511" s="100">
        <f t="shared" si="85"/>
        <v>138621</v>
      </c>
      <c r="D1511" s="103">
        <v>138621</v>
      </c>
    </row>
    <row r="1512" spans="1:4" x14ac:dyDescent="0.2">
      <c r="A1512" s="90" t="s">
        <v>278</v>
      </c>
      <c r="B1512" s="102">
        <v>0</v>
      </c>
      <c r="C1512" s="100">
        <f t="shared" si="85"/>
        <v>28055</v>
      </c>
      <c r="D1512" s="103">
        <v>28055</v>
      </c>
    </row>
    <row r="1513" spans="1:4" x14ac:dyDescent="0.2">
      <c r="A1513" s="90" t="s">
        <v>279</v>
      </c>
      <c r="B1513" s="102">
        <v>0</v>
      </c>
      <c r="C1513" s="100">
        <f t="shared" si="85"/>
        <v>8045</v>
      </c>
      <c r="D1513" s="103">
        <v>8045</v>
      </c>
    </row>
    <row r="1514" spans="1:4" x14ac:dyDescent="0.2">
      <c r="A1514" s="90" t="s">
        <v>46</v>
      </c>
      <c r="B1514" s="102">
        <v>0</v>
      </c>
      <c r="C1514" s="100">
        <f t="shared" si="85"/>
        <v>33100</v>
      </c>
      <c r="D1514" s="103">
        <v>33100</v>
      </c>
    </row>
    <row r="1515" spans="1:4" x14ac:dyDescent="0.2">
      <c r="A1515" s="90" t="s">
        <v>280</v>
      </c>
      <c r="B1515" s="102">
        <v>0</v>
      </c>
      <c r="C1515" s="100">
        <f t="shared" si="85"/>
        <v>9127</v>
      </c>
      <c r="D1515" s="103">
        <v>9127</v>
      </c>
    </row>
    <row r="1516" spans="1:4" x14ac:dyDescent="0.2">
      <c r="A1516" s="90" t="s">
        <v>281</v>
      </c>
      <c r="B1516" s="102">
        <v>0</v>
      </c>
      <c r="C1516" s="100">
        <f t="shared" si="85"/>
        <v>85403</v>
      </c>
      <c r="D1516" s="103">
        <v>85403</v>
      </c>
    </row>
    <row r="1517" spans="1:4" x14ac:dyDescent="0.2">
      <c r="A1517" s="90" t="s">
        <v>282</v>
      </c>
      <c r="B1517" s="102">
        <v>0</v>
      </c>
      <c r="C1517" s="100">
        <f t="shared" si="85"/>
        <v>9649</v>
      </c>
      <c r="D1517" s="103">
        <v>9649</v>
      </c>
    </row>
    <row r="1518" spans="1:4" x14ac:dyDescent="0.2">
      <c r="A1518" s="92" t="s">
        <v>283</v>
      </c>
      <c r="B1518" s="102">
        <v>0</v>
      </c>
      <c r="C1518" s="100">
        <f t="shared" si="85"/>
        <v>79889</v>
      </c>
      <c r="D1518" s="103">
        <v>79889</v>
      </c>
    </row>
    <row r="1519" spans="1:4" x14ac:dyDescent="0.2">
      <c r="A1519" s="92" t="s">
        <v>284</v>
      </c>
      <c r="B1519" s="102">
        <v>0</v>
      </c>
      <c r="C1519" s="100">
        <f t="shared" si="85"/>
        <v>92943</v>
      </c>
      <c r="D1519" s="103">
        <v>92943</v>
      </c>
    </row>
    <row r="1520" spans="1:4" x14ac:dyDescent="0.2">
      <c r="A1520" s="92" t="s">
        <v>285</v>
      </c>
      <c r="B1520" s="102">
        <v>0</v>
      </c>
      <c r="C1520" s="100">
        <f t="shared" si="85"/>
        <v>36035</v>
      </c>
      <c r="D1520" s="103">
        <v>36035</v>
      </c>
    </row>
    <row r="1521" spans="1:4" x14ac:dyDescent="0.2">
      <c r="A1521" s="92" t="s">
        <v>286</v>
      </c>
      <c r="B1521" s="102">
        <v>0</v>
      </c>
      <c r="C1521" s="100">
        <f t="shared" si="85"/>
        <v>50119</v>
      </c>
      <c r="D1521" s="103">
        <v>50119</v>
      </c>
    </row>
    <row r="1522" spans="1:4" x14ac:dyDescent="0.2">
      <c r="A1522" s="92" t="s">
        <v>287</v>
      </c>
      <c r="B1522" s="102">
        <v>0</v>
      </c>
      <c r="C1522" s="100">
        <f t="shared" si="85"/>
        <v>8163</v>
      </c>
      <c r="D1522" s="103">
        <v>8163</v>
      </c>
    </row>
    <row r="1523" spans="1:4" ht="13.5" thickBot="1" x14ac:dyDescent="0.25">
      <c r="A1523" s="155" t="s">
        <v>288</v>
      </c>
      <c r="B1523" s="109">
        <v>0</v>
      </c>
      <c r="C1523" s="100">
        <f t="shared" si="85"/>
        <v>25791</v>
      </c>
      <c r="D1523" s="110">
        <v>25791</v>
      </c>
    </row>
    <row r="1524" spans="1:4" ht="13.5" thickBot="1" x14ac:dyDescent="0.25">
      <c r="A1524" s="23" t="s">
        <v>21</v>
      </c>
      <c r="B1524" s="111">
        <f>SUM(B1441:B1523)</f>
        <v>0</v>
      </c>
      <c r="C1524" s="111">
        <f>SUM(C1441:C1523)</f>
        <v>6216715</v>
      </c>
      <c r="D1524" s="112">
        <f>SUM(D1441:D1523)</f>
        <v>6216715</v>
      </c>
    </row>
    <row r="1525" spans="1:4" x14ac:dyDescent="0.2">
      <c r="A1525" s="4"/>
      <c r="C1525" s="4"/>
    </row>
    <row r="1526" spans="1:4" ht="13.5" thickBot="1" x14ac:dyDescent="0.25">
      <c r="A1526" s="3" t="s">
        <v>12</v>
      </c>
      <c r="B1526" s="18"/>
      <c r="C1526" s="3"/>
      <c r="D1526" s="18" t="s">
        <v>71</v>
      </c>
    </row>
    <row r="1527" spans="1:4" ht="45" customHeight="1" thickBot="1" x14ac:dyDescent="0.25">
      <c r="A1527" s="6" t="s">
        <v>30</v>
      </c>
      <c r="B1527" s="81" t="s">
        <v>156</v>
      </c>
      <c r="C1527" s="81" t="s">
        <v>157</v>
      </c>
      <c r="D1527" s="15" t="s">
        <v>158</v>
      </c>
    </row>
    <row r="1528" spans="1:4" x14ac:dyDescent="0.2">
      <c r="A1528" s="153" t="s">
        <v>289</v>
      </c>
      <c r="B1528" s="105">
        <v>0</v>
      </c>
      <c r="C1528" s="100">
        <f t="shared" ref="C1528:C1548" si="86">D1528-B1528</f>
        <v>18687</v>
      </c>
      <c r="D1528" s="103">
        <v>18687</v>
      </c>
    </row>
    <row r="1529" spans="1:4" x14ac:dyDescent="0.2">
      <c r="A1529" s="90" t="s">
        <v>290</v>
      </c>
      <c r="B1529" s="102">
        <v>0</v>
      </c>
      <c r="C1529" s="100">
        <f t="shared" si="86"/>
        <v>7280</v>
      </c>
      <c r="D1529" s="103">
        <v>7280</v>
      </c>
    </row>
    <row r="1530" spans="1:4" x14ac:dyDescent="0.2">
      <c r="A1530" s="90" t="s">
        <v>291</v>
      </c>
      <c r="B1530" s="102">
        <v>0</v>
      </c>
      <c r="C1530" s="100">
        <f t="shared" si="86"/>
        <v>7596</v>
      </c>
      <c r="D1530" s="103">
        <v>7596</v>
      </c>
    </row>
    <row r="1531" spans="1:4" x14ac:dyDescent="0.2">
      <c r="A1531" s="90" t="s">
        <v>292</v>
      </c>
      <c r="B1531" s="102">
        <v>0</v>
      </c>
      <c r="C1531" s="100">
        <f t="shared" si="86"/>
        <v>8888</v>
      </c>
      <c r="D1531" s="103">
        <v>8888</v>
      </c>
    </row>
    <row r="1532" spans="1:4" x14ac:dyDescent="0.2">
      <c r="A1532" s="90" t="s">
        <v>293</v>
      </c>
      <c r="B1532" s="102">
        <v>0</v>
      </c>
      <c r="C1532" s="100">
        <f t="shared" si="86"/>
        <v>12996</v>
      </c>
      <c r="D1532" s="103">
        <v>12996</v>
      </c>
    </row>
    <row r="1533" spans="1:4" x14ac:dyDescent="0.2">
      <c r="A1533" s="90" t="s">
        <v>294</v>
      </c>
      <c r="B1533" s="102">
        <v>0</v>
      </c>
      <c r="C1533" s="100">
        <f t="shared" si="86"/>
        <v>48356</v>
      </c>
      <c r="D1533" s="103">
        <v>48356</v>
      </c>
    </row>
    <row r="1534" spans="1:4" x14ac:dyDescent="0.2">
      <c r="A1534" s="92" t="s">
        <v>295</v>
      </c>
      <c r="B1534" s="102">
        <v>0</v>
      </c>
      <c r="C1534" s="100">
        <f t="shared" si="86"/>
        <v>20619</v>
      </c>
      <c r="D1534" s="103">
        <v>20619</v>
      </c>
    </row>
    <row r="1535" spans="1:4" x14ac:dyDescent="0.2">
      <c r="A1535" s="92" t="s">
        <v>296</v>
      </c>
      <c r="B1535" s="102">
        <v>0</v>
      </c>
      <c r="C1535" s="100">
        <f t="shared" si="86"/>
        <v>9359</v>
      </c>
      <c r="D1535" s="103">
        <v>9359</v>
      </c>
    </row>
    <row r="1536" spans="1:4" x14ac:dyDescent="0.2">
      <c r="A1536" s="92" t="s">
        <v>297</v>
      </c>
      <c r="B1536" s="102">
        <v>0</v>
      </c>
      <c r="C1536" s="100">
        <f t="shared" si="86"/>
        <v>45752</v>
      </c>
      <c r="D1536" s="103">
        <v>45752</v>
      </c>
    </row>
    <row r="1537" spans="1:4" x14ac:dyDescent="0.2">
      <c r="A1537" s="92" t="s">
        <v>36</v>
      </c>
      <c r="B1537" s="102">
        <v>0</v>
      </c>
      <c r="C1537" s="100">
        <f t="shared" si="86"/>
        <v>88811</v>
      </c>
      <c r="D1537" s="103">
        <v>88811</v>
      </c>
    </row>
    <row r="1538" spans="1:4" x14ac:dyDescent="0.2">
      <c r="A1538" s="92" t="s">
        <v>298</v>
      </c>
      <c r="B1538" s="102">
        <v>0</v>
      </c>
      <c r="C1538" s="100">
        <f t="shared" si="86"/>
        <v>53407</v>
      </c>
      <c r="D1538" s="103">
        <v>53407</v>
      </c>
    </row>
    <row r="1539" spans="1:4" ht="24" x14ac:dyDescent="0.2">
      <c r="A1539" s="28" t="s">
        <v>299</v>
      </c>
      <c r="B1539" s="102">
        <v>0</v>
      </c>
      <c r="C1539" s="100">
        <f t="shared" si="86"/>
        <v>5223</v>
      </c>
      <c r="D1539" s="103">
        <v>5223</v>
      </c>
    </row>
    <row r="1540" spans="1:4" x14ac:dyDescent="0.2">
      <c r="A1540" s="92" t="s">
        <v>300</v>
      </c>
      <c r="B1540" s="102">
        <v>0</v>
      </c>
      <c r="C1540" s="100">
        <f t="shared" si="86"/>
        <v>35705</v>
      </c>
      <c r="D1540" s="103">
        <v>35705</v>
      </c>
    </row>
    <row r="1541" spans="1:4" x14ac:dyDescent="0.2">
      <c r="A1541" s="92" t="s">
        <v>301</v>
      </c>
      <c r="B1541" s="102">
        <v>0</v>
      </c>
      <c r="C1541" s="100">
        <f t="shared" si="86"/>
        <v>65460</v>
      </c>
      <c r="D1541" s="103">
        <v>65460</v>
      </c>
    </row>
    <row r="1542" spans="1:4" x14ac:dyDescent="0.2">
      <c r="A1542" s="92" t="s">
        <v>61</v>
      </c>
      <c r="B1542" s="102">
        <v>0</v>
      </c>
      <c r="C1542" s="100">
        <f t="shared" si="86"/>
        <v>65035</v>
      </c>
      <c r="D1542" s="103">
        <v>65035</v>
      </c>
    </row>
    <row r="1543" spans="1:4" x14ac:dyDescent="0.2">
      <c r="A1543" s="92" t="s">
        <v>302</v>
      </c>
      <c r="B1543" s="102">
        <v>0</v>
      </c>
      <c r="C1543" s="100">
        <f t="shared" si="86"/>
        <v>72525</v>
      </c>
      <c r="D1543" s="103">
        <v>72525</v>
      </c>
    </row>
    <row r="1544" spans="1:4" x14ac:dyDescent="0.2">
      <c r="A1544" s="92" t="s">
        <v>303</v>
      </c>
      <c r="B1544" s="102">
        <v>0</v>
      </c>
      <c r="C1544" s="100">
        <f t="shared" si="86"/>
        <v>45873</v>
      </c>
      <c r="D1544" s="103">
        <v>45873</v>
      </c>
    </row>
    <row r="1545" spans="1:4" x14ac:dyDescent="0.2">
      <c r="A1545" s="92" t="s">
        <v>304</v>
      </c>
      <c r="B1545" s="102">
        <v>0</v>
      </c>
      <c r="C1545" s="100">
        <f t="shared" si="86"/>
        <v>89397</v>
      </c>
      <c r="D1545" s="103">
        <v>89397</v>
      </c>
    </row>
    <row r="1546" spans="1:4" x14ac:dyDescent="0.2">
      <c r="A1546" s="92" t="s">
        <v>306</v>
      </c>
      <c r="B1546" s="102">
        <v>0</v>
      </c>
      <c r="C1546" s="100">
        <f t="shared" si="86"/>
        <v>26683</v>
      </c>
      <c r="D1546" s="103">
        <v>26683</v>
      </c>
    </row>
    <row r="1547" spans="1:4" x14ac:dyDescent="0.2">
      <c r="A1547" s="92" t="s">
        <v>307</v>
      </c>
      <c r="B1547" s="102">
        <v>0</v>
      </c>
      <c r="C1547" s="100">
        <f t="shared" si="86"/>
        <v>32468</v>
      </c>
      <c r="D1547" s="103">
        <v>32468</v>
      </c>
    </row>
    <row r="1548" spans="1:4" ht="13.5" thickBot="1" x14ac:dyDescent="0.25">
      <c r="A1548" s="155" t="s">
        <v>308</v>
      </c>
      <c r="B1548" s="109">
        <v>0</v>
      </c>
      <c r="C1548" s="100">
        <f t="shared" si="86"/>
        <v>12535</v>
      </c>
      <c r="D1548" s="110">
        <v>12535</v>
      </c>
    </row>
    <row r="1549" spans="1:4" ht="13.5" thickBot="1" x14ac:dyDescent="0.25">
      <c r="A1549" s="23" t="s">
        <v>22</v>
      </c>
      <c r="B1549" s="111">
        <f>SUM(B1528:B1548)</f>
        <v>0</v>
      </c>
      <c r="C1549" s="111">
        <f>SUM(C1528:C1548)</f>
        <v>772655</v>
      </c>
      <c r="D1549" s="112">
        <f>SUM(D1528:D1548)</f>
        <v>772655</v>
      </c>
    </row>
    <row r="1550" spans="1:4" x14ac:dyDescent="0.2">
      <c r="A1550" s="4"/>
      <c r="C1550" s="4"/>
    </row>
    <row r="1551" spans="1:4" ht="13.5" thickBot="1" x14ac:dyDescent="0.25">
      <c r="A1551" s="3" t="s">
        <v>13</v>
      </c>
      <c r="B1551" s="18"/>
      <c r="C1551" s="3"/>
      <c r="D1551" s="18" t="s">
        <v>71</v>
      </c>
    </row>
    <row r="1552" spans="1:4" ht="45" customHeight="1" thickBot="1" x14ac:dyDescent="0.25">
      <c r="A1552" s="6" t="s">
        <v>30</v>
      </c>
      <c r="B1552" s="81" t="s">
        <v>156</v>
      </c>
      <c r="C1552" s="81" t="s">
        <v>157</v>
      </c>
      <c r="D1552" s="15" t="s">
        <v>158</v>
      </c>
    </row>
    <row r="1553" spans="1:4" x14ac:dyDescent="0.2">
      <c r="A1553" s="169" t="s">
        <v>309</v>
      </c>
      <c r="B1553" s="170">
        <v>0</v>
      </c>
      <c r="C1553" s="171">
        <f t="shared" ref="C1553:C1568" si="87">D1553-B1553</f>
        <v>22717</v>
      </c>
      <c r="D1553" s="172">
        <v>22717</v>
      </c>
    </row>
    <row r="1554" spans="1:4" x14ac:dyDescent="0.2">
      <c r="A1554" s="137" t="s">
        <v>310</v>
      </c>
      <c r="B1554" s="173">
        <v>0</v>
      </c>
      <c r="C1554" s="171">
        <f t="shared" si="87"/>
        <v>90103</v>
      </c>
      <c r="D1554" s="172">
        <v>90103</v>
      </c>
    </row>
    <row r="1555" spans="1:4" x14ac:dyDescent="0.2">
      <c r="A1555" s="10" t="s">
        <v>311</v>
      </c>
      <c r="B1555" s="173">
        <v>0</v>
      </c>
      <c r="C1555" s="171">
        <f t="shared" si="87"/>
        <v>63400</v>
      </c>
      <c r="D1555" s="172">
        <v>63400</v>
      </c>
    </row>
    <row r="1556" spans="1:4" x14ac:dyDescent="0.2">
      <c r="A1556" s="10" t="s">
        <v>312</v>
      </c>
      <c r="B1556" s="173">
        <v>0</v>
      </c>
      <c r="C1556" s="171">
        <f t="shared" si="87"/>
        <v>9065</v>
      </c>
      <c r="D1556" s="172">
        <v>9065</v>
      </c>
    </row>
    <row r="1557" spans="1:4" x14ac:dyDescent="0.2">
      <c r="A1557" s="10" t="s">
        <v>313</v>
      </c>
      <c r="B1557" s="173">
        <v>0</v>
      </c>
      <c r="C1557" s="171">
        <f t="shared" si="87"/>
        <v>7964</v>
      </c>
      <c r="D1557" s="172">
        <v>7964</v>
      </c>
    </row>
    <row r="1558" spans="1:4" x14ac:dyDescent="0.2">
      <c r="A1558" s="9" t="s">
        <v>314</v>
      </c>
      <c r="B1558" s="173">
        <v>0</v>
      </c>
      <c r="C1558" s="171">
        <f t="shared" si="87"/>
        <v>20277</v>
      </c>
      <c r="D1558" s="172">
        <v>20277</v>
      </c>
    </row>
    <row r="1559" spans="1:4" x14ac:dyDescent="0.2">
      <c r="A1559" s="9" t="s">
        <v>315</v>
      </c>
      <c r="B1559" s="173">
        <v>0</v>
      </c>
      <c r="C1559" s="171">
        <f t="shared" si="87"/>
        <v>18849</v>
      </c>
      <c r="D1559" s="172">
        <v>18849</v>
      </c>
    </row>
    <row r="1560" spans="1:4" x14ac:dyDescent="0.2">
      <c r="A1560" s="9" t="s">
        <v>316</v>
      </c>
      <c r="B1560" s="173">
        <v>0</v>
      </c>
      <c r="C1560" s="171">
        <f t="shared" si="87"/>
        <v>61445</v>
      </c>
      <c r="D1560" s="172">
        <v>61445</v>
      </c>
    </row>
    <row r="1561" spans="1:4" x14ac:dyDescent="0.2">
      <c r="A1561" s="9" t="s">
        <v>317</v>
      </c>
      <c r="B1561" s="173">
        <v>0</v>
      </c>
      <c r="C1561" s="171">
        <f t="shared" si="87"/>
        <v>18849</v>
      </c>
      <c r="D1561" s="172">
        <v>18849</v>
      </c>
    </row>
    <row r="1562" spans="1:4" x14ac:dyDescent="0.2">
      <c r="A1562" s="9" t="s">
        <v>318</v>
      </c>
      <c r="B1562" s="173">
        <v>0</v>
      </c>
      <c r="C1562" s="171">
        <f t="shared" si="87"/>
        <v>83864</v>
      </c>
      <c r="D1562" s="172">
        <v>83864</v>
      </c>
    </row>
    <row r="1563" spans="1:4" x14ac:dyDescent="0.2">
      <c r="A1563" s="9" t="s">
        <v>319</v>
      </c>
      <c r="B1563" s="173">
        <v>0</v>
      </c>
      <c r="C1563" s="171">
        <f t="shared" si="87"/>
        <v>27744</v>
      </c>
      <c r="D1563" s="172">
        <v>27744</v>
      </c>
    </row>
    <row r="1564" spans="1:4" x14ac:dyDescent="0.2">
      <c r="A1564" s="10" t="s">
        <v>47</v>
      </c>
      <c r="B1564" s="173">
        <v>0</v>
      </c>
      <c r="C1564" s="171">
        <f t="shared" si="87"/>
        <v>81551</v>
      </c>
      <c r="D1564" s="172">
        <v>81551</v>
      </c>
    </row>
    <row r="1565" spans="1:4" x14ac:dyDescent="0.2">
      <c r="A1565" s="10" t="s">
        <v>37</v>
      </c>
      <c r="B1565" s="173">
        <v>0</v>
      </c>
      <c r="C1565" s="171">
        <f t="shared" si="87"/>
        <v>57283</v>
      </c>
      <c r="D1565" s="172">
        <v>57283</v>
      </c>
    </row>
    <row r="1566" spans="1:4" x14ac:dyDescent="0.2">
      <c r="A1566" s="10" t="s">
        <v>137</v>
      </c>
      <c r="B1566" s="173">
        <v>0</v>
      </c>
      <c r="C1566" s="171">
        <f t="shared" si="87"/>
        <v>114533</v>
      </c>
      <c r="D1566" s="172">
        <v>114533</v>
      </c>
    </row>
    <row r="1567" spans="1:4" x14ac:dyDescent="0.2">
      <c r="A1567" s="10" t="s">
        <v>320</v>
      </c>
      <c r="B1567" s="173">
        <v>0</v>
      </c>
      <c r="C1567" s="171">
        <f t="shared" si="87"/>
        <v>124979</v>
      </c>
      <c r="D1567" s="172">
        <v>124979</v>
      </c>
    </row>
    <row r="1568" spans="1:4" ht="13.5" thickBot="1" x14ac:dyDescent="0.25">
      <c r="A1568" s="82" t="s">
        <v>321</v>
      </c>
      <c r="B1568" s="174">
        <v>0</v>
      </c>
      <c r="C1568" s="171">
        <f t="shared" si="87"/>
        <v>181355</v>
      </c>
      <c r="D1568" s="175">
        <v>181355</v>
      </c>
    </row>
    <row r="1569" spans="1:4" ht="13.5" thickBot="1" x14ac:dyDescent="0.25">
      <c r="A1569" s="34" t="s">
        <v>23</v>
      </c>
      <c r="B1569" s="133">
        <f>SUM(B1553:B1568)</f>
        <v>0</v>
      </c>
      <c r="C1569" s="133">
        <f>SUM(C1553:C1568)</f>
        <v>983978</v>
      </c>
      <c r="D1569" s="134">
        <f>SUM(D1553:D1568)</f>
        <v>983978</v>
      </c>
    </row>
    <row r="1570" spans="1:4" ht="13.5" thickBot="1" x14ac:dyDescent="0.25">
      <c r="A1570" s="46"/>
      <c r="B1570" s="147"/>
      <c r="C1570" s="176"/>
      <c r="D1570" s="147"/>
    </row>
    <row r="1571" spans="1:4" ht="13.5" thickBot="1" x14ac:dyDescent="0.25">
      <c r="A1571" s="126" t="s">
        <v>3</v>
      </c>
      <c r="B1571" s="177">
        <f>B1437+B1524+B1549+B1569</f>
        <v>0</v>
      </c>
      <c r="C1571" s="177">
        <f>C1437+C1524+C1549+C1569</f>
        <v>8932490</v>
      </c>
      <c r="D1571" s="178">
        <f>D1437+D1524+D1549+D1569</f>
        <v>8932490</v>
      </c>
    </row>
    <row r="1572" spans="1:4" x14ac:dyDescent="0.2">
      <c r="A1572" s="4"/>
      <c r="C1572" s="4"/>
    </row>
    <row r="1573" spans="1:4" x14ac:dyDescent="0.2">
      <c r="A1573" s="3" t="s">
        <v>4</v>
      </c>
      <c r="C1573" s="3"/>
    </row>
    <row r="1574" spans="1:4" x14ac:dyDescent="0.2">
      <c r="A1574" s="4"/>
      <c r="C1574" s="4"/>
    </row>
    <row r="1575" spans="1:4" ht="13.5" thickBot="1" x14ac:dyDescent="0.25">
      <c r="A1575" s="3" t="s">
        <v>322</v>
      </c>
      <c r="B1575" s="18"/>
      <c r="C1575" s="3"/>
      <c r="D1575" s="18" t="s">
        <v>71</v>
      </c>
    </row>
    <row r="1576" spans="1:4" ht="45" customHeight="1" thickBot="1" x14ac:dyDescent="0.25">
      <c r="A1576" s="6" t="s">
        <v>30</v>
      </c>
      <c r="B1576" s="63" t="s">
        <v>156</v>
      </c>
      <c r="C1576" s="64" t="s">
        <v>157</v>
      </c>
      <c r="D1576" s="15" t="s">
        <v>158</v>
      </c>
    </row>
    <row r="1577" spans="1:4" x14ac:dyDescent="0.2">
      <c r="A1577" s="151" t="s">
        <v>323</v>
      </c>
      <c r="B1577" s="102">
        <v>0</v>
      </c>
      <c r="C1577" s="100">
        <f t="shared" ref="C1577:C1588" si="88">D1577-B1577</f>
        <v>30604</v>
      </c>
      <c r="D1577" s="103">
        <v>30604</v>
      </c>
    </row>
    <row r="1578" spans="1:4" x14ac:dyDescent="0.2">
      <c r="A1578" s="90" t="s">
        <v>324</v>
      </c>
      <c r="B1578" s="102">
        <v>0</v>
      </c>
      <c r="C1578" s="100">
        <f t="shared" si="88"/>
        <v>70211</v>
      </c>
      <c r="D1578" s="103">
        <v>70211</v>
      </c>
    </row>
    <row r="1579" spans="1:4" x14ac:dyDescent="0.2">
      <c r="A1579" s="90" t="s">
        <v>325</v>
      </c>
      <c r="B1579" s="102">
        <v>0</v>
      </c>
      <c r="C1579" s="100">
        <f t="shared" si="88"/>
        <v>37447</v>
      </c>
      <c r="D1579" s="103">
        <v>37447</v>
      </c>
    </row>
    <row r="1580" spans="1:4" x14ac:dyDescent="0.2">
      <c r="A1580" s="90" t="s">
        <v>326</v>
      </c>
      <c r="B1580" s="102">
        <v>0</v>
      </c>
      <c r="C1580" s="100">
        <f t="shared" si="88"/>
        <v>11394</v>
      </c>
      <c r="D1580" s="103">
        <v>11394</v>
      </c>
    </row>
    <row r="1581" spans="1:4" x14ac:dyDescent="0.2">
      <c r="A1581" s="90" t="s">
        <v>327</v>
      </c>
      <c r="B1581" s="102">
        <v>0</v>
      </c>
      <c r="C1581" s="100">
        <f t="shared" si="88"/>
        <v>28137</v>
      </c>
      <c r="D1581" s="103">
        <v>28137</v>
      </c>
    </row>
    <row r="1582" spans="1:4" x14ac:dyDescent="0.2">
      <c r="A1582" s="90" t="s">
        <v>328</v>
      </c>
      <c r="B1582" s="102">
        <v>0</v>
      </c>
      <c r="C1582" s="100">
        <f t="shared" si="88"/>
        <v>47540</v>
      </c>
      <c r="D1582" s="103">
        <v>47540</v>
      </c>
    </row>
    <row r="1583" spans="1:4" x14ac:dyDescent="0.2">
      <c r="A1583" s="90" t="s">
        <v>329</v>
      </c>
      <c r="B1583" s="102">
        <v>0</v>
      </c>
      <c r="C1583" s="100">
        <f t="shared" si="88"/>
        <v>187488</v>
      </c>
      <c r="D1583" s="103">
        <v>187488</v>
      </c>
    </row>
    <row r="1584" spans="1:4" x14ac:dyDescent="0.2">
      <c r="A1584" s="90" t="s">
        <v>330</v>
      </c>
      <c r="B1584" s="102">
        <v>0</v>
      </c>
      <c r="C1584" s="100">
        <f t="shared" si="88"/>
        <v>44269</v>
      </c>
      <c r="D1584" s="103">
        <v>44269</v>
      </c>
    </row>
    <row r="1585" spans="1:4" x14ac:dyDescent="0.2">
      <c r="A1585" s="90" t="s">
        <v>331</v>
      </c>
      <c r="B1585" s="102">
        <v>0</v>
      </c>
      <c r="C1585" s="100">
        <f t="shared" si="88"/>
        <v>9139</v>
      </c>
      <c r="D1585" s="103">
        <v>9139</v>
      </c>
    </row>
    <row r="1586" spans="1:4" x14ac:dyDescent="0.2">
      <c r="A1586" s="90" t="s">
        <v>332</v>
      </c>
      <c r="B1586" s="102">
        <v>0</v>
      </c>
      <c r="C1586" s="100">
        <f t="shared" si="88"/>
        <v>17340</v>
      </c>
      <c r="D1586" s="103">
        <v>17340</v>
      </c>
    </row>
    <row r="1587" spans="1:4" x14ac:dyDescent="0.2">
      <c r="A1587" s="90" t="s">
        <v>333</v>
      </c>
      <c r="B1587" s="102">
        <v>0</v>
      </c>
      <c r="C1587" s="100">
        <f t="shared" si="88"/>
        <v>6636</v>
      </c>
      <c r="D1587" s="103">
        <v>6636</v>
      </c>
    </row>
    <row r="1588" spans="1:4" ht="13.5" thickBot="1" x14ac:dyDescent="0.25">
      <c r="A1588" s="152" t="s">
        <v>335</v>
      </c>
      <c r="B1588" s="109">
        <v>0</v>
      </c>
      <c r="C1588" s="100">
        <f t="shared" si="88"/>
        <v>1395</v>
      </c>
      <c r="D1588" s="110">
        <v>1395</v>
      </c>
    </row>
    <row r="1589" spans="1:4" ht="13.5" thickBot="1" x14ac:dyDescent="0.25">
      <c r="A1589" s="23" t="s">
        <v>336</v>
      </c>
      <c r="B1589" s="111">
        <f>SUM(B1577:B1588)</f>
        <v>0</v>
      </c>
      <c r="C1589" s="111">
        <f>SUM(C1577:C1588)</f>
        <v>491600</v>
      </c>
      <c r="D1589" s="112">
        <f>SUM(D1577:D1588)</f>
        <v>491600</v>
      </c>
    </row>
    <row r="1590" spans="1:4" x14ac:dyDescent="0.2">
      <c r="A1590" s="4"/>
      <c r="C1590" s="4"/>
    </row>
    <row r="1591" spans="1:4" ht="13.5" thickBot="1" x14ac:dyDescent="0.25">
      <c r="A1591" s="3" t="s">
        <v>14</v>
      </c>
      <c r="B1591" s="18"/>
      <c r="C1591" s="3"/>
      <c r="D1591" s="18" t="s">
        <v>71</v>
      </c>
    </row>
    <row r="1592" spans="1:4" ht="45" customHeight="1" thickBot="1" x14ac:dyDescent="0.25">
      <c r="A1592" s="6" t="s">
        <v>30</v>
      </c>
      <c r="B1592" s="63" t="s">
        <v>156</v>
      </c>
      <c r="C1592" s="64" t="s">
        <v>157</v>
      </c>
      <c r="D1592" s="15" t="s">
        <v>158</v>
      </c>
    </row>
    <row r="1593" spans="1:4" x14ac:dyDescent="0.2">
      <c r="A1593" s="157" t="s">
        <v>337</v>
      </c>
      <c r="B1593" s="102">
        <v>0</v>
      </c>
      <c r="C1593" s="100">
        <f t="shared" ref="C1593:C1656" si="89">D1593-B1593</f>
        <v>90967</v>
      </c>
      <c r="D1593" s="103">
        <v>90967</v>
      </c>
    </row>
    <row r="1594" spans="1:4" x14ac:dyDescent="0.2">
      <c r="A1594" s="158" t="s">
        <v>338</v>
      </c>
      <c r="B1594" s="102">
        <v>0</v>
      </c>
      <c r="C1594" s="100">
        <f t="shared" si="89"/>
        <v>11169</v>
      </c>
      <c r="D1594" s="103">
        <v>11169</v>
      </c>
    </row>
    <row r="1595" spans="1:4" x14ac:dyDescent="0.2">
      <c r="A1595" s="158" t="s">
        <v>339</v>
      </c>
      <c r="B1595" s="102">
        <v>0</v>
      </c>
      <c r="C1595" s="100">
        <f t="shared" si="89"/>
        <v>6660</v>
      </c>
      <c r="D1595" s="103">
        <v>6660</v>
      </c>
    </row>
    <row r="1596" spans="1:4" x14ac:dyDescent="0.2">
      <c r="A1596" s="158" t="s">
        <v>38</v>
      </c>
      <c r="B1596" s="102">
        <v>0</v>
      </c>
      <c r="C1596" s="100">
        <f t="shared" si="89"/>
        <v>34759</v>
      </c>
      <c r="D1596" s="103">
        <v>34759</v>
      </c>
    </row>
    <row r="1597" spans="1:4" x14ac:dyDescent="0.2">
      <c r="A1597" s="158" t="s">
        <v>340</v>
      </c>
      <c r="B1597" s="102">
        <v>0</v>
      </c>
      <c r="C1597" s="100">
        <f t="shared" si="89"/>
        <v>81281</v>
      </c>
      <c r="D1597" s="103">
        <v>81281</v>
      </c>
    </row>
    <row r="1598" spans="1:4" x14ac:dyDescent="0.2">
      <c r="A1598" s="158" t="s">
        <v>341</v>
      </c>
      <c r="B1598" s="102">
        <v>0</v>
      </c>
      <c r="C1598" s="100">
        <f t="shared" si="89"/>
        <v>9656</v>
      </c>
      <c r="D1598" s="103">
        <v>9656</v>
      </c>
    </row>
    <row r="1599" spans="1:4" x14ac:dyDescent="0.2">
      <c r="A1599" s="158" t="s">
        <v>342</v>
      </c>
      <c r="B1599" s="102">
        <v>0</v>
      </c>
      <c r="C1599" s="100">
        <f t="shared" si="89"/>
        <v>46023</v>
      </c>
      <c r="D1599" s="103">
        <v>46023</v>
      </c>
    </row>
    <row r="1600" spans="1:4" x14ac:dyDescent="0.2">
      <c r="A1600" s="158" t="s">
        <v>343</v>
      </c>
      <c r="B1600" s="102">
        <v>0</v>
      </c>
      <c r="C1600" s="100">
        <f t="shared" si="89"/>
        <v>9384</v>
      </c>
      <c r="D1600" s="103">
        <v>9384</v>
      </c>
    </row>
    <row r="1601" spans="1:4" x14ac:dyDescent="0.2">
      <c r="A1601" s="158" t="s">
        <v>344</v>
      </c>
      <c r="B1601" s="102">
        <v>0</v>
      </c>
      <c r="C1601" s="100">
        <f t="shared" si="89"/>
        <v>65720</v>
      </c>
      <c r="D1601" s="103">
        <v>65720</v>
      </c>
    </row>
    <row r="1602" spans="1:4" x14ac:dyDescent="0.2">
      <c r="A1602" s="90" t="s">
        <v>345</v>
      </c>
      <c r="B1602" s="102">
        <v>0</v>
      </c>
      <c r="C1602" s="100">
        <f t="shared" si="89"/>
        <v>33905</v>
      </c>
      <c r="D1602" s="103">
        <v>33905</v>
      </c>
    </row>
    <row r="1603" spans="1:4" x14ac:dyDescent="0.2">
      <c r="A1603" s="90" t="s">
        <v>219</v>
      </c>
      <c r="B1603" s="102">
        <v>0</v>
      </c>
      <c r="C1603" s="100">
        <f t="shared" si="89"/>
        <v>17928</v>
      </c>
      <c r="D1603" s="103">
        <v>17928</v>
      </c>
    </row>
    <row r="1604" spans="1:4" x14ac:dyDescent="0.2">
      <c r="A1604" s="90" t="s">
        <v>346</v>
      </c>
      <c r="B1604" s="102">
        <v>0</v>
      </c>
      <c r="C1604" s="100">
        <f t="shared" si="89"/>
        <v>22700</v>
      </c>
      <c r="D1604" s="103">
        <v>22700</v>
      </c>
    </row>
    <row r="1605" spans="1:4" x14ac:dyDescent="0.2">
      <c r="A1605" s="90" t="s">
        <v>347</v>
      </c>
      <c r="B1605" s="102">
        <v>0</v>
      </c>
      <c r="C1605" s="100">
        <f t="shared" si="89"/>
        <v>17897</v>
      </c>
      <c r="D1605" s="103">
        <v>17897</v>
      </c>
    </row>
    <row r="1606" spans="1:4" x14ac:dyDescent="0.2">
      <c r="A1606" s="158" t="s">
        <v>348</v>
      </c>
      <c r="B1606" s="102">
        <v>0</v>
      </c>
      <c r="C1606" s="100">
        <f t="shared" si="89"/>
        <v>15047</v>
      </c>
      <c r="D1606" s="103">
        <v>15047</v>
      </c>
    </row>
    <row r="1607" spans="1:4" x14ac:dyDescent="0.2">
      <c r="A1607" s="158" t="s">
        <v>349</v>
      </c>
      <c r="B1607" s="102">
        <v>0</v>
      </c>
      <c r="C1607" s="100">
        <f t="shared" si="89"/>
        <v>7964</v>
      </c>
      <c r="D1607" s="103">
        <v>7964</v>
      </c>
    </row>
    <row r="1608" spans="1:4" x14ac:dyDescent="0.2">
      <c r="A1608" s="158" t="s">
        <v>350</v>
      </c>
      <c r="B1608" s="102">
        <v>0</v>
      </c>
      <c r="C1608" s="100">
        <f t="shared" si="89"/>
        <v>27671</v>
      </c>
      <c r="D1608" s="103">
        <v>27671</v>
      </c>
    </row>
    <row r="1609" spans="1:4" x14ac:dyDescent="0.2">
      <c r="A1609" s="90" t="s">
        <v>351</v>
      </c>
      <c r="B1609" s="102">
        <v>0</v>
      </c>
      <c r="C1609" s="100">
        <f t="shared" si="89"/>
        <v>8241</v>
      </c>
      <c r="D1609" s="103">
        <v>8241</v>
      </c>
    </row>
    <row r="1610" spans="1:4" x14ac:dyDescent="0.2">
      <c r="A1610" s="90" t="s">
        <v>352</v>
      </c>
      <c r="B1610" s="102">
        <v>0</v>
      </c>
      <c r="C1610" s="100">
        <f t="shared" si="89"/>
        <v>8720</v>
      </c>
      <c r="D1610" s="103">
        <v>8720</v>
      </c>
    </row>
    <row r="1611" spans="1:4" x14ac:dyDescent="0.2">
      <c r="A1611" s="158" t="s">
        <v>353</v>
      </c>
      <c r="B1611" s="102">
        <v>0</v>
      </c>
      <c r="C1611" s="100">
        <f t="shared" si="89"/>
        <v>9400</v>
      </c>
      <c r="D1611" s="103">
        <v>9400</v>
      </c>
    </row>
    <row r="1612" spans="1:4" x14ac:dyDescent="0.2">
      <c r="A1612" s="90" t="s">
        <v>56</v>
      </c>
      <c r="B1612" s="102">
        <v>0</v>
      </c>
      <c r="C1612" s="100">
        <f t="shared" si="89"/>
        <v>81535</v>
      </c>
      <c r="D1612" s="103">
        <v>81535</v>
      </c>
    </row>
    <row r="1613" spans="1:4" x14ac:dyDescent="0.2">
      <c r="A1613" s="90" t="s">
        <v>66</v>
      </c>
      <c r="B1613" s="102">
        <v>0</v>
      </c>
      <c r="C1613" s="100">
        <f t="shared" si="89"/>
        <v>156987</v>
      </c>
      <c r="D1613" s="103">
        <v>156987</v>
      </c>
    </row>
    <row r="1614" spans="1:4" x14ac:dyDescent="0.2">
      <c r="A1614" s="90" t="s">
        <v>354</v>
      </c>
      <c r="B1614" s="102">
        <v>0</v>
      </c>
      <c r="C1614" s="100">
        <f t="shared" si="89"/>
        <v>49207</v>
      </c>
      <c r="D1614" s="103">
        <v>49207</v>
      </c>
    </row>
    <row r="1615" spans="1:4" x14ac:dyDescent="0.2">
      <c r="A1615" s="90" t="s">
        <v>355</v>
      </c>
      <c r="B1615" s="102">
        <v>0</v>
      </c>
      <c r="C1615" s="100">
        <f t="shared" si="89"/>
        <v>13037</v>
      </c>
      <c r="D1615" s="103">
        <v>13037</v>
      </c>
    </row>
    <row r="1616" spans="1:4" x14ac:dyDescent="0.2">
      <c r="A1616" s="90" t="s">
        <v>356</v>
      </c>
      <c r="B1616" s="102">
        <v>0</v>
      </c>
      <c r="C1616" s="100">
        <f t="shared" si="89"/>
        <v>11293</v>
      </c>
      <c r="D1616" s="103">
        <v>11293</v>
      </c>
    </row>
    <row r="1617" spans="1:4" x14ac:dyDescent="0.2">
      <c r="A1617" s="90" t="s">
        <v>357</v>
      </c>
      <c r="B1617" s="102">
        <v>0</v>
      </c>
      <c r="C1617" s="100">
        <f t="shared" si="89"/>
        <v>10220</v>
      </c>
      <c r="D1617" s="103">
        <v>10220</v>
      </c>
    </row>
    <row r="1618" spans="1:4" x14ac:dyDescent="0.2">
      <c r="A1618" s="90" t="s">
        <v>358</v>
      </c>
      <c r="B1618" s="102">
        <v>0</v>
      </c>
      <c r="C1618" s="100">
        <f t="shared" si="89"/>
        <v>16207</v>
      </c>
      <c r="D1618" s="103">
        <v>16207</v>
      </c>
    </row>
    <row r="1619" spans="1:4" x14ac:dyDescent="0.2">
      <c r="A1619" s="90" t="s">
        <v>359</v>
      </c>
      <c r="B1619" s="102">
        <v>0</v>
      </c>
      <c r="C1619" s="100">
        <f t="shared" si="89"/>
        <v>9261</v>
      </c>
      <c r="D1619" s="103">
        <v>9261</v>
      </c>
    </row>
    <row r="1620" spans="1:4" x14ac:dyDescent="0.2">
      <c r="A1620" s="90" t="s">
        <v>360</v>
      </c>
      <c r="B1620" s="102">
        <v>0</v>
      </c>
      <c r="C1620" s="100">
        <f t="shared" si="89"/>
        <v>37333</v>
      </c>
      <c r="D1620" s="103">
        <v>37333</v>
      </c>
    </row>
    <row r="1621" spans="1:4" x14ac:dyDescent="0.2">
      <c r="A1621" s="90" t="s">
        <v>361</v>
      </c>
      <c r="B1621" s="102">
        <v>0</v>
      </c>
      <c r="C1621" s="100">
        <f t="shared" si="89"/>
        <v>22725</v>
      </c>
      <c r="D1621" s="103">
        <v>22725</v>
      </c>
    </row>
    <row r="1622" spans="1:4" x14ac:dyDescent="0.2">
      <c r="A1622" s="13" t="s">
        <v>132</v>
      </c>
      <c r="B1622" s="102">
        <v>0</v>
      </c>
      <c r="C1622" s="100">
        <f t="shared" si="89"/>
        <v>52208</v>
      </c>
      <c r="D1622" s="103">
        <v>52208</v>
      </c>
    </row>
    <row r="1623" spans="1:4" x14ac:dyDescent="0.2">
      <c r="A1623" s="90" t="s">
        <v>39</v>
      </c>
      <c r="B1623" s="102">
        <v>0</v>
      </c>
      <c r="C1623" s="100">
        <f t="shared" si="89"/>
        <v>147696</v>
      </c>
      <c r="D1623" s="103">
        <v>147696</v>
      </c>
    </row>
    <row r="1624" spans="1:4" ht="24" x14ac:dyDescent="0.2">
      <c r="A1624" s="27" t="s">
        <v>362</v>
      </c>
      <c r="B1624" s="102">
        <v>0</v>
      </c>
      <c r="C1624" s="100">
        <f t="shared" si="89"/>
        <v>38189</v>
      </c>
      <c r="D1624" s="103">
        <v>38189</v>
      </c>
    </row>
    <row r="1625" spans="1:4" ht="24" x14ac:dyDescent="0.2">
      <c r="A1625" s="13" t="s">
        <v>363</v>
      </c>
      <c r="B1625" s="102">
        <v>0</v>
      </c>
      <c r="C1625" s="100">
        <f t="shared" si="89"/>
        <v>21265</v>
      </c>
      <c r="D1625" s="103">
        <v>21265</v>
      </c>
    </row>
    <row r="1626" spans="1:4" x14ac:dyDescent="0.2">
      <c r="A1626" s="13" t="s">
        <v>364</v>
      </c>
      <c r="B1626" s="102">
        <v>0</v>
      </c>
      <c r="C1626" s="100">
        <f t="shared" si="89"/>
        <v>171608</v>
      </c>
      <c r="D1626" s="103">
        <v>171608</v>
      </c>
    </row>
    <row r="1627" spans="1:4" x14ac:dyDescent="0.2">
      <c r="A1627" s="90" t="s">
        <v>366</v>
      </c>
      <c r="B1627" s="102">
        <v>0</v>
      </c>
      <c r="C1627" s="100">
        <f t="shared" si="89"/>
        <v>9384</v>
      </c>
      <c r="D1627" s="103">
        <v>9384</v>
      </c>
    </row>
    <row r="1628" spans="1:4" x14ac:dyDescent="0.2">
      <c r="A1628" s="90" t="s">
        <v>367</v>
      </c>
      <c r="B1628" s="102">
        <v>0</v>
      </c>
      <c r="C1628" s="100">
        <f t="shared" si="89"/>
        <v>113032</v>
      </c>
      <c r="D1628" s="103">
        <v>113032</v>
      </c>
    </row>
    <row r="1629" spans="1:4" x14ac:dyDescent="0.2">
      <c r="A1629" s="90" t="s">
        <v>368</v>
      </c>
      <c r="B1629" s="102">
        <v>0</v>
      </c>
      <c r="C1629" s="100">
        <f t="shared" si="89"/>
        <v>87591</v>
      </c>
      <c r="D1629" s="103">
        <v>87591</v>
      </c>
    </row>
    <row r="1630" spans="1:4" x14ac:dyDescent="0.2">
      <c r="A1630" s="90" t="s">
        <v>369</v>
      </c>
      <c r="B1630" s="102">
        <v>0</v>
      </c>
      <c r="C1630" s="100">
        <f t="shared" si="89"/>
        <v>5647</v>
      </c>
      <c r="D1630" s="103">
        <v>5647</v>
      </c>
    </row>
    <row r="1631" spans="1:4" x14ac:dyDescent="0.2">
      <c r="A1631" s="90" t="s">
        <v>53</v>
      </c>
      <c r="B1631" s="102">
        <v>0</v>
      </c>
      <c r="C1631" s="100">
        <f t="shared" si="89"/>
        <v>30681</v>
      </c>
      <c r="D1631" s="103">
        <v>30681</v>
      </c>
    </row>
    <row r="1632" spans="1:4" x14ac:dyDescent="0.2">
      <c r="A1632" s="90" t="s">
        <v>370</v>
      </c>
      <c r="B1632" s="102">
        <v>0</v>
      </c>
      <c r="C1632" s="100">
        <f t="shared" si="89"/>
        <v>22325</v>
      </c>
      <c r="D1632" s="103">
        <v>22325</v>
      </c>
    </row>
    <row r="1633" spans="1:4" x14ac:dyDescent="0.2">
      <c r="A1633" s="90" t="s">
        <v>371</v>
      </c>
      <c r="B1633" s="102">
        <v>0</v>
      </c>
      <c r="C1633" s="100">
        <f t="shared" si="89"/>
        <v>8834</v>
      </c>
      <c r="D1633" s="103">
        <v>8834</v>
      </c>
    </row>
    <row r="1634" spans="1:4" x14ac:dyDescent="0.2">
      <c r="A1634" s="90" t="s">
        <v>372</v>
      </c>
      <c r="B1634" s="102">
        <v>0</v>
      </c>
      <c r="C1634" s="100">
        <f t="shared" si="89"/>
        <v>30597</v>
      </c>
      <c r="D1634" s="103">
        <v>30597</v>
      </c>
    </row>
    <row r="1635" spans="1:4" x14ac:dyDescent="0.2">
      <c r="A1635" s="90" t="s">
        <v>373</v>
      </c>
      <c r="B1635" s="102">
        <v>0</v>
      </c>
      <c r="C1635" s="100">
        <f t="shared" si="89"/>
        <v>105840</v>
      </c>
      <c r="D1635" s="103">
        <v>105840</v>
      </c>
    </row>
    <row r="1636" spans="1:4" x14ac:dyDescent="0.2">
      <c r="A1636" s="90" t="s">
        <v>374</v>
      </c>
      <c r="B1636" s="102">
        <v>0</v>
      </c>
      <c r="C1636" s="100">
        <f t="shared" si="89"/>
        <v>23640</v>
      </c>
      <c r="D1636" s="103">
        <v>23640</v>
      </c>
    </row>
    <row r="1637" spans="1:4" x14ac:dyDescent="0.2">
      <c r="A1637" s="90" t="s">
        <v>375</v>
      </c>
      <c r="B1637" s="102">
        <v>0</v>
      </c>
      <c r="C1637" s="100">
        <f t="shared" si="89"/>
        <v>206301</v>
      </c>
      <c r="D1637" s="103">
        <v>206301</v>
      </c>
    </row>
    <row r="1638" spans="1:4" x14ac:dyDescent="0.2">
      <c r="A1638" s="90" t="s">
        <v>376</v>
      </c>
      <c r="B1638" s="102">
        <v>0</v>
      </c>
      <c r="C1638" s="100">
        <f t="shared" si="89"/>
        <v>173685</v>
      </c>
      <c r="D1638" s="103">
        <v>173685</v>
      </c>
    </row>
    <row r="1639" spans="1:4" x14ac:dyDescent="0.2">
      <c r="A1639" s="90" t="s">
        <v>57</v>
      </c>
      <c r="B1639" s="102">
        <v>0</v>
      </c>
      <c r="C1639" s="100">
        <f t="shared" si="89"/>
        <v>95856</v>
      </c>
      <c r="D1639" s="103">
        <v>95856</v>
      </c>
    </row>
    <row r="1640" spans="1:4" x14ac:dyDescent="0.2">
      <c r="A1640" s="90" t="s">
        <v>377</v>
      </c>
      <c r="B1640" s="102">
        <v>0</v>
      </c>
      <c r="C1640" s="100">
        <f t="shared" si="89"/>
        <v>52551</v>
      </c>
      <c r="D1640" s="103">
        <v>52551</v>
      </c>
    </row>
    <row r="1641" spans="1:4" x14ac:dyDescent="0.2">
      <c r="A1641" s="90" t="s">
        <v>378</v>
      </c>
      <c r="B1641" s="102">
        <v>0</v>
      </c>
      <c r="C1641" s="100">
        <f t="shared" si="89"/>
        <v>159433</v>
      </c>
      <c r="D1641" s="103">
        <v>159433</v>
      </c>
    </row>
    <row r="1642" spans="1:4" x14ac:dyDescent="0.2">
      <c r="A1642" s="90" t="s">
        <v>379</v>
      </c>
      <c r="B1642" s="102">
        <v>0</v>
      </c>
      <c r="C1642" s="100">
        <f t="shared" si="89"/>
        <v>184445</v>
      </c>
      <c r="D1642" s="103">
        <v>184445</v>
      </c>
    </row>
    <row r="1643" spans="1:4" ht="24" x14ac:dyDescent="0.2">
      <c r="A1643" s="27" t="s">
        <v>380</v>
      </c>
      <c r="B1643" s="102">
        <v>0</v>
      </c>
      <c r="C1643" s="100">
        <f t="shared" si="89"/>
        <v>327495</v>
      </c>
      <c r="D1643" s="103">
        <v>327495</v>
      </c>
    </row>
    <row r="1644" spans="1:4" ht="24" x14ac:dyDescent="0.2">
      <c r="A1644" s="27" t="s">
        <v>381</v>
      </c>
      <c r="B1644" s="102">
        <v>0</v>
      </c>
      <c r="C1644" s="100">
        <f t="shared" si="89"/>
        <v>248697</v>
      </c>
      <c r="D1644" s="103">
        <v>248697</v>
      </c>
    </row>
    <row r="1645" spans="1:4" ht="24" x14ac:dyDescent="0.2">
      <c r="A1645" s="13" t="s">
        <v>382</v>
      </c>
      <c r="B1645" s="102">
        <v>0</v>
      </c>
      <c r="C1645" s="100">
        <f t="shared" si="89"/>
        <v>83517</v>
      </c>
      <c r="D1645" s="103">
        <v>83517</v>
      </c>
    </row>
    <row r="1646" spans="1:4" ht="24" x14ac:dyDescent="0.2">
      <c r="A1646" s="13" t="s">
        <v>40</v>
      </c>
      <c r="B1646" s="102">
        <v>0</v>
      </c>
      <c r="C1646" s="100">
        <f t="shared" si="89"/>
        <v>53144</v>
      </c>
      <c r="D1646" s="103">
        <v>53144</v>
      </c>
    </row>
    <row r="1647" spans="1:4" x14ac:dyDescent="0.2">
      <c r="A1647" s="13" t="s">
        <v>383</v>
      </c>
      <c r="B1647" s="102">
        <v>0</v>
      </c>
      <c r="C1647" s="100">
        <f t="shared" si="89"/>
        <v>27535</v>
      </c>
      <c r="D1647" s="103">
        <v>27535</v>
      </c>
    </row>
    <row r="1648" spans="1:4" x14ac:dyDescent="0.2">
      <c r="A1648" s="13" t="s">
        <v>384</v>
      </c>
      <c r="B1648" s="102">
        <v>0</v>
      </c>
      <c r="C1648" s="100">
        <f t="shared" si="89"/>
        <v>121063</v>
      </c>
      <c r="D1648" s="103">
        <v>121063</v>
      </c>
    </row>
    <row r="1649" spans="1:4" x14ac:dyDescent="0.2">
      <c r="A1649" s="90" t="s">
        <v>385</v>
      </c>
      <c r="B1649" s="102">
        <v>0</v>
      </c>
      <c r="C1649" s="100">
        <f t="shared" si="89"/>
        <v>54669</v>
      </c>
      <c r="D1649" s="103">
        <v>54669</v>
      </c>
    </row>
    <row r="1650" spans="1:4" x14ac:dyDescent="0.2">
      <c r="A1650" s="90" t="s">
        <v>386</v>
      </c>
      <c r="B1650" s="102">
        <v>0</v>
      </c>
      <c r="C1650" s="100">
        <f t="shared" si="89"/>
        <v>134771</v>
      </c>
      <c r="D1650" s="103">
        <v>134771</v>
      </c>
    </row>
    <row r="1651" spans="1:4" x14ac:dyDescent="0.2">
      <c r="A1651" s="90" t="s">
        <v>387</v>
      </c>
      <c r="B1651" s="102">
        <v>0</v>
      </c>
      <c r="C1651" s="100">
        <f t="shared" si="89"/>
        <v>85287</v>
      </c>
      <c r="D1651" s="103">
        <v>85287</v>
      </c>
    </row>
    <row r="1652" spans="1:4" x14ac:dyDescent="0.2">
      <c r="A1652" s="90" t="s">
        <v>388</v>
      </c>
      <c r="B1652" s="102">
        <v>0</v>
      </c>
      <c r="C1652" s="100">
        <f t="shared" si="89"/>
        <v>29056</v>
      </c>
      <c r="D1652" s="103">
        <v>29056</v>
      </c>
    </row>
    <row r="1653" spans="1:4" x14ac:dyDescent="0.2">
      <c r="A1653" s="90" t="s">
        <v>389</v>
      </c>
      <c r="B1653" s="102">
        <v>0</v>
      </c>
      <c r="C1653" s="100">
        <f t="shared" si="89"/>
        <v>22652</v>
      </c>
      <c r="D1653" s="103">
        <v>22652</v>
      </c>
    </row>
    <row r="1654" spans="1:4" x14ac:dyDescent="0.2">
      <c r="A1654" s="90" t="s">
        <v>390</v>
      </c>
      <c r="B1654" s="102">
        <v>0</v>
      </c>
      <c r="C1654" s="100">
        <f t="shared" si="89"/>
        <v>80939</v>
      </c>
      <c r="D1654" s="103">
        <v>80939</v>
      </c>
    </row>
    <row r="1655" spans="1:4" x14ac:dyDescent="0.2">
      <c r="A1655" s="90" t="s">
        <v>67</v>
      </c>
      <c r="B1655" s="102">
        <v>0</v>
      </c>
      <c r="C1655" s="100">
        <f t="shared" si="89"/>
        <v>61448</v>
      </c>
      <c r="D1655" s="103">
        <v>61448</v>
      </c>
    </row>
    <row r="1656" spans="1:4" x14ac:dyDescent="0.2">
      <c r="A1656" s="90" t="s">
        <v>391</v>
      </c>
      <c r="B1656" s="102">
        <v>0</v>
      </c>
      <c r="C1656" s="100">
        <f t="shared" si="89"/>
        <v>108339</v>
      </c>
      <c r="D1656" s="103">
        <v>108339</v>
      </c>
    </row>
    <row r="1657" spans="1:4" x14ac:dyDescent="0.2">
      <c r="A1657" s="90" t="s">
        <v>392</v>
      </c>
      <c r="B1657" s="102">
        <v>0</v>
      </c>
      <c r="C1657" s="100">
        <f t="shared" ref="C1657:C1669" si="90">D1657-B1657</f>
        <v>31921</v>
      </c>
      <c r="D1657" s="103">
        <v>31921</v>
      </c>
    </row>
    <row r="1658" spans="1:4" x14ac:dyDescent="0.2">
      <c r="A1658" s="90" t="s">
        <v>393</v>
      </c>
      <c r="B1658" s="102">
        <v>0</v>
      </c>
      <c r="C1658" s="100">
        <f t="shared" si="90"/>
        <v>15651</v>
      </c>
      <c r="D1658" s="103">
        <v>15651</v>
      </c>
    </row>
    <row r="1659" spans="1:4" x14ac:dyDescent="0.2">
      <c r="A1659" s="90" t="s">
        <v>394</v>
      </c>
      <c r="B1659" s="102">
        <v>0</v>
      </c>
      <c r="C1659" s="100">
        <f t="shared" si="90"/>
        <v>45924</v>
      </c>
      <c r="D1659" s="103">
        <v>45924</v>
      </c>
    </row>
    <row r="1660" spans="1:4" x14ac:dyDescent="0.2">
      <c r="A1660" s="90" t="s">
        <v>395</v>
      </c>
      <c r="B1660" s="102">
        <v>0</v>
      </c>
      <c r="C1660" s="100">
        <f t="shared" si="90"/>
        <v>16973</v>
      </c>
      <c r="D1660" s="103">
        <v>16973</v>
      </c>
    </row>
    <row r="1661" spans="1:4" x14ac:dyDescent="0.2">
      <c r="A1661" s="90" t="s">
        <v>68</v>
      </c>
      <c r="B1661" s="102">
        <v>0</v>
      </c>
      <c r="C1661" s="100">
        <f t="shared" si="90"/>
        <v>28748</v>
      </c>
      <c r="D1661" s="103">
        <v>28748</v>
      </c>
    </row>
    <row r="1662" spans="1:4" x14ac:dyDescent="0.2">
      <c r="A1662" s="90" t="s">
        <v>396</v>
      </c>
      <c r="B1662" s="102">
        <v>0</v>
      </c>
      <c r="C1662" s="100">
        <f t="shared" si="90"/>
        <v>109768</v>
      </c>
      <c r="D1662" s="103">
        <v>109768</v>
      </c>
    </row>
    <row r="1663" spans="1:4" x14ac:dyDescent="0.2">
      <c r="A1663" s="90" t="s">
        <v>397</v>
      </c>
      <c r="B1663" s="102">
        <v>0</v>
      </c>
      <c r="C1663" s="100">
        <f t="shared" si="90"/>
        <v>9139</v>
      </c>
      <c r="D1663" s="103">
        <v>9139</v>
      </c>
    </row>
    <row r="1664" spans="1:4" x14ac:dyDescent="0.2">
      <c r="A1664" s="90" t="s">
        <v>398</v>
      </c>
      <c r="B1664" s="102">
        <v>0</v>
      </c>
      <c r="C1664" s="100">
        <f t="shared" si="90"/>
        <v>7997</v>
      </c>
      <c r="D1664" s="103">
        <v>7997</v>
      </c>
    </row>
    <row r="1665" spans="1:4" x14ac:dyDescent="0.2">
      <c r="A1665" s="90" t="s">
        <v>399</v>
      </c>
      <c r="B1665" s="102">
        <v>0</v>
      </c>
      <c r="C1665" s="100">
        <f t="shared" si="90"/>
        <v>7455</v>
      </c>
      <c r="D1665" s="103">
        <v>7455</v>
      </c>
    </row>
    <row r="1666" spans="1:4" x14ac:dyDescent="0.2">
      <c r="A1666" s="90" t="s">
        <v>59</v>
      </c>
      <c r="B1666" s="102">
        <v>0</v>
      </c>
      <c r="C1666" s="100">
        <f t="shared" si="90"/>
        <v>115576</v>
      </c>
      <c r="D1666" s="103">
        <v>115576</v>
      </c>
    </row>
    <row r="1667" spans="1:4" x14ac:dyDescent="0.2">
      <c r="A1667" s="90" t="s">
        <v>400</v>
      </c>
      <c r="B1667" s="102">
        <v>0</v>
      </c>
      <c r="C1667" s="100">
        <f t="shared" si="90"/>
        <v>29617</v>
      </c>
      <c r="D1667" s="103">
        <v>29617</v>
      </c>
    </row>
    <row r="1668" spans="1:4" x14ac:dyDescent="0.2">
      <c r="A1668" s="90" t="s">
        <v>401</v>
      </c>
      <c r="B1668" s="102">
        <v>0</v>
      </c>
      <c r="C1668" s="100">
        <f t="shared" si="90"/>
        <v>31236</v>
      </c>
      <c r="D1668" s="103">
        <v>31236</v>
      </c>
    </row>
    <row r="1669" spans="1:4" ht="13.5" thickBot="1" x14ac:dyDescent="0.25">
      <c r="A1669" s="152" t="s">
        <v>402</v>
      </c>
      <c r="B1669" s="109">
        <v>0</v>
      </c>
      <c r="C1669" s="100">
        <f t="shared" si="90"/>
        <v>8331</v>
      </c>
      <c r="D1669" s="110">
        <v>8331</v>
      </c>
    </row>
    <row r="1670" spans="1:4" ht="13.5" thickBot="1" x14ac:dyDescent="0.25">
      <c r="A1670" s="23" t="s">
        <v>24</v>
      </c>
      <c r="B1670" s="111">
        <f>SUM(B1593:B1669)</f>
        <v>0</v>
      </c>
      <c r="C1670" s="111">
        <f>SUM(C1593:C1669)</f>
        <v>4570653</v>
      </c>
      <c r="D1670" s="112">
        <f>SUM(D1593:D1669)</f>
        <v>4570653</v>
      </c>
    </row>
    <row r="1671" spans="1:4" ht="13.5" thickBot="1" x14ac:dyDescent="0.25">
      <c r="A1671" s="25"/>
      <c r="B1671" s="148"/>
      <c r="C1671" s="116"/>
      <c r="D1671" s="148"/>
    </row>
    <row r="1672" spans="1:4" ht="13.5" thickBot="1" x14ac:dyDescent="0.25">
      <c r="A1672" s="54" t="s">
        <v>5</v>
      </c>
      <c r="B1672" s="166">
        <f>B1589+B1670</f>
        <v>0</v>
      </c>
      <c r="C1672" s="166">
        <f>C1589+C1670</f>
        <v>5062253</v>
      </c>
      <c r="D1672" s="167">
        <f>D1589+D1670</f>
        <v>5062253</v>
      </c>
    </row>
    <row r="1673" spans="1:4" x14ac:dyDescent="0.2">
      <c r="A1673" s="26"/>
      <c r="B1673" s="41"/>
      <c r="C1673" s="26"/>
      <c r="D1673" s="41"/>
    </row>
    <row r="1674" spans="1:4" x14ac:dyDescent="0.2">
      <c r="A1674" s="3" t="s">
        <v>6</v>
      </c>
      <c r="C1674" s="3"/>
    </row>
    <row r="1675" spans="1:4" x14ac:dyDescent="0.2">
      <c r="A1675" s="4"/>
      <c r="C1675" s="4"/>
    </row>
    <row r="1676" spans="1:4" ht="13.5" thickBot="1" x14ac:dyDescent="0.25">
      <c r="A1676" s="3" t="s">
        <v>15</v>
      </c>
      <c r="B1676" s="18"/>
      <c r="C1676" s="3"/>
      <c r="D1676" s="18" t="s">
        <v>71</v>
      </c>
    </row>
    <row r="1677" spans="1:4" ht="45" customHeight="1" thickBot="1" x14ac:dyDescent="0.25">
      <c r="A1677" s="6" t="s">
        <v>30</v>
      </c>
      <c r="B1677" s="81" t="s">
        <v>156</v>
      </c>
      <c r="C1677" s="81" t="s">
        <v>157</v>
      </c>
      <c r="D1677" s="15" t="s">
        <v>158</v>
      </c>
    </row>
    <row r="1678" spans="1:4" x14ac:dyDescent="0.2">
      <c r="A1678" s="156" t="s">
        <v>403</v>
      </c>
      <c r="B1678" s="105">
        <v>0</v>
      </c>
      <c r="C1678" s="100">
        <f t="shared" ref="C1678:C1709" si="91">D1678-B1678</f>
        <v>73973</v>
      </c>
      <c r="D1678" s="103">
        <v>73973</v>
      </c>
    </row>
    <row r="1679" spans="1:4" x14ac:dyDescent="0.2">
      <c r="A1679" s="29" t="s">
        <v>404</v>
      </c>
      <c r="B1679" s="102">
        <v>0</v>
      </c>
      <c r="C1679" s="100">
        <f t="shared" si="91"/>
        <v>15020</v>
      </c>
      <c r="D1679" s="103">
        <v>15020</v>
      </c>
    </row>
    <row r="1680" spans="1:4" x14ac:dyDescent="0.2">
      <c r="A1680" s="29" t="s">
        <v>405</v>
      </c>
      <c r="B1680" s="102">
        <v>0</v>
      </c>
      <c r="C1680" s="100">
        <f t="shared" si="91"/>
        <v>13551</v>
      </c>
      <c r="D1680" s="103">
        <v>13551</v>
      </c>
    </row>
    <row r="1681" spans="1:4" x14ac:dyDescent="0.2">
      <c r="A1681" s="29" t="s">
        <v>406</v>
      </c>
      <c r="B1681" s="102">
        <v>0</v>
      </c>
      <c r="C1681" s="100">
        <f t="shared" si="91"/>
        <v>19031</v>
      </c>
      <c r="D1681" s="103">
        <v>19031</v>
      </c>
    </row>
    <row r="1682" spans="1:4" x14ac:dyDescent="0.2">
      <c r="A1682" s="29" t="s">
        <v>407</v>
      </c>
      <c r="B1682" s="102">
        <v>0</v>
      </c>
      <c r="C1682" s="100">
        <f t="shared" si="91"/>
        <v>37169</v>
      </c>
      <c r="D1682" s="103">
        <v>37169</v>
      </c>
    </row>
    <row r="1683" spans="1:4" x14ac:dyDescent="0.2">
      <c r="A1683" s="29" t="s">
        <v>408</v>
      </c>
      <c r="B1683" s="102">
        <v>0</v>
      </c>
      <c r="C1683" s="100">
        <f t="shared" si="91"/>
        <v>41731</v>
      </c>
      <c r="D1683" s="103">
        <v>41731</v>
      </c>
    </row>
    <row r="1684" spans="1:4" x14ac:dyDescent="0.2">
      <c r="A1684" s="29" t="s">
        <v>409</v>
      </c>
      <c r="B1684" s="102">
        <v>0</v>
      </c>
      <c r="C1684" s="100">
        <f t="shared" si="91"/>
        <v>41731</v>
      </c>
      <c r="D1684" s="103">
        <v>41731</v>
      </c>
    </row>
    <row r="1685" spans="1:4" x14ac:dyDescent="0.2">
      <c r="A1685" s="29" t="s">
        <v>410</v>
      </c>
      <c r="B1685" s="102">
        <v>0</v>
      </c>
      <c r="C1685" s="100">
        <f t="shared" si="91"/>
        <v>88740</v>
      </c>
      <c r="D1685" s="103">
        <v>88740</v>
      </c>
    </row>
    <row r="1686" spans="1:4" x14ac:dyDescent="0.2">
      <c r="A1686" s="29" t="s">
        <v>411</v>
      </c>
      <c r="B1686" s="102">
        <v>0</v>
      </c>
      <c r="C1686" s="100">
        <f t="shared" si="91"/>
        <v>84403</v>
      </c>
      <c r="D1686" s="103">
        <v>84403</v>
      </c>
    </row>
    <row r="1687" spans="1:4" x14ac:dyDescent="0.2">
      <c r="A1687" s="29" t="s">
        <v>74</v>
      </c>
      <c r="B1687" s="102">
        <v>0</v>
      </c>
      <c r="C1687" s="100">
        <f t="shared" si="91"/>
        <v>128271</v>
      </c>
      <c r="D1687" s="103">
        <v>128271</v>
      </c>
    </row>
    <row r="1688" spans="1:4" x14ac:dyDescent="0.2">
      <c r="A1688" s="29" t="s">
        <v>412</v>
      </c>
      <c r="B1688" s="102">
        <v>0</v>
      </c>
      <c r="C1688" s="100">
        <f t="shared" si="91"/>
        <v>176984</v>
      </c>
      <c r="D1688" s="103">
        <v>176984</v>
      </c>
    </row>
    <row r="1689" spans="1:4" x14ac:dyDescent="0.2">
      <c r="A1689" s="29" t="s">
        <v>413</v>
      </c>
      <c r="B1689" s="102">
        <v>0</v>
      </c>
      <c r="C1689" s="100">
        <f t="shared" si="91"/>
        <v>92713</v>
      </c>
      <c r="D1689" s="103">
        <v>92713</v>
      </c>
    </row>
    <row r="1690" spans="1:4" x14ac:dyDescent="0.2">
      <c r="A1690" s="29" t="s">
        <v>414</v>
      </c>
      <c r="B1690" s="102">
        <v>0</v>
      </c>
      <c r="C1690" s="100">
        <f t="shared" si="91"/>
        <v>43493</v>
      </c>
      <c r="D1690" s="103">
        <v>43493</v>
      </c>
    </row>
    <row r="1691" spans="1:4" ht="12" customHeight="1" x14ac:dyDescent="0.2">
      <c r="A1691" s="19" t="s">
        <v>415</v>
      </c>
      <c r="B1691" s="102">
        <v>0</v>
      </c>
      <c r="C1691" s="100">
        <f t="shared" si="91"/>
        <v>19788</v>
      </c>
      <c r="D1691" s="103">
        <v>19788</v>
      </c>
    </row>
    <row r="1692" spans="1:4" x14ac:dyDescent="0.2">
      <c r="A1692" s="29" t="s">
        <v>416</v>
      </c>
      <c r="B1692" s="102">
        <v>0</v>
      </c>
      <c r="C1692" s="100">
        <f t="shared" si="91"/>
        <v>78833</v>
      </c>
      <c r="D1692" s="103">
        <v>78833</v>
      </c>
    </row>
    <row r="1693" spans="1:4" x14ac:dyDescent="0.2">
      <c r="A1693" s="29" t="s">
        <v>417</v>
      </c>
      <c r="B1693" s="102">
        <v>0</v>
      </c>
      <c r="C1693" s="100">
        <f t="shared" si="91"/>
        <v>9612</v>
      </c>
      <c r="D1693" s="103">
        <v>9612</v>
      </c>
    </row>
    <row r="1694" spans="1:4" x14ac:dyDescent="0.2">
      <c r="A1694" s="29" t="s">
        <v>418</v>
      </c>
      <c r="B1694" s="102">
        <v>0</v>
      </c>
      <c r="C1694" s="100">
        <f t="shared" si="91"/>
        <v>15269</v>
      </c>
      <c r="D1694" s="103">
        <v>15269</v>
      </c>
    </row>
    <row r="1695" spans="1:4" x14ac:dyDescent="0.2">
      <c r="A1695" s="29" t="s">
        <v>419</v>
      </c>
      <c r="B1695" s="102">
        <v>0</v>
      </c>
      <c r="C1695" s="100">
        <f t="shared" si="91"/>
        <v>10951</v>
      </c>
      <c r="D1695" s="103">
        <v>10951</v>
      </c>
    </row>
    <row r="1696" spans="1:4" x14ac:dyDescent="0.2">
      <c r="A1696" s="29" t="s">
        <v>420</v>
      </c>
      <c r="B1696" s="102">
        <v>0</v>
      </c>
      <c r="C1696" s="100">
        <f t="shared" si="91"/>
        <v>7068</v>
      </c>
      <c r="D1696" s="103">
        <v>7068</v>
      </c>
    </row>
    <row r="1697" spans="1:4" x14ac:dyDescent="0.2">
      <c r="A1697" s="29" t="s">
        <v>421</v>
      </c>
      <c r="B1697" s="102">
        <v>0</v>
      </c>
      <c r="C1697" s="100">
        <f t="shared" si="91"/>
        <v>13241</v>
      </c>
      <c r="D1697" s="103">
        <v>13241</v>
      </c>
    </row>
    <row r="1698" spans="1:4" x14ac:dyDescent="0.2">
      <c r="A1698" s="29" t="s">
        <v>422</v>
      </c>
      <c r="B1698" s="102">
        <v>0</v>
      </c>
      <c r="C1698" s="100">
        <f t="shared" si="91"/>
        <v>46412</v>
      </c>
      <c r="D1698" s="103">
        <v>46412</v>
      </c>
    </row>
    <row r="1699" spans="1:4" x14ac:dyDescent="0.2">
      <c r="A1699" s="29" t="s">
        <v>423</v>
      </c>
      <c r="B1699" s="102">
        <v>0</v>
      </c>
      <c r="C1699" s="100">
        <f t="shared" si="91"/>
        <v>7192</v>
      </c>
      <c r="D1699" s="103">
        <v>7192</v>
      </c>
    </row>
    <row r="1700" spans="1:4" x14ac:dyDescent="0.2">
      <c r="A1700" s="29" t="s">
        <v>424</v>
      </c>
      <c r="B1700" s="102">
        <v>0</v>
      </c>
      <c r="C1700" s="100">
        <f t="shared" si="91"/>
        <v>14851</v>
      </c>
      <c r="D1700" s="103">
        <v>14851</v>
      </c>
    </row>
    <row r="1701" spans="1:4" x14ac:dyDescent="0.2">
      <c r="A1701" s="29" t="s">
        <v>425</v>
      </c>
      <c r="B1701" s="102">
        <v>0</v>
      </c>
      <c r="C1701" s="100">
        <f t="shared" si="91"/>
        <v>13223</v>
      </c>
      <c r="D1701" s="103">
        <v>13223</v>
      </c>
    </row>
    <row r="1702" spans="1:4" x14ac:dyDescent="0.2">
      <c r="A1702" s="29" t="s">
        <v>426</v>
      </c>
      <c r="B1702" s="102">
        <v>0</v>
      </c>
      <c r="C1702" s="100">
        <f t="shared" si="91"/>
        <v>56981</v>
      </c>
      <c r="D1702" s="103">
        <v>56981</v>
      </c>
    </row>
    <row r="1703" spans="1:4" x14ac:dyDescent="0.2">
      <c r="A1703" s="29" t="s">
        <v>427</v>
      </c>
      <c r="B1703" s="102">
        <v>0</v>
      </c>
      <c r="C1703" s="100">
        <f t="shared" si="91"/>
        <v>8487</v>
      </c>
      <c r="D1703" s="103">
        <v>8487</v>
      </c>
    </row>
    <row r="1704" spans="1:4" x14ac:dyDescent="0.2">
      <c r="A1704" s="29" t="s">
        <v>428</v>
      </c>
      <c r="B1704" s="102">
        <v>0</v>
      </c>
      <c r="C1704" s="100">
        <f t="shared" si="91"/>
        <v>27312</v>
      </c>
      <c r="D1704" s="103">
        <v>27312</v>
      </c>
    </row>
    <row r="1705" spans="1:4" x14ac:dyDescent="0.2">
      <c r="A1705" s="29" t="s">
        <v>429</v>
      </c>
      <c r="B1705" s="102">
        <v>0</v>
      </c>
      <c r="C1705" s="100">
        <f t="shared" si="91"/>
        <v>74631</v>
      </c>
      <c r="D1705" s="103">
        <v>74631</v>
      </c>
    </row>
    <row r="1706" spans="1:4" x14ac:dyDescent="0.2">
      <c r="A1706" s="29" t="s">
        <v>430</v>
      </c>
      <c r="B1706" s="102">
        <v>0</v>
      </c>
      <c r="C1706" s="100">
        <f t="shared" si="91"/>
        <v>6072</v>
      </c>
      <c r="D1706" s="103">
        <v>6072</v>
      </c>
    </row>
    <row r="1707" spans="1:4" x14ac:dyDescent="0.2">
      <c r="A1707" s="29" t="s">
        <v>431</v>
      </c>
      <c r="B1707" s="102">
        <v>0</v>
      </c>
      <c r="C1707" s="100">
        <f t="shared" si="91"/>
        <v>18017</v>
      </c>
      <c r="D1707" s="103">
        <v>18017</v>
      </c>
    </row>
    <row r="1708" spans="1:4" x14ac:dyDescent="0.2">
      <c r="A1708" s="29" t="s">
        <v>432</v>
      </c>
      <c r="B1708" s="102">
        <v>0</v>
      </c>
      <c r="C1708" s="100">
        <f t="shared" si="91"/>
        <v>38364</v>
      </c>
      <c r="D1708" s="103">
        <v>38364</v>
      </c>
    </row>
    <row r="1709" spans="1:4" ht="13.5" thickBot="1" x14ac:dyDescent="0.25">
      <c r="A1709" s="159" t="s">
        <v>433</v>
      </c>
      <c r="B1709" s="109">
        <v>0</v>
      </c>
      <c r="C1709" s="100">
        <f t="shared" si="91"/>
        <v>103305</v>
      </c>
      <c r="D1709" s="110">
        <v>103305</v>
      </c>
    </row>
    <row r="1710" spans="1:4" ht="13.5" thickBot="1" x14ac:dyDescent="0.25">
      <c r="A1710" s="23" t="s">
        <v>25</v>
      </c>
      <c r="B1710" s="111">
        <f>SUM(B1678:B1709)</f>
        <v>0</v>
      </c>
      <c r="C1710" s="111">
        <f>SUM(C1678:C1709)</f>
        <v>1426419</v>
      </c>
      <c r="D1710" s="112">
        <f>SUM(D1678:D1709)</f>
        <v>1426419</v>
      </c>
    </row>
    <row r="1711" spans="1:4" x14ac:dyDescent="0.2">
      <c r="A1711" s="3"/>
      <c r="C1711" s="3"/>
    </row>
    <row r="1712" spans="1:4" ht="13.5" thickBot="1" x14ac:dyDescent="0.25">
      <c r="A1712" s="3" t="s">
        <v>16</v>
      </c>
      <c r="B1712" s="18"/>
      <c r="C1712" s="3"/>
      <c r="D1712" s="18" t="s">
        <v>71</v>
      </c>
    </row>
    <row r="1713" spans="1:4" ht="45" customHeight="1" thickBot="1" x14ac:dyDescent="0.25">
      <c r="A1713" s="6" t="s">
        <v>30</v>
      </c>
      <c r="B1713" s="81" t="s">
        <v>156</v>
      </c>
      <c r="C1713" s="81" t="s">
        <v>157</v>
      </c>
      <c r="D1713" s="15" t="s">
        <v>158</v>
      </c>
    </row>
    <row r="1714" spans="1:4" x14ac:dyDescent="0.2">
      <c r="A1714" s="151" t="s">
        <v>434</v>
      </c>
      <c r="B1714" s="105">
        <v>0</v>
      </c>
      <c r="C1714" s="100">
        <f t="shared" ref="C1714:C1725" si="92">D1714-B1714</f>
        <v>9955</v>
      </c>
      <c r="D1714" s="103">
        <v>9955</v>
      </c>
    </row>
    <row r="1715" spans="1:4" x14ac:dyDescent="0.2">
      <c r="A1715" s="90" t="s">
        <v>435</v>
      </c>
      <c r="B1715" s="102">
        <v>0</v>
      </c>
      <c r="C1715" s="100">
        <f t="shared" si="92"/>
        <v>27813</v>
      </c>
      <c r="D1715" s="103">
        <v>27813</v>
      </c>
    </row>
    <row r="1716" spans="1:4" x14ac:dyDescent="0.2">
      <c r="A1716" s="29" t="s">
        <v>436</v>
      </c>
      <c r="B1716" s="102">
        <v>0</v>
      </c>
      <c r="C1716" s="100">
        <f t="shared" si="92"/>
        <v>16725</v>
      </c>
      <c r="D1716" s="103">
        <v>16725</v>
      </c>
    </row>
    <row r="1717" spans="1:4" x14ac:dyDescent="0.2">
      <c r="A1717" s="29" t="s">
        <v>437</v>
      </c>
      <c r="B1717" s="102">
        <v>0</v>
      </c>
      <c r="C1717" s="100">
        <f t="shared" si="92"/>
        <v>42547</v>
      </c>
      <c r="D1717" s="103">
        <v>42547</v>
      </c>
    </row>
    <row r="1718" spans="1:4" x14ac:dyDescent="0.2">
      <c r="A1718" s="29" t="s">
        <v>438</v>
      </c>
      <c r="B1718" s="102">
        <v>0</v>
      </c>
      <c r="C1718" s="100">
        <f t="shared" si="92"/>
        <v>149401</v>
      </c>
      <c r="D1718" s="103">
        <v>149401</v>
      </c>
    </row>
    <row r="1719" spans="1:4" x14ac:dyDescent="0.2">
      <c r="A1719" s="29" t="s">
        <v>439</v>
      </c>
      <c r="B1719" s="102">
        <v>0</v>
      </c>
      <c r="C1719" s="100">
        <f t="shared" si="92"/>
        <v>183477</v>
      </c>
      <c r="D1719" s="103">
        <v>183477</v>
      </c>
    </row>
    <row r="1720" spans="1:4" x14ac:dyDescent="0.2">
      <c r="A1720" s="29" t="s">
        <v>440</v>
      </c>
      <c r="B1720" s="102">
        <v>0</v>
      </c>
      <c r="C1720" s="100">
        <f t="shared" si="92"/>
        <v>18985</v>
      </c>
      <c r="D1720" s="103">
        <v>18985</v>
      </c>
    </row>
    <row r="1721" spans="1:4" x14ac:dyDescent="0.2">
      <c r="A1721" s="19" t="s">
        <v>441</v>
      </c>
      <c r="B1721" s="102">
        <v>0</v>
      </c>
      <c r="C1721" s="100">
        <f t="shared" si="92"/>
        <v>38515</v>
      </c>
      <c r="D1721" s="103">
        <v>38515</v>
      </c>
    </row>
    <row r="1722" spans="1:4" x14ac:dyDescent="0.2">
      <c r="A1722" s="29" t="s">
        <v>54</v>
      </c>
      <c r="B1722" s="102">
        <v>0</v>
      </c>
      <c r="C1722" s="100">
        <f t="shared" si="92"/>
        <v>89779</v>
      </c>
      <c r="D1722" s="103">
        <v>89779</v>
      </c>
    </row>
    <row r="1723" spans="1:4" x14ac:dyDescent="0.2">
      <c r="A1723" s="29" t="s">
        <v>442</v>
      </c>
      <c r="B1723" s="102">
        <v>0</v>
      </c>
      <c r="C1723" s="100">
        <f t="shared" si="92"/>
        <v>45356</v>
      </c>
      <c r="D1723" s="103">
        <v>45356</v>
      </c>
    </row>
    <row r="1724" spans="1:4" x14ac:dyDescent="0.2">
      <c r="A1724" s="29" t="s">
        <v>443</v>
      </c>
      <c r="B1724" s="102">
        <v>0</v>
      </c>
      <c r="C1724" s="100">
        <f t="shared" si="92"/>
        <v>38971</v>
      </c>
      <c r="D1724" s="103">
        <v>38971</v>
      </c>
    </row>
    <row r="1725" spans="1:4" ht="13.5" thickBot="1" x14ac:dyDescent="0.25">
      <c r="A1725" s="159" t="s">
        <v>444</v>
      </c>
      <c r="B1725" s="109">
        <v>0</v>
      </c>
      <c r="C1725" s="100">
        <f t="shared" si="92"/>
        <v>34642</v>
      </c>
      <c r="D1725" s="110">
        <v>34642</v>
      </c>
    </row>
    <row r="1726" spans="1:4" ht="13.5" thickBot="1" x14ac:dyDescent="0.25">
      <c r="A1726" s="23" t="s">
        <v>26</v>
      </c>
      <c r="B1726" s="111">
        <f>SUM(B1714:B1725)</f>
        <v>0</v>
      </c>
      <c r="C1726" s="111">
        <f>SUM(C1714:C1725)</f>
        <v>696166</v>
      </c>
      <c r="D1726" s="112">
        <f>SUM(D1714:D1725)</f>
        <v>696166</v>
      </c>
    </row>
    <row r="1727" spans="1:4" x14ac:dyDescent="0.2">
      <c r="A1727" s="4"/>
      <c r="C1727" s="4"/>
    </row>
    <row r="1728" spans="1:4" ht="13.5" thickBot="1" x14ac:dyDescent="0.25">
      <c r="A1728" s="3" t="s">
        <v>17</v>
      </c>
      <c r="B1728" s="18"/>
      <c r="C1728" s="3"/>
      <c r="D1728" s="18" t="s">
        <v>71</v>
      </c>
    </row>
    <row r="1729" spans="1:4" ht="45" customHeight="1" thickBot="1" x14ac:dyDescent="0.25">
      <c r="A1729" s="6" t="s">
        <v>30</v>
      </c>
      <c r="B1729" s="81" t="s">
        <v>156</v>
      </c>
      <c r="C1729" s="81" t="s">
        <v>157</v>
      </c>
      <c r="D1729" s="15" t="s">
        <v>158</v>
      </c>
    </row>
    <row r="1730" spans="1:4" x14ac:dyDescent="0.2">
      <c r="A1730" s="160" t="s">
        <v>445</v>
      </c>
      <c r="B1730" s="105">
        <v>0</v>
      </c>
      <c r="C1730" s="100">
        <f t="shared" ref="C1730:C1787" si="93">D1730-B1730</f>
        <v>10711</v>
      </c>
      <c r="D1730" s="103">
        <v>10711</v>
      </c>
    </row>
    <row r="1731" spans="1:4" x14ac:dyDescent="0.2">
      <c r="A1731" s="29" t="s">
        <v>446</v>
      </c>
      <c r="B1731" s="102">
        <v>0</v>
      </c>
      <c r="C1731" s="100">
        <f t="shared" si="93"/>
        <v>9955</v>
      </c>
      <c r="D1731" s="103">
        <v>9955</v>
      </c>
    </row>
    <row r="1732" spans="1:4" x14ac:dyDescent="0.2">
      <c r="A1732" s="29" t="s">
        <v>447</v>
      </c>
      <c r="B1732" s="102">
        <v>0</v>
      </c>
      <c r="C1732" s="100">
        <f t="shared" si="93"/>
        <v>11947</v>
      </c>
      <c r="D1732" s="103">
        <v>11947</v>
      </c>
    </row>
    <row r="1733" spans="1:4" x14ac:dyDescent="0.2">
      <c r="A1733" s="29" t="s">
        <v>448</v>
      </c>
      <c r="B1733" s="102">
        <v>0</v>
      </c>
      <c r="C1733" s="100">
        <f t="shared" si="93"/>
        <v>20889</v>
      </c>
      <c r="D1733" s="103">
        <v>20889</v>
      </c>
    </row>
    <row r="1734" spans="1:4" x14ac:dyDescent="0.2">
      <c r="A1734" s="29" t="s">
        <v>449</v>
      </c>
      <c r="B1734" s="102">
        <v>0</v>
      </c>
      <c r="C1734" s="100">
        <f t="shared" si="93"/>
        <v>63413</v>
      </c>
      <c r="D1734" s="103">
        <v>63413</v>
      </c>
    </row>
    <row r="1735" spans="1:4" x14ac:dyDescent="0.2">
      <c r="A1735" s="29" t="s">
        <v>450</v>
      </c>
      <c r="B1735" s="102">
        <v>0</v>
      </c>
      <c r="C1735" s="100">
        <f t="shared" si="93"/>
        <v>36573</v>
      </c>
      <c r="D1735" s="103">
        <v>36573</v>
      </c>
    </row>
    <row r="1736" spans="1:4" x14ac:dyDescent="0.2">
      <c r="A1736" s="29" t="s">
        <v>451</v>
      </c>
      <c r="B1736" s="102">
        <v>0</v>
      </c>
      <c r="C1736" s="100">
        <f t="shared" si="93"/>
        <v>10038</v>
      </c>
      <c r="D1736" s="103">
        <v>10038</v>
      </c>
    </row>
    <row r="1737" spans="1:4" x14ac:dyDescent="0.2">
      <c r="A1737" s="29" t="s">
        <v>452</v>
      </c>
      <c r="B1737" s="102">
        <v>0</v>
      </c>
      <c r="C1737" s="100">
        <f t="shared" si="93"/>
        <v>9955</v>
      </c>
      <c r="D1737" s="103">
        <v>9955</v>
      </c>
    </row>
    <row r="1738" spans="1:4" x14ac:dyDescent="0.2">
      <c r="A1738" s="29" t="s">
        <v>453</v>
      </c>
      <c r="B1738" s="102">
        <v>0</v>
      </c>
      <c r="C1738" s="100">
        <f t="shared" si="93"/>
        <v>19415</v>
      </c>
      <c r="D1738" s="103">
        <v>19415</v>
      </c>
    </row>
    <row r="1739" spans="1:4" x14ac:dyDescent="0.2">
      <c r="A1739" s="29" t="s">
        <v>454</v>
      </c>
      <c r="B1739" s="102">
        <v>0</v>
      </c>
      <c r="C1739" s="100">
        <f t="shared" si="93"/>
        <v>73341</v>
      </c>
      <c r="D1739" s="103">
        <v>73341</v>
      </c>
    </row>
    <row r="1740" spans="1:4" x14ac:dyDescent="0.2">
      <c r="A1740" s="161" t="s">
        <v>455</v>
      </c>
      <c r="B1740" s="102">
        <v>0</v>
      </c>
      <c r="C1740" s="100">
        <f t="shared" si="93"/>
        <v>13672</v>
      </c>
      <c r="D1740" s="103">
        <v>13672</v>
      </c>
    </row>
    <row r="1741" spans="1:4" x14ac:dyDescent="0.2">
      <c r="A1741" s="161" t="s">
        <v>456</v>
      </c>
      <c r="B1741" s="102">
        <v>0</v>
      </c>
      <c r="C1741" s="100">
        <f t="shared" si="93"/>
        <v>52531</v>
      </c>
      <c r="D1741" s="103">
        <v>52531</v>
      </c>
    </row>
    <row r="1742" spans="1:4" x14ac:dyDescent="0.2">
      <c r="A1742" s="29" t="s">
        <v>457</v>
      </c>
      <c r="B1742" s="102">
        <v>0</v>
      </c>
      <c r="C1742" s="100">
        <f t="shared" si="93"/>
        <v>50511</v>
      </c>
      <c r="D1742" s="103">
        <v>50511</v>
      </c>
    </row>
    <row r="1743" spans="1:4" x14ac:dyDescent="0.2">
      <c r="A1743" s="29" t="s">
        <v>458</v>
      </c>
      <c r="B1743" s="102">
        <v>0</v>
      </c>
      <c r="C1743" s="100">
        <f t="shared" si="93"/>
        <v>42351</v>
      </c>
      <c r="D1743" s="103">
        <v>42351</v>
      </c>
    </row>
    <row r="1744" spans="1:4" x14ac:dyDescent="0.2">
      <c r="A1744" s="29" t="s">
        <v>69</v>
      </c>
      <c r="B1744" s="102">
        <v>0</v>
      </c>
      <c r="C1744" s="100">
        <f t="shared" si="93"/>
        <v>29417</v>
      </c>
      <c r="D1744" s="103">
        <v>29417</v>
      </c>
    </row>
    <row r="1745" spans="1:4" x14ac:dyDescent="0.2">
      <c r="A1745" s="161" t="s">
        <v>459</v>
      </c>
      <c r="B1745" s="102">
        <v>0</v>
      </c>
      <c r="C1745" s="100">
        <f t="shared" si="93"/>
        <v>106308</v>
      </c>
      <c r="D1745" s="103">
        <v>106308</v>
      </c>
    </row>
    <row r="1746" spans="1:4" x14ac:dyDescent="0.2">
      <c r="A1746" s="161" t="s">
        <v>460</v>
      </c>
      <c r="B1746" s="102">
        <v>0</v>
      </c>
      <c r="C1746" s="100">
        <f t="shared" si="93"/>
        <v>26683</v>
      </c>
      <c r="D1746" s="103">
        <v>26683</v>
      </c>
    </row>
    <row r="1747" spans="1:4" x14ac:dyDescent="0.2">
      <c r="A1747" s="161" t="s">
        <v>461</v>
      </c>
      <c r="B1747" s="102">
        <v>0</v>
      </c>
      <c r="C1747" s="100">
        <f t="shared" si="93"/>
        <v>77383</v>
      </c>
      <c r="D1747" s="103">
        <v>77383</v>
      </c>
    </row>
    <row r="1748" spans="1:4" x14ac:dyDescent="0.2">
      <c r="A1748" s="161" t="s">
        <v>462</v>
      </c>
      <c r="B1748" s="102">
        <v>0</v>
      </c>
      <c r="C1748" s="100">
        <f t="shared" si="93"/>
        <v>25867</v>
      </c>
      <c r="D1748" s="103">
        <v>25867</v>
      </c>
    </row>
    <row r="1749" spans="1:4" x14ac:dyDescent="0.2">
      <c r="A1749" s="161" t="s">
        <v>463</v>
      </c>
      <c r="B1749" s="102">
        <v>0</v>
      </c>
      <c r="C1749" s="100">
        <f t="shared" si="93"/>
        <v>11947</v>
      </c>
      <c r="D1749" s="103">
        <v>11947</v>
      </c>
    </row>
    <row r="1750" spans="1:4" x14ac:dyDescent="0.2">
      <c r="A1750" s="29" t="s">
        <v>464</v>
      </c>
      <c r="B1750" s="102">
        <v>0</v>
      </c>
      <c r="C1750" s="100">
        <f t="shared" si="93"/>
        <v>41863.85</v>
      </c>
      <c r="D1750" s="103">
        <v>41863.85</v>
      </c>
    </row>
    <row r="1751" spans="1:4" x14ac:dyDescent="0.2">
      <c r="A1751" s="97" t="s">
        <v>465</v>
      </c>
      <c r="B1751" s="102">
        <v>0</v>
      </c>
      <c r="C1751" s="100">
        <f t="shared" si="93"/>
        <v>32361</v>
      </c>
      <c r="D1751" s="103">
        <v>32361</v>
      </c>
    </row>
    <row r="1752" spans="1:4" x14ac:dyDescent="0.2">
      <c r="A1752" s="29" t="s">
        <v>52</v>
      </c>
      <c r="B1752" s="102">
        <v>0</v>
      </c>
      <c r="C1752" s="100">
        <f t="shared" si="93"/>
        <v>18441</v>
      </c>
      <c r="D1752" s="103">
        <v>18441</v>
      </c>
    </row>
    <row r="1753" spans="1:4" x14ac:dyDescent="0.2">
      <c r="A1753" s="29" t="s">
        <v>466</v>
      </c>
      <c r="B1753" s="102">
        <v>0</v>
      </c>
      <c r="C1753" s="100">
        <f t="shared" si="93"/>
        <v>59905</v>
      </c>
      <c r="D1753" s="103">
        <v>59905</v>
      </c>
    </row>
    <row r="1754" spans="1:4" x14ac:dyDescent="0.2">
      <c r="A1754" s="29" t="s">
        <v>467</v>
      </c>
      <c r="B1754" s="102">
        <v>0</v>
      </c>
      <c r="C1754" s="100">
        <f t="shared" si="93"/>
        <v>28008</v>
      </c>
      <c r="D1754" s="103">
        <v>28008</v>
      </c>
    </row>
    <row r="1755" spans="1:4" x14ac:dyDescent="0.2">
      <c r="A1755" s="29" t="s">
        <v>468</v>
      </c>
      <c r="B1755" s="102">
        <v>0</v>
      </c>
      <c r="C1755" s="100">
        <f t="shared" si="93"/>
        <v>24329</v>
      </c>
      <c r="D1755" s="103">
        <v>24329</v>
      </c>
    </row>
    <row r="1756" spans="1:4" x14ac:dyDescent="0.2">
      <c r="A1756" s="29" t="s">
        <v>469</v>
      </c>
      <c r="B1756" s="102">
        <v>0</v>
      </c>
      <c r="C1756" s="100">
        <f t="shared" si="93"/>
        <v>27612</v>
      </c>
      <c r="D1756" s="103">
        <v>27612</v>
      </c>
    </row>
    <row r="1757" spans="1:4" x14ac:dyDescent="0.2">
      <c r="A1757" s="29" t="s">
        <v>41</v>
      </c>
      <c r="B1757" s="102">
        <v>0</v>
      </c>
      <c r="C1757" s="100">
        <f t="shared" si="93"/>
        <v>19095</v>
      </c>
      <c r="D1757" s="103">
        <v>19095</v>
      </c>
    </row>
    <row r="1758" spans="1:4" x14ac:dyDescent="0.2">
      <c r="A1758" s="29" t="s">
        <v>470</v>
      </c>
      <c r="B1758" s="102">
        <v>0</v>
      </c>
      <c r="C1758" s="100">
        <f t="shared" si="93"/>
        <v>59936</v>
      </c>
      <c r="D1758" s="103">
        <v>59936</v>
      </c>
    </row>
    <row r="1759" spans="1:4" x14ac:dyDescent="0.2">
      <c r="A1759" s="97" t="s">
        <v>471</v>
      </c>
      <c r="B1759" s="102">
        <v>0</v>
      </c>
      <c r="C1759" s="100">
        <f t="shared" si="93"/>
        <v>29865</v>
      </c>
      <c r="D1759" s="103">
        <v>29865</v>
      </c>
    </row>
    <row r="1760" spans="1:4" x14ac:dyDescent="0.2">
      <c r="A1760" s="97" t="s">
        <v>472</v>
      </c>
      <c r="B1760" s="102">
        <v>0</v>
      </c>
      <c r="C1760" s="100">
        <f t="shared" si="93"/>
        <v>28641</v>
      </c>
      <c r="D1760" s="103">
        <v>28641</v>
      </c>
    </row>
    <row r="1761" spans="1:4" x14ac:dyDescent="0.2">
      <c r="A1761" s="97" t="s">
        <v>473</v>
      </c>
      <c r="B1761" s="102">
        <v>0</v>
      </c>
      <c r="C1761" s="100">
        <f t="shared" si="93"/>
        <v>21404</v>
      </c>
      <c r="D1761" s="103">
        <v>21404</v>
      </c>
    </row>
    <row r="1762" spans="1:4" x14ac:dyDescent="0.2">
      <c r="A1762" s="97" t="s">
        <v>474</v>
      </c>
      <c r="B1762" s="102">
        <v>0</v>
      </c>
      <c r="C1762" s="100">
        <f t="shared" si="93"/>
        <v>38040</v>
      </c>
      <c r="D1762" s="103">
        <v>38040</v>
      </c>
    </row>
    <row r="1763" spans="1:4" x14ac:dyDescent="0.2">
      <c r="A1763" s="97" t="s">
        <v>475</v>
      </c>
      <c r="B1763" s="102">
        <v>0</v>
      </c>
      <c r="C1763" s="100">
        <f t="shared" si="93"/>
        <v>26471</v>
      </c>
      <c r="D1763" s="103">
        <v>26471</v>
      </c>
    </row>
    <row r="1764" spans="1:4" x14ac:dyDescent="0.2">
      <c r="A1764" s="97" t="s">
        <v>476</v>
      </c>
      <c r="B1764" s="102">
        <v>0</v>
      </c>
      <c r="C1764" s="100">
        <f t="shared" si="93"/>
        <v>27077</v>
      </c>
      <c r="D1764" s="103">
        <v>27077</v>
      </c>
    </row>
    <row r="1765" spans="1:4" x14ac:dyDescent="0.2">
      <c r="A1765" s="97" t="s">
        <v>477</v>
      </c>
      <c r="B1765" s="102">
        <v>0</v>
      </c>
      <c r="C1765" s="100">
        <f t="shared" si="93"/>
        <v>37663</v>
      </c>
      <c r="D1765" s="103">
        <v>37663</v>
      </c>
    </row>
    <row r="1766" spans="1:4" x14ac:dyDescent="0.2">
      <c r="A1766" s="97" t="s">
        <v>478</v>
      </c>
      <c r="B1766" s="102">
        <v>0</v>
      </c>
      <c r="C1766" s="100">
        <f t="shared" si="93"/>
        <v>19911</v>
      </c>
      <c r="D1766" s="103">
        <v>19911</v>
      </c>
    </row>
    <row r="1767" spans="1:4" x14ac:dyDescent="0.2">
      <c r="A1767" s="97" t="s">
        <v>58</v>
      </c>
      <c r="B1767" s="102">
        <v>0</v>
      </c>
      <c r="C1767" s="100">
        <f t="shared" si="93"/>
        <v>32551</v>
      </c>
      <c r="D1767" s="103">
        <v>32551</v>
      </c>
    </row>
    <row r="1768" spans="1:4" x14ac:dyDescent="0.2">
      <c r="A1768" s="97" t="s">
        <v>479</v>
      </c>
      <c r="B1768" s="102">
        <v>0</v>
      </c>
      <c r="C1768" s="100">
        <f t="shared" si="93"/>
        <v>130757</v>
      </c>
      <c r="D1768" s="103">
        <v>130757</v>
      </c>
    </row>
    <row r="1769" spans="1:4" x14ac:dyDescent="0.2">
      <c r="A1769" s="97" t="s">
        <v>480</v>
      </c>
      <c r="B1769" s="102">
        <v>0</v>
      </c>
      <c r="C1769" s="100">
        <f t="shared" si="93"/>
        <v>70665</v>
      </c>
      <c r="D1769" s="103">
        <v>70665</v>
      </c>
    </row>
    <row r="1770" spans="1:4" x14ac:dyDescent="0.2">
      <c r="A1770" s="97" t="s">
        <v>481</v>
      </c>
      <c r="B1770" s="102">
        <v>0</v>
      </c>
      <c r="C1770" s="100">
        <f t="shared" si="93"/>
        <v>70385</v>
      </c>
      <c r="D1770" s="103">
        <v>70385</v>
      </c>
    </row>
    <row r="1771" spans="1:4" x14ac:dyDescent="0.2">
      <c r="A1771" s="97" t="s">
        <v>482</v>
      </c>
      <c r="B1771" s="102">
        <v>0</v>
      </c>
      <c r="C1771" s="100">
        <f t="shared" si="93"/>
        <v>86061</v>
      </c>
      <c r="D1771" s="103">
        <v>86061</v>
      </c>
    </row>
    <row r="1772" spans="1:4" x14ac:dyDescent="0.2">
      <c r="A1772" s="97" t="s">
        <v>483</v>
      </c>
      <c r="B1772" s="102">
        <v>0</v>
      </c>
      <c r="C1772" s="100">
        <f t="shared" si="93"/>
        <v>84375</v>
      </c>
      <c r="D1772" s="103">
        <v>84375</v>
      </c>
    </row>
    <row r="1773" spans="1:4" x14ac:dyDescent="0.2">
      <c r="A1773" s="97" t="s">
        <v>484</v>
      </c>
      <c r="B1773" s="102">
        <v>0</v>
      </c>
      <c r="C1773" s="100">
        <f t="shared" si="93"/>
        <v>73929</v>
      </c>
      <c r="D1773" s="103">
        <v>73929</v>
      </c>
    </row>
    <row r="1774" spans="1:4" x14ac:dyDescent="0.2">
      <c r="A1774" s="97" t="s">
        <v>485</v>
      </c>
      <c r="B1774" s="102">
        <v>0</v>
      </c>
      <c r="C1774" s="100">
        <f t="shared" si="93"/>
        <v>49409</v>
      </c>
      <c r="D1774" s="103">
        <v>49409</v>
      </c>
    </row>
    <row r="1775" spans="1:4" x14ac:dyDescent="0.2">
      <c r="A1775" s="97" t="s">
        <v>486</v>
      </c>
      <c r="B1775" s="102">
        <v>0</v>
      </c>
      <c r="C1775" s="100">
        <f t="shared" si="93"/>
        <v>671215</v>
      </c>
      <c r="D1775" s="103">
        <v>671215</v>
      </c>
    </row>
    <row r="1776" spans="1:4" x14ac:dyDescent="0.2">
      <c r="A1776" s="97" t="s">
        <v>487</v>
      </c>
      <c r="B1776" s="102">
        <v>0</v>
      </c>
      <c r="C1776" s="100">
        <f t="shared" si="93"/>
        <v>61285</v>
      </c>
      <c r="D1776" s="103">
        <v>61285</v>
      </c>
    </row>
    <row r="1777" spans="1:4" x14ac:dyDescent="0.2">
      <c r="A1777" s="97" t="s">
        <v>488</v>
      </c>
      <c r="B1777" s="102">
        <v>0</v>
      </c>
      <c r="C1777" s="100">
        <f t="shared" si="93"/>
        <v>70525</v>
      </c>
      <c r="D1777" s="103">
        <v>70525</v>
      </c>
    </row>
    <row r="1778" spans="1:4" x14ac:dyDescent="0.2">
      <c r="A1778" s="97" t="s">
        <v>489</v>
      </c>
      <c r="B1778" s="102">
        <v>0</v>
      </c>
      <c r="C1778" s="100">
        <f t="shared" si="93"/>
        <v>47985</v>
      </c>
      <c r="D1778" s="103">
        <v>47985</v>
      </c>
    </row>
    <row r="1779" spans="1:4" x14ac:dyDescent="0.2">
      <c r="A1779" s="97" t="s">
        <v>490</v>
      </c>
      <c r="B1779" s="102">
        <v>0</v>
      </c>
      <c r="C1779" s="100">
        <f t="shared" si="93"/>
        <v>16833</v>
      </c>
      <c r="D1779" s="103">
        <v>16833</v>
      </c>
    </row>
    <row r="1780" spans="1:4" x14ac:dyDescent="0.2">
      <c r="A1780" s="97" t="s">
        <v>491</v>
      </c>
      <c r="B1780" s="102">
        <v>0</v>
      </c>
      <c r="C1780" s="100">
        <f t="shared" si="93"/>
        <v>71155</v>
      </c>
      <c r="D1780" s="103">
        <v>71155</v>
      </c>
    </row>
    <row r="1781" spans="1:4" x14ac:dyDescent="0.2">
      <c r="A1781" s="97" t="s">
        <v>492</v>
      </c>
      <c r="B1781" s="102">
        <v>0</v>
      </c>
      <c r="C1781" s="100">
        <f t="shared" si="93"/>
        <v>92379</v>
      </c>
      <c r="D1781" s="103">
        <v>92379</v>
      </c>
    </row>
    <row r="1782" spans="1:4" x14ac:dyDescent="0.2">
      <c r="A1782" s="29" t="s">
        <v>493</v>
      </c>
      <c r="B1782" s="102">
        <v>0</v>
      </c>
      <c r="C1782" s="100">
        <f t="shared" si="93"/>
        <v>8163</v>
      </c>
      <c r="D1782" s="103">
        <v>8163</v>
      </c>
    </row>
    <row r="1783" spans="1:4" x14ac:dyDescent="0.2">
      <c r="A1783" s="97" t="s">
        <v>494</v>
      </c>
      <c r="B1783" s="102">
        <v>0</v>
      </c>
      <c r="C1783" s="100">
        <f t="shared" si="93"/>
        <v>11866.24</v>
      </c>
      <c r="D1783" s="103">
        <v>11866.24</v>
      </c>
    </row>
    <row r="1784" spans="1:4" x14ac:dyDescent="0.2">
      <c r="A1784" s="97" t="s">
        <v>495</v>
      </c>
      <c r="B1784" s="102">
        <v>0</v>
      </c>
      <c r="C1784" s="100">
        <f t="shared" si="93"/>
        <v>15439</v>
      </c>
      <c r="D1784" s="103">
        <v>15439</v>
      </c>
    </row>
    <row r="1785" spans="1:4" x14ac:dyDescent="0.2">
      <c r="A1785" s="97" t="s">
        <v>496</v>
      </c>
      <c r="B1785" s="102">
        <v>0</v>
      </c>
      <c r="C1785" s="100">
        <f t="shared" si="93"/>
        <v>7859</v>
      </c>
      <c r="D1785" s="103">
        <v>7859</v>
      </c>
    </row>
    <row r="1786" spans="1:4" x14ac:dyDescent="0.2">
      <c r="A1786" s="29" t="s">
        <v>497</v>
      </c>
      <c r="B1786" s="102">
        <v>0</v>
      </c>
      <c r="C1786" s="100">
        <f t="shared" si="93"/>
        <v>10652</v>
      </c>
      <c r="D1786" s="103">
        <v>10652</v>
      </c>
    </row>
    <row r="1787" spans="1:4" ht="13.5" thickBot="1" x14ac:dyDescent="0.25">
      <c r="A1787" s="162" t="s">
        <v>498</v>
      </c>
      <c r="B1787" s="109">
        <v>0</v>
      </c>
      <c r="C1787" s="100">
        <f t="shared" si="93"/>
        <v>11179</v>
      </c>
      <c r="D1787" s="110">
        <v>11179</v>
      </c>
    </row>
    <row r="1788" spans="1:4" ht="13.5" thickBot="1" x14ac:dyDescent="0.25">
      <c r="A1788" s="23" t="s">
        <v>27</v>
      </c>
      <c r="B1788" s="111">
        <f>SUM(B1730:B1787)</f>
        <v>0</v>
      </c>
      <c r="C1788" s="111">
        <f>SUM(C1730:C1787)</f>
        <v>2938197.0900000003</v>
      </c>
      <c r="D1788" s="112">
        <f>SUM(D1730:D1787)</f>
        <v>2938197.0900000003</v>
      </c>
    </row>
    <row r="1789" spans="1:4" ht="13.5" thickBot="1" x14ac:dyDescent="0.25">
      <c r="A1789" s="4"/>
      <c r="B1789" s="38"/>
      <c r="C1789" s="101"/>
      <c r="D1789" s="38"/>
    </row>
    <row r="1790" spans="1:4" ht="13.5" thickBot="1" x14ac:dyDescent="0.25">
      <c r="A1790" s="54" t="s">
        <v>7</v>
      </c>
      <c r="B1790" s="166">
        <f>B1710+B1726+B1788</f>
        <v>0</v>
      </c>
      <c r="C1790" s="166">
        <f>C1710+C1726+C1788</f>
        <v>5060782.09</v>
      </c>
      <c r="D1790" s="167">
        <f>D1710+D1726+D1788</f>
        <v>5060782.09</v>
      </c>
    </row>
    <row r="1791" spans="1:4" x14ac:dyDescent="0.2">
      <c r="A1791" s="3"/>
      <c r="B1791" s="14"/>
      <c r="C1791" s="3"/>
      <c r="D1791" s="14"/>
    </row>
    <row r="1792" spans="1:4" x14ac:dyDescent="0.2">
      <c r="A1792" s="3" t="s">
        <v>8</v>
      </c>
      <c r="C1792" s="3"/>
    </row>
    <row r="1793" spans="1:4" x14ac:dyDescent="0.2">
      <c r="A1793" s="4"/>
      <c r="C1793" s="4"/>
    </row>
    <row r="1794" spans="1:4" ht="13.5" thickBot="1" x14ac:dyDescent="0.25">
      <c r="A1794" s="3" t="s">
        <v>18</v>
      </c>
      <c r="B1794" s="18"/>
      <c r="C1794" s="3"/>
      <c r="D1794" s="18" t="s">
        <v>71</v>
      </c>
    </row>
    <row r="1795" spans="1:4" ht="45" customHeight="1" thickBot="1" x14ac:dyDescent="0.25">
      <c r="A1795" s="6" t="s">
        <v>30</v>
      </c>
      <c r="B1795" s="63" t="s">
        <v>156</v>
      </c>
      <c r="C1795" s="64" t="s">
        <v>157</v>
      </c>
      <c r="D1795" s="15" t="s">
        <v>158</v>
      </c>
    </row>
    <row r="1796" spans="1:4" x14ac:dyDescent="0.2">
      <c r="A1796" s="151" t="s">
        <v>499</v>
      </c>
      <c r="B1796" s="102">
        <v>0</v>
      </c>
      <c r="C1796" s="100">
        <f t="shared" ref="C1796:C1810" si="94">D1796-B1796</f>
        <v>9955</v>
      </c>
      <c r="D1796" s="103">
        <v>9955</v>
      </c>
    </row>
    <row r="1797" spans="1:4" x14ac:dyDescent="0.2">
      <c r="A1797" s="90" t="s">
        <v>500</v>
      </c>
      <c r="B1797" s="102">
        <v>0</v>
      </c>
      <c r="C1797" s="100">
        <f t="shared" si="94"/>
        <v>35153</v>
      </c>
      <c r="D1797" s="103">
        <v>35153</v>
      </c>
    </row>
    <row r="1798" spans="1:4" x14ac:dyDescent="0.2">
      <c r="A1798" s="90" t="s">
        <v>501</v>
      </c>
      <c r="B1798" s="102">
        <v>0</v>
      </c>
      <c r="C1798" s="100">
        <f t="shared" si="94"/>
        <v>109497</v>
      </c>
      <c r="D1798" s="103">
        <v>109497</v>
      </c>
    </row>
    <row r="1799" spans="1:4" x14ac:dyDescent="0.2">
      <c r="A1799" s="90" t="s">
        <v>502</v>
      </c>
      <c r="B1799" s="102">
        <v>0</v>
      </c>
      <c r="C1799" s="100">
        <f t="shared" si="94"/>
        <v>18799</v>
      </c>
      <c r="D1799" s="103">
        <v>18799</v>
      </c>
    </row>
    <row r="1800" spans="1:4" x14ac:dyDescent="0.2">
      <c r="A1800" s="90" t="s">
        <v>503</v>
      </c>
      <c r="B1800" s="102">
        <v>0</v>
      </c>
      <c r="C1800" s="100">
        <f t="shared" si="94"/>
        <v>28152</v>
      </c>
      <c r="D1800" s="103">
        <v>28152</v>
      </c>
    </row>
    <row r="1801" spans="1:4" x14ac:dyDescent="0.2">
      <c r="A1801" s="29" t="s">
        <v>504</v>
      </c>
      <c r="B1801" s="102">
        <v>0</v>
      </c>
      <c r="C1801" s="100">
        <f t="shared" si="94"/>
        <v>3564</v>
      </c>
      <c r="D1801" s="103">
        <v>3564</v>
      </c>
    </row>
    <row r="1802" spans="1:4" x14ac:dyDescent="0.2">
      <c r="A1802" s="29" t="s">
        <v>505</v>
      </c>
      <c r="B1802" s="102">
        <v>0</v>
      </c>
      <c r="C1802" s="100">
        <f t="shared" si="94"/>
        <v>59649</v>
      </c>
      <c r="D1802" s="103">
        <v>59649</v>
      </c>
    </row>
    <row r="1803" spans="1:4" x14ac:dyDescent="0.2">
      <c r="A1803" s="29" t="s">
        <v>506</v>
      </c>
      <c r="B1803" s="102">
        <v>0</v>
      </c>
      <c r="C1803" s="100">
        <f t="shared" si="94"/>
        <v>90249</v>
      </c>
      <c r="D1803" s="103">
        <v>90249</v>
      </c>
    </row>
    <row r="1804" spans="1:4" x14ac:dyDescent="0.2">
      <c r="A1804" s="29" t="s">
        <v>507</v>
      </c>
      <c r="B1804" s="102">
        <v>0</v>
      </c>
      <c r="C1804" s="100">
        <f t="shared" si="94"/>
        <v>129205</v>
      </c>
      <c r="D1804" s="103">
        <v>129205</v>
      </c>
    </row>
    <row r="1805" spans="1:4" x14ac:dyDescent="0.2">
      <c r="A1805" s="29" t="s">
        <v>42</v>
      </c>
      <c r="B1805" s="102">
        <v>0</v>
      </c>
      <c r="C1805" s="100">
        <f t="shared" si="94"/>
        <v>168423</v>
      </c>
      <c r="D1805" s="103">
        <v>168423</v>
      </c>
    </row>
    <row r="1806" spans="1:4" x14ac:dyDescent="0.2">
      <c r="A1806" s="29" t="s">
        <v>508</v>
      </c>
      <c r="B1806" s="102">
        <v>0</v>
      </c>
      <c r="C1806" s="100">
        <f t="shared" si="94"/>
        <v>38229</v>
      </c>
      <c r="D1806" s="103">
        <v>38229</v>
      </c>
    </row>
    <row r="1807" spans="1:4" x14ac:dyDescent="0.2">
      <c r="A1807" s="29" t="s">
        <v>509</v>
      </c>
      <c r="B1807" s="102">
        <v>0</v>
      </c>
      <c r="C1807" s="100">
        <f t="shared" si="94"/>
        <v>11817</v>
      </c>
      <c r="D1807" s="103">
        <v>11817</v>
      </c>
    </row>
    <row r="1808" spans="1:4" x14ac:dyDescent="0.2">
      <c r="A1808" s="29" t="s">
        <v>510</v>
      </c>
      <c r="B1808" s="102">
        <v>0</v>
      </c>
      <c r="C1808" s="100">
        <f t="shared" si="94"/>
        <v>16084</v>
      </c>
      <c r="D1808" s="103">
        <v>16084</v>
      </c>
    </row>
    <row r="1809" spans="1:4" x14ac:dyDescent="0.2">
      <c r="A1809" s="29" t="s">
        <v>511</v>
      </c>
      <c r="B1809" s="102">
        <v>0</v>
      </c>
      <c r="C1809" s="100">
        <f t="shared" si="94"/>
        <v>8604</v>
      </c>
      <c r="D1809" s="103">
        <v>8604</v>
      </c>
    </row>
    <row r="1810" spans="1:4" ht="13.5" thickBot="1" x14ac:dyDescent="0.25">
      <c r="A1810" s="159" t="s">
        <v>512</v>
      </c>
      <c r="B1810" s="109">
        <v>0</v>
      </c>
      <c r="C1810" s="100">
        <f t="shared" si="94"/>
        <v>68267</v>
      </c>
      <c r="D1810" s="110">
        <v>68267</v>
      </c>
    </row>
    <row r="1811" spans="1:4" ht="13.5" thickBot="1" x14ac:dyDescent="0.25">
      <c r="A1811" s="23" t="s">
        <v>28</v>
      </c>
      <c r="B1811" s="111">
        <f>SUM(B1796:B1810)</f>
        <v>0</v>
      </c>
      <c r="C1811" s="111">
        <f>SUM(C1796:C1810)</f>
        <v>795647</v>
      </c>
      <c r="D1811" s="112">
        <f>SUM(D1796:D1810)</f>
        <v>795647</v>
      </c>
    </row>
    <row r="1812" spans="1:4" x14ac:dyDescent="0.2">
      <c r="A1812" s="4"/>
      <c r="C1812" s="4"/>
    </row>
    <row r="1813" spans="1:4" ht="13.5" thickBot="1" x14ac:dyDescent="0.25">
      <c r="A1813" s="3" t="s">
        <v>19</v>
      </c>
      <c r="B1813" s="18"/>
      <c r="C1813" s="3"/>
      <c r="D1813" s="18" t="s">
        <v>71</v>
      </c>
    </row>
    <row r="1814" spans="1:4" ht="45" customHeight="1" thickBot="1" x14ac:dyDescent="0.25">
      <c r="A1814" s="6" t="s">
        <v>30</v>
      </c>
      <c r="B1814" s="63" t="s">
        <v>156</v>
      </c>
      <c r="C1814" s="64" t="s">
        <v>157</v>
      </c>
      <c r="D1814" s="15" t="s">
        <v>158</v>
      </c>
    </row>
    <row r="1815" spans="1:4" x14ac:dyDescent="0.2">
      <c r="A1815" s="149" t="s">
        <v>513</v>
      </c>
      <c r="B1815" s="102">
        <v>0</v>
      </c>
      <c r="C1815" s="100">
        <f t="shared" ref="C1815:C1852" si="95">D1815-B1815</f>
        <v>39453</v>
      </c>
      <c r="D1815" s="103">
        <v>39453</v>
      </c>
    </row>
    <row r="1816" spans="1:4" x14ac:dyDescent="0.2">
      <c r="A1816" s="149" t="s">
        <v>514</v>
      </c>
      <c r="B1816" s="102">
        <v>0</v>
      </c>
      <c r="C1816" s="100">
        <f t="shared" si="95"/>
        <v>102385</v>
      </c>
      <c r="D1816" s="103">
        <v>102385</v>
      </c>
    </row>
    <row r="1817" spans="1:4" x14ac:dyDescent="0.2">
      <c r="A1817" s="149" t="s">
        <v>515</v>
      </c>
      <c r="B1817" s="102">
        <v>0</v>
      </c>
      <c r="C1817" s="100">
        <f t="shared" si="95"/>
        <v>61057</v>
      </c>
      <c r="D1817" s="103">
        <v>61057</v>
      </c>
    </row>
    <row r="1818" spans="1:4" x14ac:dyDescent="0.2">
      <c r="A1818" s="22" t="s">
        <v>516</v>
      </c>
      <c r="B1818" s="102">
        <v>0</v>
      </c>
      <c r="C1818" s="100">
        <f t="shared" si="95"/>
        <v>29601</v>
      </c>
      <c r="D1818" s="103">
        <v>29601</v>
      </c>
    </row>
    <row r="1819" spans="1:4" x14ac:dyDescent="0.2">
      <c r="A1819" s="22" t="s">
        <v>517</v>
      </c>
      <c r="B1819" s="102">
        <v>0</v>
      </c>
      <c r="C1819" s="100">
        <f t="shared" si="95"/>
        <v>10608</v>
      </c>
      <c r="D1819" s="103">
        <v>10608</v>
      </c>
    </row>
    <row r="1820" spans="1:4" x14ac:dyDescent="0.2">
      <c r="A1820" s="22" t="s">
        <v>518</v>
      </c>
      <c r="B1820" s="102">
        <v>0</v>
      </c>
      <c r="C1820" s="100">
        <f t="shared" si="95"/>
        <v>23451</v>
      </c>
      <c r="D1820" s="103">
        <v>23451</v>
      </c>
    </row>
    <row r="1821" spans="1:4" x14ac:dyDescent="0.2">
      <c r="A1821" s="22" t="s">
        <v>519</v>
      </c>
      <c r="B1821" s="102">
        <v>0</v>
      </c>
      <c r="C1821" s="100">
        <f t="shared" si="95"/>
        <v>21899</v>
      </c>
      <c r="D1821" s="103">
        <v>21899</v>
      </c>
    </row>
    <row r="1822" spans="1:4" x14ac:dyDescent="0.2">
      <c r="A1822" s="22" t="s">
        <v>520</v>
      </c>
      <c r="B1822" s="102">
        <v>0</v>
      </c>
      <c r="C1822" s="100">
        <f t="shared" si="95"/>
        <v>25287</v>
      </c>
      <c r="D1822" s="103">
        <v>25287</v>
      </c>
    </row>
    <row r="1823" spans="1:4" x14ac:dyDescent="0.2">
      <c r="A1823" s="22" t="s">
        <v>521</v>
      </c>
      <c r="B1823" s="102">
        <v>0</v>
      </c>
      <c r="C1823" s="100">
        <f t="shared" si="95"/>
        <v>192283</v>
      </c>
      <c r="D1823" s="103">
        <v>192283</v>
      </c>
    </row>
    <row r="1824" spans="1:4" x14ac:dyDescent="0.2">
      <c r="A1824" s="22" t="s">
        <v>522</v>
      </c>
      <c r="B1824" s="102">
        <v>0</v>
      </c>
      <c r="C1824" s="100">
        <f t="shared" si="95"/>
        <v>56552</v>
      </c>
      <c r="D1824" s="103">
        <v>56552</v>
      </c>
    </row>
    <row r="1825" spans="1:4" x14ac:dyDescent="0.2">
      <c r="A1825" s="22" t="s">
        <v>523</v>
      </c>
      <c r="B1825" s="102">
        <v>0</v>
      </c>
      <c r="C1825" s="100">
        <f t="shared" si="95"/>
        <v>11309</v>
      </c>
      <c r="D1825" s="103">
        <v>11309</v>
      </c>
    </row>
    <row r="1826" spans="1:4" x14ac:dyDescent="0.2">
      <c r="A1826" s="22" t="s">
        <v>524</v>
      </c>
      <c r="B1826" s="102">
        <v>0</v>
      </c>
      <c r="C1826" s="100">
        <f t="shared" si="95"/>
        <v>9139</v>
      </c>
      <c r="D1826" s="103">
        <v>9139</v>
      </c>
    </row>
    <row r="1827" spans="1:4" x14ac:dyDescent="0.2">
      <c r="A1827" s="22" t="s">
        <v>525</v>
      </c>
      <c r="B1827" s="102">
        <v>0</v>
      </c>
      <c r="C1827" s="100">
        <f t="shared" si="95"/>
        <v>39257</v>
      </c>
      <c r="D1827" s="103">
        <v>39257</v>
      </c>
    </row>
    <row r="1828" spans="1:4" x14ac:dyDescent="0.2">
      <c r="A1828" s="22" t="s">
        <v>526</v>
      </c>
      <c r="B1828" s="102">
        <v>0</v>
      </c>
      <c r="C1828" s="100">
        <f t="shared" si="95"/>
        <v>52240</v>
      </c>
      <c r="D1828" s="103">
        <v>52240</v>
      </c>
    </row>
    <row r="1829" spans="1:4" x14ac:dyDescent="0.2">
      <c r="A1829" s="22" t="s">
        <v>527</v>
      </c>
      <c r="B1829" s="102">
        <v>0</v>
      </c>
      <c r="C1829" s="100">
        <f t="shared" si="95"/>
        <v>103528</v>
      </c>
      <c r="D1829" s="103">
        <v>103528</v>
      </c>
    </row>
    <row r="1830" spans="1:4" x14ac:dyDescent="0.2">
      <c r="A1830" s="22" t="s">
        <v>528</v>
      </c>
      <c r="B1830" s="102">
        <v>0</v>
      </c>
      <c r="C1830" s="100">
        <f t="shared" si="95"/>
        <v>67320</v>
      </c>
      <c r="D1830" s="103">
        <v>67320</v>
      </c>
    </row>
    <row r="1831" spans="1:4" x14ac:dyDescent="0.2">
      <c r="A1831" s="22" t="s">
        <v>529</v>
      </c>
      <c r="B1831" s="102">
        <v>0</v>
      </c>
      <c r="C1831" s="100">
        <f t="shared" si="95"/>
        <v>5380</v>
      </c>
      <c r="D1831" s="103">
        <v>5380</v>
      </c>
    </row>
    <row r="1832" spans="1:4" x14ac:dyDescent="0.2">
      <c r="A1832" s="22" t="s">
        <v>530</v>
      </c>
      <c r="B1832" s="102">
        <v>0</v>
      </c>
      <c r="C1832" s="100">
        <f t="shared" si="95"/>
        <v>171457</v>
      </c>
      <c r="D1832" s="103">
        <v>171457</v>
      </c>
    </row>
    <row r="1833" spans="1:4" x14ac:dyDescent="0.2">
      <c r="A1833" s="22" t="s">
        <v>531</v>
      </c>
      <c r="B1833" s="102">
        <v>0</v>
      </c>
      <c r="C1833" s="100">
        <f t="shared" si="95"/>
        <v>35892</v>
      </c>
      <c r="D1833" s="103">
        <v>35892</v>
      </c>
    </row>
    <row r="1834" spans="1:4" x14ac:dyDescent="0.2">
      <c r="A1834" s="22" t="s">
        <v>532</v>
      </c>
      <c r="B1834" s="102">
        <v>0</v>
      </c>
      <c r="C1834" s="100">
        <f t="shared" si="95"/>
        <v>54887</v>
      </c>
      <c r="D1834" s="103">
        <v>54887</v>
      </c>
    </row>
    <row r="1835" spans="1:4" x14ac:dyDescent="0.2">
      <c r="A1835" s="22" t="s">
        <v>533</v>
      </c>
      <c r="B1835" s="102">
        <v>0</v>
      </c>
      <c r="C1835" s="100">
        <f t="shared" si="95"/>
        <v>25589</v>
      </c>
      <c r="D1835" s="103">
        <v>25589</v>
      </c>
    </row>
    <row r="1836" spans="1:4" x14ac:dyDescent="0.2">
      <c r="A1836" s="22" t="s">
        <v>534</v>
      </c>
      <c r="B1836" s="102">
        <v>0</v>
      </c>
      <c r="C1836" s="100">
        <f t="shared" si="95"/>
        <v>28312</v>
      </c>
      <c r="D1836" s="103">
        <v>28312</v>
      </c>
    </row>
    <row r="1837" spans="1:4" x14ac:dyDescent="0.2">
      <c r="A1837" s="22" t="s">
        <v>535</v>
      </c>
      <c r="B1837" s="102">
        <v>0</v>
      </c>
      <c r="C1837" s="100">
        <f t="shared" si="95"/>
        <v>120340</v>
      </c>
      <c r="D1837" s="103">
        <v>120340</v>
      </c>
    </row>
    <row r="1838" spans="1:4" x14ac:dyDescent="0.2">
      <c r="A1838" s="22" t="s">
        <v>536</v>
      </c>
      <c r="B1838" s="102">
        <v>0</v>
      </c>
      <c r="C1838" s="100">
        <f t="shared" si="95"/>
        <v>39908</v>
      </c>
      <c r="D1838" s="103">
        <v>39908</v>
      </c>
    </row>
    <row r="1839" spans="1:4" x14ac:dyDescent="0.2">
      <c r="A1839" s="22" t="s">
        <v>70</v>
      </c>
      <c r="B1839" s="102">
        <v>0</v>
      </c>
      <c r="C1839" s="100">
        <f t="shared" si="95"/>
        <v>88895</v>
      </c>
      <c r="D1839" s="103">
        <v>88895</v>
      </c>
    </row>
    <row r="1840" spans="1:4" x14ac:dyDescent="0.2">
      <c r="A1840" s="22" t="s">
        <v>63</v>
      </c>
      <c r="B1840" s="102">
        <v>0</v>
      </c>
      <c r="C1840" s="100">
        <f t="shared" si="95"/>
        <v>88247</v>
      </c>
      <c r="D1840" s="103">
        <v>88247</v>
      </c>
    </row>
    <row r="1841" spans="1:4" x14ac:dyDescent="0.2">
      <c r="A1841" s="22" t="s">
        <v>537</v>
      </c>
      <c r="B1841" s="102">
        <v>0</v>
      </c>
      <c r="C1841" s="100">
        <f t="shared" si="95"/>
        <v>175741</v>
      </c>
      <c r="D1841" s="103">
        <v>175741</v>
      </c>
    </row>
    <row r="1842" spans="1:4" x14ac:dyDescent="0.2">
      <c r="A1842" s="17" t="s">
        <v>538</v>
      </c>
      <c r="B1842" s="102">
        <v>0</v>
      </c>
      <c r="C1842" s="100">
        <f t="shared" si="95"/>
        <v>170029</v>
      </c>
      <c r="D1842" s="103">
        <v>170029</v>
      </c>
    </row>
    <row r="1843" spans="1:4" x14ac:dyDescent="0.2">
      <c r="A1843" s="22" t="s">
        <v>539</v>
      </c>
      <c r="B1843" s="102">
        <v>0</v>
      </c>
      <c r="C1843" s="100">
        <f t="shared" si="95"/>
        <v>128504</v>
      </c>
      <c r="D1843" s="103">
        <v>128504</v>
      </c>
    </row>
    <row r="1844" spans="1:4" x14ac:dyDescent="0.2">
      <c r="A1844" s="22" t="s">
        <v>540</v>
      </c>
      <c r="B1844" s="102">
        <v>0</v>
      </c>
      <c r="C1844" s="100">
        <f t="shared" si="95"/>
        <v>162008</v>
      </c>
      <c r="D1844" s="103">
        <v>162008</v>
      </c>
    </row>
    <row r="1845" spans="1:4" x14ac:dyDescent="0.2">
      <c r="A1845" s="22" t="s">
        <v>541</v>
      </c>
      <c r="B1845" s="102">
        <v>0</v>
      </c>
      <c r="C1845" s="100">
        <f t="shared" si="95"/>
        <v>166308</v>
      </c>
      <c r="D1845" s="103">
        <v>166308</v>
      </c>
    </row>
    <row r="1846" spans="1:4" x14ac:dyDescent="0.2">
      <c r="A1846" s="22" t="s">
        <v>62</v>
      </c>
      <c r="B1846" s="102">
        <v>0</v>
      </c>
      <c r="C1846" s="100">
        <f t="shared" si="95"/>
        <v>120996</v>
      </c>
      <c r="D1846" s="103">
        <v>120996</v>
      </c>
    </row>
    <row r="1847" spans="1:4" x14ac:dyDescent="0.2">
      <c r="A1847" s="22" t="s">
        <v>542</v>
      </c>
      <c r="B1847" s="102">
        <v>0</v>
      </c>
      <c r="C1847" s="100">
        <f t="shared" si="95"/>
        <v>108733</v>
      </c>
      <c r="D1847" s="103">
        <v>108733</v>
      </c>
    </row>
    <row r="1848" spans="1:4" x14ac:dyDescent="0.2">
      <c r="A1848" s="22" t="s">
        <v>543</v>
      </c>
      <c r="B1848" s="102">
        <v>0</v>
      </c>
      <c r="C1848" s="100">
        <f t="shared" si="95"/>
        <v>204816</v>
      </c>
      <c r="D1848" s="103">
        <v>204816</v>
      </c>
    </row>
    <row r="1849" spans="1:4" x14ac:dyDescent="0.2">
      <c r="A1849" s="22" t="s">
        <v>64</v>
      </c>
      <c r="B1849" s="102">
        <v>0</v>
      </c>
      <c r="C1849" s="100">
        <f t="shared" si="95"/>
        <v>87393</v>
      </c>
      <c r="D1849" s="103">
        <v>87393</v>
      </c>
    </row>
    <row r="1850" spans="1:4" x14ac:dyDescent="0.2">
      <c r="A1850" s="22" t="s">
        <v>544</v>
      </c>
      <c r="B1850" s="102">
        <v>0</v>
      </c>
      <c r="C1850" s="100">
        <f t="shared" si="95"/>
        <v>218804</v>
      </c>
      <c r="D1850" s="103">
        <v>218804</v>
      </c>
    </row>
    <row r="1851" spans="1:4" x14ac:dyDescent="0.2">
      <c r="A1851" s="22" t="s">
        <v>545</v>
      </c>
      <c r="B1851" s="102">
        <v>0</v>
      </c>
      <c r="C1851" s="100">
        <f t="shared" si="95"/>
        <v>97645</v>
      </c>
      <c r="D1851" s="103">
        <v>97645</v>
      </c>
    </row>
    <row r="1852" spans="1:4" ht="13.5" thickBot="1" x14ac:dyDescent="0.25">
      <c r="A1852" s="150" t="s">
        <v>546</v>
      </c>
      <c r="B1852" s="109">
        <v>0</v>
      </c>
      <c r="C1852" s="100">
        <f t="shared" si="95"/>
        <v>36271</v>
      </c>
      <c r="D1852" s="110">
        <v>36271</v>
      </c>
    </row>
    <row r="1853" spans="1:4" ht="13.5" thickBot="1" x14ac:dyDescent="0.25">
      <c r="A1853" s="23" t="s">
        <v>29</v>
      </c>
      <c r="B1853" s="111">
        <f>SUM(B1815:B1852)</f>
        <v>0</v>
      </c>
      <c r="C1853" s="111">
        <f>SUM(C1815:C1852)</f>
        <v>3181524</v>
      </c>
      <c r="D1853" s="112">
        <f>SUM(D1815:D1852)</f>
        <v>3181524</v>
      </c>
    </row>
    <row r="1854" spans="1:4" x14ac:dyDescent="0.2">
      <c r="A1854" s="4"/>
      <c r="C1854" s="4"/>
    </row>
    <row r="1855" spans="1:4" ht="13.5" thickBot="1" x14ac:dyDescent="0.25">
      <c r="A1855" s="3" t="s">
        <v>130</v>
      </c>
      <c r="B1855" s="18"/>
      <c r="C1855" s="3"/>
      <c r="D1855" s="18" t="s">
        <v>71</v>
      </c>
    </row>
    <row r="1856" spans="1:4" ht="45" customHeight="1" thickBot="1" x14ac:dyDescent="0.25">
      <c r="A1856" s="6" t="s">
        <v>30</v>
      </c>
      <c r="B1856" s="63" t="s">
        <v>156</v>
      </c>
      <c r="C1856" s="64" t="s">
        <v>157</v>
      </c>
      <c r="D1856" s="15" t="s">
        <v>158</v>
      </c>
    </row>
    <row r="1857" spans="1:4" x14ac:dyDescent="0.2">
      <c r="A1857" s="149" t="s">
        <v>547</v>
      </c>
      <c r="B1857" s="102">
        <v>0</v>
      </c>
      <c r="C1857" s="100">
        <f t="shared" ref="C1857:C1891" si="96">D1857-B1857</f>
        <v>20905</v>
      </c>
      <c r="D1857" s="103">
        <v>20905</v>
      </c>
    </row>
    <row r="1858" spans="1:4" x14ac:dyDescent="0.2">
      <c r="A1858" s="22" t="s">
        <v>548</v>
      </c>
      <c r="B1858" s="102">
        <v>0</v>
      </c>
      <c r="C1858" s="100">
        <f t="shared" si="96"/>
        <v>33856</v>
      </c>
      <c r="D1858" s="103">
        <v>33856</v>
      </c>
    </row>
    <row r="1859" spans="1:4" x14ac:dyDescent="0.2">
      <c r="A1859" s="22" t="s">
        <v>549</v>
      </c>
      <c r="B1859" s="102">
        <v>0</v>
      </c>
      <c r="C1859" s="100">
        <f t="shared" si="96"/>
        <v>7459</v>
      </c>
      <c r="D1859" s="103">
        <v>7459</v>
      </c>
    </row>
    <row r="1860" spans="1:4" x14ac:dyDescent="0.2">
      <c r="A1860" s="22" t="s">
        <v>550</v>
      </c>
      <c r="B1860" s="102">
        <v>0</v>
      </c>
      <c r="C1860" s="100">
        <f t="shared" si="96"/>
        <v>100259</v>
      </c>
      <c r="D1860" s="103">
        <v>100259</v>
      </c>
    </row>
    <row r="1861" spans="1:4" x14ac:dyDescent="0.2">
      <c r="A1861" s="22" t="s">
        <v>551</v>
      </c>
      <c r="B1861" s="102">
        <v>0</v>
      </c>
      <c r="C1861" s="100">
        <f t="shared" si="96"/>
        <v>25328</v>
      </c>
      <c r="D1861" s="103">
        <v>25328</v>
      </c>
    </row>
    <row r="1862" spans="1:4" x14ac:dyDescent="0.2">
      <c r="A1862" s="22" t="s">
        <v>552</v>
      </c>
      <c r="B1862" s="102">
        <v>0</v>
      </c>
      <c r="C1862" s="100">
        <f t="shared" si="96"/>
        <v>28837</v>
      </c>
      <c r="D1862" s="103">
        <v>28837</v>
      </c>
    </row>
    <row r="1863" spans="1:4" x14ac:dyDescent="0.2">
      <c r="A1863" s="22" t="s">
        <v>553</v>
      </c>
      <c r="B1863" s="102">
        <v>0</v>
      </c>
      <c r="C1863" s="100">
        <f t="shared" si="96"/>
        <v>36257</v>
      </c>
      <c r="D1863" s="103">
        <v>36257</v>
      </c>
    </row>
    <row r="1864" spans="1:4" x14ac:dyDescent="0.2">
      <c r="A1864" s="22" t="s">
        <v>554</v>
      </c>
      <c r="B1864" s="102">
        <v>0</v>
      </c>
      <c r="C1864" s="100">
        <f t="shared" si="96"/>
        <v>12567</v>
      </c>
      <c r="D1864" s="103">
        <v>12567</v>
      </c>
    </row>
    <row r="1865" spans="1:4" x14ac:dyDescent="0.2">
      <c r="A1865" s="22" t="s">
        <v>555</v>
      </c>
      <c r="B1865" s="102">
        <v>0</v>
      </c>
      <c r="C1865" s="100">
        <f t="shared" si="96"/>
        <v>22053</v>
      </c>
      <c r="D1865" s="103">
        <v>22053</v>
      </c>
    </row>
    <row r="1866" spans="1:4" x14ac:dyDescent="0.2">
      <c r="A1866" s="22" t="s">
        <v>556</v>
      </c>
      <c r="B1866" s="102">
        <v>0</v>
      </c>
      <c r="C1866" s="100">
        <f t="shared" si="96"/>
        <v>17491</v>
      </c>
      <c r="D1866" s="103">
        <v>17491</v>
      </c>
    </row>
    <row r="1867" spans="1:4" x14ac:dyDescent="0.2">
      <c r="A1867" s="22" t="s">
        <v>557</v>
      </c>
      <c r="B1867" s="102">
        <v>0</v>
      </c>
      <c r="C1867" s="100">
        <f t="shared" si="96"/>
        <v>30416</v>
      </c>
      <c r="D1867" s="103">
        <v>30416</v>
      </c>
    </row>
    <row r="1868" spans="1:4" x14ac:dyDescent="0.2">
      <c r="A1868" s="22" t="s">
        <v>558</v>
      </c>
      <c r="B1868" s="102">
        <v>0</v>
      </c>
      <c r="C1868" s="100">
        <f t="shared" si="96"/>
        <v>10841</v>
      </c>
      <c r="D1868" s="103">
        <v>10841</v>
      </c>
    </row>
    <row r="1869" spans="1:4" x14ac:dyDescent="0.2">
      <c r="A1869" s="22" t="s">
        <v>559</v>
      </c>
      <c r="B1869" s="102">
        <v>0</v>
      </c>
      <c r="C1869" s="100">
        <f t="shared" si="96"/>
        <v>37721</v>
      </c>
      <c r="D1869" s="103">
        <v>37721</v>
      </c>
    </row>
    <row r="1870" spans="1:4" x14ac:dyDescent="0.2">
      <c r="A1870" s="22" t="s">
        <v>560</v>
      </c>
      <c r="B1870" s="102">
        <v>0</v>
      </c>
      <c r="C1870" s="100">
        <f t="shared" si="96"/>
        <v>50177</v>
      </c>
      <c r="D1870" s="103">
        <v>50177</v>
      </c>
    </row>
    <row r="1871" spans="1:4" x14ac:dyDescent="0.2">
      <c r="A1871" s="22" t="s">
        <v>561</v>
      </c>
      <c r="B1871" s="102">
        <v>0</v>
      </c>
      <c r="C1871" s="100">
        <f t="shared" si="96"/>
        <v>32828</v>
      </c>
      <c r="D1871" s="103">
        <v>32828</v>
      </c>
    </row>
    <row r="1872" spans="1:4" x14ac:dyDescent="0.2">
      <c r="A1872" s="22" t="s">
        <v>562</v>
      </c>
      <c r="B1872" s="102">
        <v>0</v>
      </c>
      <c r="C1872" s="100">
        <f t="shared" si="96"/>
        <v>23421</v>
      </c>
      <c r="D1872" s="103">
        <v>23421</v>
      </c>
    </row>
    <row r="1873" spans="1:4" x14ac:dyDescent="0.2">
      <c r="A1873" s="22" t="s">
        <v>563</v>
      </c>
      <c r="B1873" s="102">
        <v>0</v>
      </c>
      <c r="C1873" s="100">
        <f t="shared" si="96"/>
        <v>46447</v>
      </c>
      <c r="D1873" s="103">
        <v>46447</v>
      </c>
    </row>
    <row r="1874" spans="1:4" x14ac:dyDescent="0.2">
      <c r="A1874" s="22" t="s">
        <v>564</v>
      </c>
      <c r="B1874" s="102">
        <v>0</v>
      </c>
      <c r="C1874" s="100">
        <f t="shared" si="96"/>
        <v>79249</v>
      </c>
      <c r="D1874" s="103">
        <v>79249</v>
      </c>
    </row>
    <row r="1875" spans="1:4" x14ac:dyDescent="0.2">
      <c r="A1875" s="22" t="s">
        <v>565</v>
      </c>
      <c r="B1875" s="102">
        <v>0</v>
      </c>
      <c r="C1875" s="100">
        <f t="shared" si="96"/>
        <v>6281</v>
      </c>
      <c r="D1875" s="103">
        <v>6281</v>
      </c>
    </row>
    <row r="1876" spans="1:4" x14ac:dyDescent="0.2">
      <c r="A1876" s="22" t="s">
        <v>566</v>
      </c>
      <c r="B1876" s="102">
        <v>0</v>
      </c>
      <c r="C1876" s="100">
        <f t="shared" si="96"/>
        <v>33931</v>
      </c>
      <c r="D1876" s="103">
        <v>33931</v>
      </c>
    </row>
    <row r="1877" spans="1:4" x14ac:dyDescent="0.2">
      <c r="A1877" s="22" t="s">
        <v>567</v>
      </c>
      <c r="B1877" s="102">
        <v>0</v>
      </c>
      <c r="C1877" s="100">
        <f t="shared" si="96"/>
        <v>34621</v>
      </c>
      <c r="D1877" s="103">
        <v>34621</v>
      </c>
    </row>
    <row r="1878" spans="1:4" x14ac:dyDescent="0.2">
      <c r="A1878" s="22" t="s">
        <v>568</v>
      </c>
      <c r="B1878" s="102">
        <v>0</v>
      </c>
      <c r="C1878" s="100">
        <f t="shared" si="96"/>
        <v>47271</v>
      </c>
      <c r="D1878" s="103">
        <v>47271</v>
      </c>
    </row>
    <row r="1879" spans="1:4" x14ac:dyDescent="0.2">
      <c r="A1879" s="22" t="s">
        <v>569</v>
      </c>
      <c r="B1879" s="102">
        <v>0</v>
      </c>
      <c r="C1879" s="100">
        <f t="shared" si="96"/>
        <v>9955</v>
      </c>
      <c r="D1879" s="103">
        <v>9955</v>
      </c>
    </row>
    <row r="1880" spans="1:4" x14ac:dyDescent="0.2">
      <c r="A1880" s="22" t="s">
        <v>570</v>
      </c>
      <c r="B1880" s="102">
        <v>0</v>
      </c>
      <c r="C1880" s="100">
        <f t="shared" si="96"/>
        <v>126399</v>
      </c>
      <c r="D1880" s="110">
        <v>126399</v>
      </c>
    </row>
    <row r="1881" spans="1:4" x14ac:dyDescent="0.2">
      <c r="A1881" s="22" t="s">
        <v>571</v>
      </c>
      <c r="B1881" s="102">
        <v>0</v>
      </c>
      <c r="C1881" s="100">
        <f t="shared" si="96"/>
        <v>126251</v>
      </c>
      <c r="D1881" s="179">
        <v>126251</v>
      </c>
    </row>
    <row r="1882" spans="1:4" x14ac:dyDescent="0.2">
      <c r="A1882" s="17" t="s">
        <v>572</v>
      </c>
      <c r="B1882" s="102">
        <v>0</v>
      </c>
      <c r="C1882" s="100">
        <f t="shared" si="96"/>
        <v>48551</v>
      </c>
      <c r="D1882" s="104">
        <v>48551</v>
      </c>
    </row>
    <row r="1883" spans="1:4" x14ac:dyDescent="0.2">
      <c r="A1883" s="22" t="s">
        <v>573</v>
      </c>
      <c r="B1883" s="102">
        <v>0</v>
      </c>
      <c r="C1883" s="100">
        <f t="shared" si="96"/>
        <v>25552</v>
      </c>
      <c r="D1883" s="103">
        <v>25552</v>
      </c>
    </row>
    <row r="1884" spans="1:4" x14ac:dyDescent="0.2">
      <c r="A1884" s="22" t="s">
        <v>574</v>
      </c>
      <c r="B1884" s="102">
        <v>0</v>
      </c>
      <c r="C1884" s="100">
        <f t="shared" si="96"/>
        <v>25655</v>
      </c>
      <c r="D1884" s="103">
        <v>25655</v>
      </c>
    </row>
    <row r="1885" spans="1:4" x14ac:dyDescent="0.2">
      <c r="A1885" s="22" t="s">
        <v>575</v>
      </c>
      <c r="B1885" s="102">
        <v>0</v>
      </c>
      <c r="C1885" s="100">
        <f t="shared" si="96"/>
        <v>17920</v>
      </c>
      <c r="D1885" s="103">
        <v>17920</v>
      </c>
    </row>
    <row r="1886" spans="1:4" x14ac:dyDescent="0.2">
      <c r="A1886" s="22" t="s">
        <v>576</v>
      </c>
      <c r="B1886" s="102">
        <v>0</v>
      </c>
      <c r="C1886" s="100">
        <f t="shared" si="96"/>
        <v>61231</v>
      </c>
      <c r="D1886" s="103">
        <v>61231</v>
      </c>
    </row>
    <row r="1887" spans="1:4" x14ac:dyDescent="0.2">
      <c r="A1887" s="22" t="s">
        <v>577</v>
      </c>
      <c r="B1887" s="102">
        <v>0</v>
      </c>
      <c r="C1887" s="100">
        <f t="shared" si="96"/>
        <v>156149</v>
      </c>
      <c r="D1887" s="103">
        <v>156149</v>
      </c>
    </row>
    <row r="1888" spans="1:4" x14ac:dyDescent="0.2">
      <c r="A1888" s="22" t="s">
        <v>578</v>
      </c>
      <c r="B1888" s="102">
        <v>0</v>
      </c>
      <c r="C1888" s="100">
        <f t="shared" si="96"/>
        <v>59844</v>
      </c>
      <c r="D1888" s="103">
        <v>59844</v>
      </c>
    </row>
    <row r="1889" spans="1:4" x14ac:dyDescent="0.2">
      <c r="A1889" s="22" t="s">
        <v>579</v>
      </c>
      <c r="B1889" s="102">
        <v>0</v>
      </c>
      <c r="C1889" s="100">
        <f t="shared" si="96"/>
        <v>95749</v>
      </c>
      <c r="D1889" s="103">
        <v>95749</v>
      </c>
    </row>
    <row r="1890" spans="1:4" x14ac:dyDescent="0.2">
      <c r="A1890" s="22" t="s">
        <v>580</v>
      </c>
      <c r="B1890" s="102">
        <v>0</v>
      </c>
      <c r="C1890" s="100">
        <f t="shared" si="96"/>
        <v>60833</v>
      </c>
      <c r="D1890" s="103">
        <v>60833</v>
      </c>
    </row>
    <row r="1891" spans="1:4" ht="13.5" thickBot="1" x14ac:dyDescent="0.25">
      <c r="A1891" s="150" t="s">
        <v>581</v>
      </c>
      <c r="B1891" s="109">
        <v>0</v>
      </c>
      <c r="C1891" s="100">
        <f t="shared" si="96"/>
        <v>33168</v>
      </c>
      <c r="D1891" s="110">
        <v>33168</v>
      </c>
    </row>
    <row r="1892" spans="1:4" ht="13.5" thickBot="1" x14ac:dyDescent="0.25">
      <c r="A1892" s="23" t="s">
        <v>131</v>
      </c>
      <c r="B1892" s="111">
        <f>SUM(B1857:B1891)</f>
        <v>0</v>
      </c>
      <c r="C1892" s="111">
        <f>SUM(C1857:C1891)</f>
        <v>1585473</v>
      </c>
      <c r="D1892" s="112">
        <f>SUM(D1857:D1891)</f>
        <v>1585473</v>
      </c>
    </row>
    <row r="1893" spans="1:4" ht="13.5" thickBot="1" x14ac:dyDescent="0.25">
      <c r="A1893" s="4"/>
      <c r="C1893" s="4"/>
    </row>
    <row r="1894" spans="1:4" ht="13.5" thickBot="1" x14ac:dyDescent="0.25">
      <c r="A1894" s="54" t="s">
        <v>9</v>
      </c>
      <c r="B1894" s="166">
        <f>B1811+B1853+B1892</f>
        <v>0</v>
      </c>
      <c r="C1894" s="166">
        <f>C1811+C1853+C1892</f>
        <v>5562644</v>
      </c>
      <c r="D1894" s="167">
        <f>D1811+D1853+D1892</f>
        <v>5562644</v>
      </c>
    </row>
    <row r="1895" spans="1:4" x14ac:dyDescent="0.2">
      <c r="A1895" s="25"/>
      <c r="B1895" s="148"/>
      <c r="C1895" s="116"/>
      <c r="D1895" s="148"/>
    </row>
    <row r="1896" spans="1:4" ht="13.5" thickBot="1" x14ac:dyDescent="0.25">
      <c r="A1896" s="25"/>
      <c r="B1896" s="148"/>
      <c r="C1896" s="116"/>
      <c r="D1896" s="148"/>
    </row>
    <row r="1897" spans="1:4" ht="13.5" thickBot="1" x14ac:dyDescent="0.25">
      <c r="A1897" s="35" t="s">
        <v>43</v>
      </c>
      <c r="B1897" s="117">
        <f>B1410+B1571+B1672+B1790+B1894</f>
        <v>0</v>
      </c>
      <c r="C1897" s="117">
        <f>C1410+C1571+C1672+C1790+C1894</f>
        <v>26302029.09</v>
      </c>
      <c r="D1897" s="132">
        <f>D1410+D1571+D1672+D1790+D1894</f>
        <v>26302029.09</v>
      </c>
    </row>
    <row r="1898" spans="1:4" x14ac:dyDescent="0.2">
      <c r="A1898" s="52"/>
      <c r="B1898" s="52"/>
      <c r="C1898" s="52"/>
      <c r="D1898" s="53"/>
    </row>
    <row r="1899" spans="1:4" x14ac:dyDescent="0.2">
      <c r="A1899" s="52"/>
      <c r="B1899" s="52"/>
      <c r="C1899" s="52"/>
      <c r="D1899" s="53"/>
    </row>
    <row r="1900" spans="1:4" ht="15" x14ac:dyDescent="0.2">
      <c r="A1900" s="21" t="s">
        <v>76</v>
      </c>
      <c r="B1900" s="52"/>
      <c r="C1900" s="52"/>
      <c r="D1900" s="53"/>
    </row>
    <row r="1901" spans="1:4" x14ac:dyDescent="0.2">
      <c r="B1901" s="52"/>
      <c r="C1901" s="52"/>
      <c r="D1901" s="53"/>
    </row>
    <row r="1902" spans="1:4" ht="13.5" thickBot="1" x14ac:dyDescent="0.25">
      <c r="A1902" s="3" t="s">
        <v>0</v>
      </c>
      <c r="B1902" s="3"/>
      <c r="C1902" s="3"/>
      <c r="D1902" s="18" t="s">
        <v>71</v>
      </c>
    </row>
    <row r="1903" spans="1:4" ht="45" customHeight="1" thickBot="1" x14ac:dyDescent="0.25">
      <c r="A1903" s="6" t="s">
        <v>30</v>
      </c>
      <c r="B1903" s="81" t="s">
        <v>156</v>
      </c>
      <c r="C1903" s="81" t="s">
        <v>157</v>
      </c>
      <c r="D1903" s="15" t="s">
        <v>158</v>
      </c>
    </row>
    <row r="1904" spans="1:4" ht="24" x14ac:dyDescent="0.2">
      <c r="A1904" s="84" t="s">
        <v>582</v>
      </c>
      <c r="B1904" s="105">
        <v>0</v>
      </c>
      <c r="C1904" s="100">
        <f t="shared" ref="C1904:C1915" si="97">D1904-B1904</f>
        <v>15667</v>
      </c>
      <c r="D1904" s="106">
        <v>15667</v>
      </c>
    </row>
    <row r="1905" spans="1:4" ht="24" x14ac:dyDescent="0.2">
      <c r="A1905" s="17" t="s">
        <v>583</v>
      </c>
      <c r="B1905" s="107">
        <v>0</v>
      </c>
      <c r="C1905" s="100">
        <f t="shared" si="97"/>
        <v>9352</v>
      </c>
      <c r="D1905" s="108">
        <v>9352</v>
      </c>
    </row>
    <row r="1906" spans="1:4" x14ac:dyDescent="0.2">
      <c r="A1906" s="22" t="s">
        <v>584</v>
      </c>
      <c r="B1906" s="107">
        <v>0</v>
      </c>
      <c r="C1906" s="100">
        <f t="shared" si="97"/>
        <v>86088</v>
      </c>
      <c r="D1906" s="103">
        <v>86088</v>
      </c>
    </row>
    <row r="1907" spans="1:4" x14ac:dyDescent="0.2">
      <c r="A1907" s="22" t="s">
        <v>77</v>
      </c>
      <c r="B1907" s="107">
        <v>0</v>
      </c>
      <c r="C1907" s="100">
        <f t="shared" si="97"/>
        <v>80947</v>
      </c>
      <c r="D1907" s="103">
        <v>80947</v>
      </c>
    </row>
    <row r="1908" spans="1:4" ht="24" x14ac:dyDescent="0.2">
      <c r="A1908" s="17" t="s">
        <v>78</v>
      </c>
      <c r="B1908" s="107">
        <v>0</v>
      </c>
      <c r="C1908" s="100">
        <f t="shared" si="97"/>
        <v>236057</v>
      </c>
      <c r="D1908" s="103">
        <v>236057</v>
      </c>
    </row>
    <row r="1909" spans="1:4" ht="24" x14ac:dyDescent="0.2">
      <c r="A1909" s="17" t="s">
        <v>585</v>
      </c>
      <c r="B1909" s="107">
        <v>0</v>
      </c>
      <c r="C1909" s="100">
        <f t="shared" si="97"/>
        <v>102735</v>
      </c>
      <c r="D1909" s="103">
        <v>102735</v>
      </c>
    </row>
    <row r="1910" spans="1:4" x14ac:dyDescent="0.2">
      <c r="A1910" s="17" t="s">
        <v>79</v>
      </c>
      <c r="B1910" s="107">
        <v>0</v>
      </c>
      <c r="C1910" s="100">
        <f t="shared" si="97"/>
        <v>186375</v>
      </c>
      <c r="D1910" s="103">
        <v>186375</v>
      </c>
    </row>
    <row r="1911" spans="1:4" x14ac:dyDescent="0.2">
      <c r="A1911" s="17" t="s">
        <v>80</v>
      </c>
      <c r="B1911" s="107">
        <v>0</v>
      </c>
      <c r="C1911" s="100">
        <f t="shared" si="97"/>
        <v>211025</v>
      </c>
      <c r="D1911" s="103">
        <v>211025</v>
      </c>
    </row>
    <row r="1912" spans="1:4" x14ac:dyDescent="0.2">
      <c r="A1912" s="17" t="s">
        <v>586</v>
      </c>
      <c r="B1912" s="107">
        <v>0</v>
      </c>
      <c r="C1912" s="100">
        <f t="shared" si="97"/>
        <v>15137</v>
      </c>
      <c r="D1912" s="103">
        <v>15137</v>
      </c>
    </row>
    <row r="1913" spans="1:4" x14ac:dyDescent="0.2">
      <c r="A1913" s="17" t="s">
        <v>587</v>
      </c>
      <c r="B1913" s="107">
        <v>0</v>
      </c>
      <c r="C1913" s="100">
        <f t="shared" si="97"/>
        <v>8413</v>
      </c>
      <c r="D1913" s="103">
        <v>8413</v>
      </c>
    </row>
    <row r="1914" spans="1:4" x14ac:dyDescent="0.2">
      <c r="A1914" s="22" t="s">
        <v>588</v>
      </c>
      <c r="B1914" s="107">
        <v>0</v>
      </c>
      <c r="C1914" s="100">
        <f t="shared" si="97"/>
        <v>56516</v>
      </c>
      <c r="D1914" s="103">
        <v>56516</v>
      </c>
    </row>
    <row r="1915" spans="1:4" ht="24.75" thickBot="1" x14ac:dyDescent="0.25">
      <c r="A1915" s="89" t="s">
        <v>589</v>
      </c>
      <c r="B1915" s="109">
        <v>0</v>
      </c>
      <c r="C1915" s="100">
        <f t="shared" si="97"/>
        <v>76565</v>
      </c>
      <c r="D1915" s="110">
        <v>76565</v>
      </c>
    </row>
    <row r="1916" spans="1:4" ht="13.5" thickBot="1" x14ac:dyDescent="0.25">
      <c r="A1916" s="23" t="s">
        <v>1</v>
      </c>
      <c r="B1916" s="111">
        <f>SUM(B1904:B1915)</f>
        <v>0</v>
      </c>
      <c r="C1916" s="111">
        <f>SUM(C1904:C1915)</f>
        <v>1084877</v>
      </c>
      <c r="D1916" s="112">
        <f>SUM(D1904:D1915)</f>
        <v>1084877</v>
      </c>
    </row>
    <row r="1917" spans="1:4" x14ac:dyDescent="0.2">
      <c r="A1917" s="25"/>
      <c r="C1917" s="25"/>
    </row>
    <row r="1918" spans="1:4" ht="13.5" thickBot="1" x14ac:dyDescent="0.25">
      <c r="A1918" s="26" t="s">
        <v>2</v>
      </c>
      <c r="B1918" s="18"/>
      <c r="C1918" s="26"/>
      <c r="D1918" s="18" t="s">
        <v>71</v>
      </c>
    </row>
    <row r="1919" spans="1:4" ht="45" customHeight="1" thickBot="1" x14ac:dyDescent="0.25">
      <c r="A1919" s="6" t="s">
        <v>30</v>
      </c>
      <c r="B1919" s="81" t="s">
        <v>156</v>
      </c>
      <c r="C1919" s="81" t="s">
        <v>157</v>
      </c>
      <c r="D1919" s="15" t="s">
        <v>158</v>
      </c>
    </row>
    <row r="1920" spans="1:4" x14ac:dyDescent="0.2">
      <c r="A1920" s="90" t="s">
        <v>590</v>
      </c>
      <c r="B1920" s="113">
        <v>0</v>
      </c>
      <c r="C1920" s="100">
        <f t="shared" ref="C1920:C1956" si="98">D1920-B1920</f>
        <v>12045</v>
      </c>
      <c r="D1920" s="108">
        <v>12045</v>
      </c>
    </row>
    <row r="1921" spans="1:4" x14ac:dyDescent="0.2">
      <c r="A1921" s="13" t="s">
        <v>591</v>
      </c>
      <c r="B1921" s="107">
        <v>0</v>
      </c>
      <c r="C1921" s="100">
        <f t="shared" si="98"/>
        <v>167580</v>
      </c>
      <c r="D1921" s="108">
        <v>167580</v>
      </c>
    </row>
    <row r="1922" spans="1:4" ht="24" x14ac:dyDescent="0.2">
      <c r="A1922" s="13" t="s">
        <v>592</v>
      </c>
      <c r="B1922" s="107">
        <v>0</v>
      </c>
      <c r="C1922" s="100">
        <f t="shared" si="98"/>
        <v>185043</v>
      </c>
      <c r="D1922" s="108">
        <v>185043</v>
      </c>
    </row>
    <row r="1923" spans="1:4" x14ac:dyDescent="0.2">
      <c r="A1923" s="13" t="s">
        <v>593</v>
      </c>
      <c r="B1923" s="107">
        <v>0</v>
      </c>
      <c r="C1923" s="100">
        <f t="shared" si="98"/>
        <v>104933</v>
      </c>
      <c r="D1923" s="108">
        <v>104933</v>
      </c>
    </row>
    <row r="1924" spans="1:4" x14ac:dyDescent="0.2">
      <c r="A1924" s="90" t="s">
        <v>594</v>
      </c>
      <c r="B1924" s="107">
        <v>0</v>
      </c>
      <c r="C1924" s="100">
        <f t="shared" si="98"/>
        <v>28511</v>
      </c>
      <c r="D1924" s="108">
        <v>28511</v>
      </c>
    </row>
    <row r="1925" spans="1:4" x14ac:dyDescent="0.2">
      <c r="A1925" s="90" t="s">
        <v>595</v>
      </c>
      <c r="B1925" s="107">
        <v>0</v>
      </c>
      <c r="C1925" s="100">
        <f t="shared" si="98"/>
        <v>12321</v>
      </c>
      <c r="D1925" s="108">
        <v>12321</v>
      </c>
    </row>
    <row r="1926" spans="1:4" x14ac:dyDescent="0.2">
      <c r="A1926" s="13" t="s">
        <v>596</v>
      </c>
      <c r="B1926" s="107">
        <v>0</v>
      </c>
      <c r="C1926" s="100">
        <f t="shared" si="98"/>
        <v>72053</v>
      </c>
      <c r="D1926" s="108">
        <v>72053</v>
      </c>
    </row>
    <row r="1927" spans="1:4" x14ac:dyDescent="0.2">
      <c r="A1927" s="13" t="s">
        <v>597</v>
      </c>
      <c r="B1927" s="107">
        <v>0</v>
      </c>
      <c r="C1927" s="100">
        <f t="shared" si="98"/>
        <v>73685</v>
      </c>
      <c r="D1927" s="108">
        <v>73685</v>
      </c>
    </row>
    <row r="1928" spans="1:4" x14ac:dyDescent="0.2">
      <c r="A1928" s="27" t="s">
        <v>81</v>
      </c>
      <c r="B1928" s="107">
        <v>0</v>
      </c>
      <c r="C1928" s="100">
        <f t="shared" si="98"/>
        <v>109075</v>
      </c>
      <c r="D1928" s="108">
        <v>109075</v>
      </c>
    </row>
    <row r="1929" spans="1:4" ht="12.75" customHeight="1" x14ac:dyDescent="0.2">
      <c r="A1929" s="13" t="s">
        <v>598</v>
      </c>
      <c r="B1929" s="107">
        <v>0</v>
      </c>
      <c r="C1929" s="100">
        <f t="shared" si="98"/>
        <v>226060</v>
      </c>
      <c r="D1929" s="108">
        <v>226060</v>
      </c>
    </row>
    <row r="1930" spans="1:4" x14ac:dyDescent="0.2">
      <c r="A1930" s="90" t="s">
        <v>599</v>
      </c>
      <c r="B1930" s="107">
        <v>0</v>
      </c>
      <c r="C1930" s="100">
        <f t="shared" si="98"/>
        <v>389231</v>
      </c>
      <c r="D1930" s="108">
        <v>389231</v>
      </c>
    </row>
    <row r="1931" spans="1:4" x14ac:dyDescent="0.2">
      <c r="A1931" s="13" t="s">
        <v>600</v>
      </c>
      <c r="B1931" s="107">
        <v>0</v>
      </c>
      <c r="C1931" s="100">
        <f t="shared" si="98"/>
        <v>70747</v>
      </c>
      <c r="D1931" s="108">
        <v>70747</v>
      </c>
    </row>
    <row r="1932" spans="1:4" x14ac:dyDescent="0.2">
      <c r="A1932" s="92" t="s">
        <v>601</v>
      </c>
      <c r="B1932" s="107">
        <v>0</v>
      </c>
      <c r="C1932" s="100">
        <f t="shared" si="98"/>
        <v>63436</v>
      </c>
      <c r="D1932" s="108">
        <v>63436</v>
      </c>
    </row>
    <row r="1933" spans="1:4" ht="24" x14ac:dyDescent="0.2">
      <c r="A1933" s="28" t="s">
        <v>602</v>
      </c>
      <c r="B1933" s="107">
        <v>0</v>
      </c>
      <c r="C1933" s="100">
        <f t="shared" si="98"/>
        <v>139407</v>
      </c>
      <c r="D1933" s="108">
        <v>139407</v>
      </c>
    </row>
    <row r="1934" spans="1:4" ht="24" x14ac:dyDescent="0.2">
      <c r="A1934" s="28" t="s">
        <v>603</v>
      </c>
      <c r="B1934" s="107">
        <v>0</v>
      </c>
      <c r="C1934" s="100">
        <f t="shared" si="98"/>
        <v>82289</v>
      </c>
      <c r="D1934" s="108">
        <v>82289</v>
      </c>
    </row>
    <row r="1935" spans="1:4" ht="24" x14ac:dyDescent="0.2">
      <c r="A1935" s="28" t="s">
        <v>82</v>
      </c>
      <c r="B1935" s="107">
        <v>0</v>
      </c>
      <c r="C1935" s="100">
        <f t="shared" si="98"/>
        <v>254312</v>
      </c>
      <c r="D1935" s="108">
        <v>254312</v>
      </c>
    </row>
    <row r="1936" spans="1:4" ht="24" x14ac:dyDescent="0.2">
      <c r="A1936" s="28" t="s">
        <v>604</v>
      </c>
      <c r="B1936" s="107">
        <v>0</v>
      </c>
      <c r="C1936" s="100">
        <f t="shared" si="98"/>
        <v>263372</v>
      </c>
      <c r="D1936" s="108">
        <v>263372</v>
      </c>
    </row>
    <row r="1937" spans="1:4" x14ac:dyDescent="0.2">
      <c r="A1937" s="28" t="s">
        <v>605</v>
      </c>
      <c r="B1937" s="107">
        <v>0</v>
      </c>
      <c r="C1937" s="100">
        <f t="shared" si="98"/>
        <v>75348</v>
      </c>
      <c r="D1937" s="108">
        <v>75348</v>
      </c>
    </row>
    <row r="1938" spans="1:4" ht="24" x14ac:dyDescent="0.2">
      <c r="A1938" s="164" t="s">
        <v>606</v>
      </c>
      <c r="B1938" s="107">
        <v>0</v>
      </c>
      <c r="C1938" s="100">
        <f t="shared" si="98"/>
        <v>242424</v>
      </c>
      <c r="D1938" s="103">
        <v>242424</v>
      </c>
    </row>
    <row r="1939" spans="1:4" x14ac:dyDescent="0.2">
      <c r="A1939" s="28" t="s">
        <v>84</v>
      </c>
      <c r="B1939" s="107">
        <v>0</v>
      </c>
      <c r="C1939" s="100">
        <f t="shared" si="98"/>
        <v>124824</v>
      </c>
      <c r="D1939" s="103">
        <v>124824</v>
      </c>
    </row>
    <row r="1940" spans="1:4" x14ac:dyDescent="0.2">
      <c r="A1940" s="28" t="s">
        <v>85</v>
      </c>
      <c r="B1940" s="107">
        <v>0</v>
      </c>
      <c r="C1940" s="100">
        <f t="shared" si="98"/>
        <v>182099</v>
      </c>
      <c r="D1940" s="103">
        <v>182099</v>
      </c>
    </row>
    <row r="1941" spans="1:4" ht="24" x14ac:dyDescent="0.2">
      <c r="A1941" s="93" t="s">
        <v>607</v>
      </c>
      <c r="B1941" s="107">
        <v>0</v>
      </c>
      <c r="C1941" s="100">
        <f t="shared" si="98"/>
        <v>144560</v>
      </c>
      <c r="D1941" s="103">
        <v>144560</v>
      </c>
    </row>
    <row r="1942" spans="1:4" ht="12.75" customHeight="1" x14ac:dyDescent="0.2">
      <c r="A1942" s="28" t="s">
        <v>86</v>
      </c>
      <c r="B1942" s="107">
        <v>0</v>
      </c>
      <c r="C1942" s="100">
        <f t="shared" si="98"/>
        <v>416649</v>
      </c>
      <c r="D1942" s="103">
        <v>416649</v>
      </c>
    </row>
    <row r="1943" spans="1:4" ht="24" x14ac:dyDescent="0.2">
      <c r="A1943" s="28" t="s">
        <v>608</v>
      </c>
      <c r="B1943" s="107">
        <v>0</v>
      </c>
      <c r="C1943" s="100">
        <f t="shared" si="98"/>
        <v>122983</v>
      </c>
      <c r="D1943" s="103">
        <v>122983</v>
      </c>
    </row>
    <row r="1944" spans="1:4" ht="24" x14ac:dyDescent="0.2">
      <c r="A1944" s="28" t="s">
        <v>609</v>
      </c>
      <c r="B1944" s="107">
        <v>0</v>
      </c>
      <c r="C1944" s="100">
        <f t="shared" si="98"/>
        <v>210800</v>
      </c>
      <c r="D1944" s="103">
        <v>210800</v>
      </c>
    </row>
    <row r="1945" spans="1:4" ht="24" x14ac:dyDescent="0.2">
      <c r="A1945" s="28" t="s">
        <v>87</v>
      </c>
      <c r="B1945" s="107">
        <v>0</v>
      </c>
      <c r="C1945" s="100">
        <f t="shared" si="98"/>
        <v>192525</v>
      </c>
      <c r="D1945" s="103">
        <v>192525</v>
      </c>
    </row>
    <row r="1946" spans="1:4" ht="12.75" customHeight="1" x14ac:dyDescent="0.2">
      <c r="A1946" s="28" t="s">
        <v>88</v>
      </c>
      <c r="B1946" s="107">
        <v>0</v>
      </c>
      <c r="C1946" s="100">
        <f t="shared" si="98"/>
        <v>169785</v>
      </c>
      <c r="D1946" s="103">
        <v>169785</v>
      </c>
    </row>
    <row r="1947" spans="1:4" ht="24" x14ac:dyDescent="0.2">
      <c r="A1947" s="28" t="s">
        <v>610</v>
      </c>
      <c r="B1947" s="107">
        <v>0</v>
      </c>
      <c r="C1947" s="100">
        <f t="shared" si="98"/>
        <v>45108</v>
      </c>
      <c r="D1947" s="103">
        <v>45108</v>
      </c>
    </row>
    <row r="1948" spans="1:4" ht="24" x14ac:dyDescent="0.2">
      <c r="A1948" s="28" t="s">
        <v>611</v>
      </c>
      <c r="B1948" s="107">
        <v>0</v>
      </c>
      <c r="C1948" s="100">
        <f t="shared" si="98"/>
        <v>75908</v>
      </c>
      <c r="D1948" s="103">
        <v>75908</v>
      </c>
    </row>
    <row r="1949" spans="1:4" ht="24" x14ac:dyDescent="0.2">
      <c r="A1949" s="28" t="s">
        <v>612</v>
      </c>
      <c r="B1949" s="107">
        <v>0</v>
      </c>
      <c r="C1949" s="100">
        <f t="shared" si="98"/>
        <v>17429</v>
      </c>
      <c r="D1949" s="103">
        <v>17429</v>
      </c>
    </row>
    <row r="1950" spans="1:4" x14ac:dyDescent="0.2">
      <c r="A1950" s="28" t="s">
        <v>613</v>
      </c>
      <c r="B1950" s="107">
        <v>0</v>
      </c>
      <c r="C1950" s="100">
        <f t="shared" si="98"/>
        <v>25827</v>
      </c>
      <c r="D1950" s="103">
        <v>25827</v>
      </c>
    </row>
    <row r="1951" spans="1:4" x14ac:dyDescent="0.2">
      <c r="A1951" s="28" t="s">
        <v>614</v>
      </c>
      <c r="B1951" s="107">
        <v>0</v>
      </c>
      <c r="C1951" s="100">
        <f t="shared" si="98"/>
        <v>37087</v>
      </c>
      <c r="D1951" s="103">
        <v>37087</v>
      </c>
    </row>
    <row r="1952" spans="1:4" x14ac:dyDescent="0.2">
      <c r="A1952" s="28" t="s">
        <v>89</v>
      </c>
      <c r="B1952" s="107">
        <v>0</v>
      </c>
      <c r="C1952" s="100">
        <f t="shared" si="98"/>
        <v>119463</v>
      </c>
      <c r="D1952" s="103">
        <v>119463</v>
      </c>
    </row>
    <row r="1953" spans="1:4" x14ac:dyDescent="0.2">
      <c r="A1953" s="28" t="s">
        <v>615</v>
      </c>
      <c r="B1953" s="107">
        <v>0</v>
      </c>
      <c r="C1953" s="100">
        <f t="shared" si="98"/>
        <v>42228</v>
      </c>
      <c r="D1953" s="103">
        <v>42228</v>
      </c>
    </row>
    <row r="1954" spans="1:4" x14ac:dyDescent="0.2">
      <c r="A1954" s="92" t="s">
        <v>616</v>
      </c>
      <c r="B1954" s="107">
        <v>0</v>
      </c>
      <c r="C1954" s="100">
        <f t="shared" si="98"/>
        <v>32501</v>
      </c>
      <c r="D1954" s="103">
        <v>32501</v>
      </c>
    </row>
    <row r="1955" spans="1:4" ht="24" x14ac:dyDescent="0.2">
      <c r="A1955" s="28" t="s">
        <v>617</v>
      </c>
      <c r="B1955" s="107">
        <v>0</v>
      </c>
      <c r="C1955" s="100">
        <f t="shared" si="98"/>
        <v>91065</v>
      </c>
      <c r="D1955" s="103">
        <v>91065</v>
      </c>
    </row>
    <row r="1956" spans="1:4" ht="36.75" thickBot="1" x14ac:dyDescent="0.25">
      <c r="A1956" s="28" t="s">
        <v>618</v>
      </c>
      <c r="B1956" s="102">
        <v>0</v>
      </c>
      <c r="C1956" s="100">
        <f t="shared" si="98"/>
        <v>147920</v>
      </c>
      <c r="D1956" s="103">
        <v>147920</v>
      </c>
    </row>
    <row r="1957" spans="1:4" ht="13.5" thickBot="1" x14ac:dyDescent="0.25">
      <c r="A1957" s="23" t="s">
        <v>3</v>
      </c>
      <c r="B1957" s="111">
        <f>SUM(B1920:B1956)</f>
        <v>0</v>
      </c>
      <c r="C1957" s="111">
        <f>SUM(C1920:C1956)</f>
        <v>4770633</v>
      </c>
      <c r="D1957" s="114">
        <f>SUM(D1920:D1956)</f>
        <v>4770633</v>
      </c>
    </row>
    <row r="1958" spans="1:4" x14ac:dyDescent="0.2">
      <c r="A1958" s="25"/>
      <c r="C1958" s="25"/>
    </row>
    <row r="1959" spans="1:4" ht="13.5" thickBot="1" x14ac:dyDescent="0.25">
      <c r="A1959" s="26" t="s">
        <v>4</v>
      </c>
      <c r="B1959" s="18"/>
      <c r="C1959" s="26"/>
      <c r="D1959" s="18" t="s">
        <v>71</v>
      </c>
    </row>
    <row r="1960" spans="1:4" ht="45" customHeight="1" thickBot="1" x14ac:dyDescent="0.25">
      <c r="A1960" s="6" t="s">
        <v>30</v>
      </c>
      <c r="B1960" s="63" t="s">
        <v>156</v>
      </c>
      <c r="C1960" s="64" t="s">
        <v>157</v>
      </c>
      <c r="D1960" s="15" t="s">
        <v>158</v>
      </c>
    </row>
    <row r="1961" spans="1:4" ht="24" x14ac:dyDescent="0.2">
      <c r="A1961" s="95" t="s">
        <v>90</v>
      </c>
      <c r="B1961" s="115">
        <v>0</v>
      </c>
      <c r="C1961" s="100">
        <f t="shared" ref="C1961:C1972" si="99">D1961-B1961</f>
        <v>150132</v>
      </c>
      <c r="D1961" s="106">
        <v>150132</v>
      </c>
    </row>
    <row r="1962" spans="1:4" x14ac:dyDescent="0.2">
      <c r="A1962" s="13" t="s">
        <v>619</v>
      </c>
      <c r="B1962" s="102">
        <v>0</v>
      </c>
      <c r="C1962" s="100">
        <f t="shared" si="99"/>
        <v>135945</v>
      </c>
      <c r="D1962" s="103">
        <v>135945</v>
      </c>
    </row>
    <row r="1963" spans="1:4" x14ac:dyDescent="0.2">
      <c r="A1963" s="13" t="s">
        <v>91</v>
      </c>
      <c r="B1963" s="102">
        <v>0</v>
      </c>
      <c r="C1963" s="100">
        <f t="shared" si="99"/>
        <v>113161</v>
      </c>
      <c r="D1963" s="103">
        <v>113161</v>
      </c>
    </row>
    <row r="1964" spans="1:4" x14ac:dyDescent="0.2">
      <c r="A1964" s="13" t="s">
        <v>620</v>
      </c>
      <c r="B1964" s="102">
        <v>0</v>
      </c>
      <c r="C1964" s="100">
        <f t="shared" si="99"/>
        <v>115999</v>
      </c>
      <c r="D1964" s="103">
        <v>115999</v>
      </c>
    </row>
    <row r="1965" spans="1:4" ht="24" x14ac:dyDescent="0.2">
      <c r="A1965" s="13" t="s">
        <v>92</v>
      </c>
      <c r="B1965" s="102">
        <v>0</v>
      </c>
      <c r="C1965" s="100">
        <f t="shared" si="99"/>
        <v>133155</v>
      </c>
      <c r="D1965" s="103">
        <v>133155</v>
      </c>
    </row>
    <row r="1966" spans="1:4" x14ac:dyDescent="0.2">
      <c r="A1966" s="13" t="s">
        <v>93</v>
      </c>
      <c r="B1966" s="102">
        <v>0</v>
      </c>
      <c r="C1966" s="100">
        <f t="shared" si="99"/>
        <v>255861</v>
      </c>
      <c r="D1966" s="103">
        <v>255861</v>
      </c>
    </row>
    <row r="1967" spans="1:4" x14ac:dyDescent="0.2">
      <c r="A1967" s="13" t="s">
        <v>621</v>
      </c>
      <c r="B1967" s="102">
        <v>0</v>
      </c>
      <c r="C1967" s="100">
        <f t="shared" si="99"/>
        <v>55203</v>
      </c>
      <c r="D1967" s="103">
        <v>55203</v>
      </c>
    </row>
    <row r="1968" spans="1:4" x14ac:dyDescent="0.2">
      <c r="A1968" s="13" t="s">
        <v>622</v>
      </c>
      <c r="B1968" s="102">
        <v>0</v>
      </c>
      <c r="C1968" s="100">
        <f t="shared" si="99"/>
        <v>46512</v>
      </c>
      <c r="D1968" s="103">
        <v>46512</v>
      </c>
    </row>
    <row r="1969" spans="1:4" x14ac:dyDescent="0.2">
      <c r="A1969" s="13" t="s">
        <v>126</v>
      </c>
      <c r="B1969" s="102">
        <v>0</v>
      </c>
      <c r="C1969" s="100">
        <f t="shared" si="99"/>
        <v>84375</v>
      </c>
      <c r="D1969" s="103">
        <v>84375</v>
      </c>
    </row>
    <row r="1970" spans="1:4" x14ac:dyDescent="0.2">
      <c r="A1970" s="13" t="s">
        <v>623</v>
      </c>
      <c r="B1970" s="102">
        <v>0</v>
      </c>
      <c r="C1970" s="100">
        <f t="shared" si="99"/>
        <v>26765</v>
      </c>
      <c r="D1970" s="103">
        <v>26765</v>
      </c>
    </row>
    <row r="1971" spans="1:4" x14ac:dyDescent="0.2">
      <c r="A1971" s="13" t="s">
        <v>624</v>
      </c>
      <c r="B1971" s="102">
        <v>0</v>
      </c>
      <c r="C1971" s="100">
        <f t="shared" si="99"/>
        <v>59731</v>
      </c>
      <c r="D1971" s="103">
        <v>59731</v>
      </c>
    </row>
    <row r="1972" spans="1:4" ht="13.5" thickBot="1" x14ac:dyDescent="0.25">
      <c r="A1972" s="49" t="s">
        <v>625</v>
      </c>
      <c r="B1972" s="109">
        <v>0</v>
      </c>
      <c r="C1972" s="100">
        <f t="shared" si="99"/>
        <v>49580</v>
      </c>
      <c r="D1972" s="110">
        <v>49580</v>
      </c>
    </row>
    <row r="1973" spans="1:4" ht="13.5" thickBot="1" x14ac:dyDescent="0.25">
      <c r="A1973" s="23" t="s">
        <v>5</v>
      </c>
      <c r="B1973" s="111">
        <f>SUM(B1961:B1972)</f>
        <v>0</v>
      </c>
      <c r="C1973" s="111">
        <f>SUM(C1961:C1972)</f>
        <v>1226419</v>
      </c>
      <c r="D1973" s="114">
        <f>SUM(D1961:D1972)</f>
        <v>1226419</v>
      </c>
    </row>
    <row r="1974" spans="1:4" x14ac:dyDescent="0.2">
      <c r="A1974" s="26"/>
      <c r="C1974" s="26"/>
    </row>
    <row r="1975" spans="1:4" ht="13.5" thickBot="1" x14ac:dyDescent="0.25">
      <c r="A1975" s="26" t="s">
        <v>6</v>
      </c>
      <c r="B1975" s="18"/>
      <c r="C1975" s="26"/>
      <c r="D1975" s="18" t="s">
        <v>71</v>
      </c>
    </row>
    <row r="1976" spans="1:4" ht="45" customHeight="1" thickBot="1" x14ac:dyDescent="0.25">
      <c r="A1976" s="6" t="s">
        <v>30</v>
      </c>
      <c r="B1976" s="63" t="s">
        <v>156</v>
      </c>
      <c r="C1976" s="64" t="s">
        <v>157</v>
      </c>
      <c r="D1976" s="15" t="s">
        <v>158</v>
      </c>
    </row>
    <row r="1977" spans="1:4" ht="24" x14ac:dyDescent="0.2">
      <c r="A1977" s="19" t="s">
        <v>661</v>
      </c>
      <c r="B1977" s="102">
        <v>0</v>
      </c>
      <c r="C1977" s="100">
        <f t="shared" ref="C1977:C2004" si="100">D1977-B1977</f>
        <v>41315.58</v>
      </c>
      <c r="D1977" s="103">
        <v>41315.58</v>
      </c>
    </row>
    <row r="1978" spans="1:4" ht="24" x14ac:dyDescent="0.2">
      <c r="A1978" s="19" t="s">
        <v>662</v>
      </c>
      <c r="B1978" s="102">
        <v>0</v>
      </c>
      <c r="C1978" s="100">
        <f t="shared" si="100"/>
        <v>52828</v>
      </c>
      <c r="D1978" s="103">
        <v>52828</v>
      </c>
    </row>
    <row r="1979" spans="1:4" ht="24" x14ac:dyDescent="0.2">
      <c r="A1979" s="19" t="s">
        <v>94</v>
      </c>
      <c r="B1979" s="102">
        <v>0</v>
      </c>
      <c r="C1979" s="100">
        <f t="shared" si="100"/>
        <v>40317.4</v>
      </c>
      <c r="D1979" s="103">
        <v>40317.4</v>
      </c>
    </row>
    <row r="1980" spans="1:4" x14ac:dyDescent="0.2">
      <c r="A1980" s="19" t="s">
        <v>626</v>
      </c>
      <c r="B1980" s="102">
        <v>0</v>
      </c>
      <c r="C1980" s="100">
        <f t="shared" si="100"/>
        <v>109017</v>
      </c>
      <c r="D1980" s="103">
        <v>109017</v>
      </c>
    </row>
    <row r="1981" spans="1:4" x14ac:dyDescent="0.2">
      <c r="A1981" s="29" t="s">
        <v>627</v>
      </c>
      <c r="B1981" s="102">
        <v>0</v>
      </c>
      <c r="C1981" s="100">
        <f t="shared" si="100"/>
        <v>60629</v>
      </c>
      <c r="D1981" s="103">
        <v>60629</v>
      </c>
    </row>
    <row r="1982" spans="1:4" x14ac:dyDescent="0.2">
      <c r="A1982" s="29" t="s">
        <v>628</v>
      </c>
      <c r="B1982" s="102">
        <v>0</v>
      </c>
      <c r="C1982" s="100">
        <f t="shared" si="100"/>
        <v>52632</v>
      </c>
      <c r="D1982" s="103">
        <v>52632</v>
      </c>
    </row>
    <row r="1983" spans="1:4" x14ac:dyDescent="0.2">
      <c r="A1983" s="30" t="s">
        <v>95</v>
      </c>
      <c r="B1983" s="102">
        <v>0</v>
      </c>
      <c r="C1983" s="100">
        <f t="shared" si="100"/>
        <v>245347</v>
      </c>
      <c r="D1983" s="103">
        <v>245347</v>
      </c>
    </row>
    <row r="1984" spans="1:4" ht="24" x14ac:dyDescent="0.2">
      <c r="A1984" s="19" t="s">
        <v>96</v>
      </c>
      <c r="B1984" s="102">
        <v>0</v>
      </c>
      <c r="C1984" s="100">
        <f t="shared" si="100"/>
        <v>61951</v>
      </c>
      <c r="D1984" s="103">
        <v>61951</v>
      </c>
    </row>
    <row r="1985" spans="1:4" x14ac:dyDescent="0.2">
      <c r="A1985" s="31" t="s">
        <v>629</v>
      </c>
      <c r="B1985" s="102">
        <v>0</v>
      </c>
      <c r="C1985" s="100">
        <f t="shared" si="100"/>
        <v>98328</v>
      </c>
      <c r="D1985" s="103">
        <v>98328</v>
      </c>
    </row>
    <row r="1986" spans="1:4" x14ac:dyDescent="0.2">
      <c r="A1986" s="19" t="s">
        <v>630</v>
      </c>
      <c r="B1986" s="102">
        <v>0</v>
      </c>
      <c r="C1986" s="100">
        <f t="shared" si="100"/>
        <v>213491</v>
      </c>
      <c r="D1986" s="103">
        <v>213491</v>
      </c>
    </row>
    <row r="1987" spans="1:4" x14ac:dyDescent="0.2">
      <c r="A1987" s="29" t="s">
        <v>631</v>
      </c>
      <c r="B1987" s="102">
        <v>0</v>
      </c>
      <c r="C1987" s="100">
        <f t="shared" si="100"/>
        <v>236151</v>
      </c>
      <c r="D1987" s="103">
        <v>236151</v>
      </c>
    </row>
    <row r="1988" spans="1:4" ht="24" x14ac:dyDescent="0.2">
      <c r="A1988" s="19" t="s">
        <v>632</v>
      </c>
      <c r="B1988" s="102">
        <v>0</v>
      </c>
      <c r="C1988" s="100">
        <f t="shared" si="100"/>
        <v>155333</v>
      </c>
      <c r="D1988" s="103">
        <v>155333</v>
      </c>
    </row>
    <row r="1989" spans="1:4" x14ac:dyDescent="0.2">
      <c r="A1989" s="29" t="s">
        <v>138</v>
      </c>
      <c r="B1989" s="102">
        <v>0</v>
      </c>
      <c r="C1989" s="100">
        <f t="shared" si="100"/>
        <v>173743</v>
      </c>
      <c r="D1989" s="103">
        <v>173743</v>
      </c>
    </row>
    <row r="1990" spans="1:4" ht="24" x14ac:dyDescent="0.2">
      <c r="A1990" s="19" t="s">
        <v>633</v>
      </c>
      <c r="B1990" s="102">
        <v>0</v>
      </c>
      <c r="C1990" s="100">
        <f t="shared" si="100"/>
        <v>61485</v>
      </c>
      <c r="D1990" s="103">
        <v>61485</v>
      </c>
    </row>
    <row r="1991" spans="1:4" x14ac:dyDescent="0.2">
      <c r="A1991" s="19" t="s">
        <v>663</v>
      </c>
      <c r="B1991" s="102">
        <v>0</v>
      </c>
      <c r="C1991" s="100">
        <f t="shared" si="100"/>
        <v>63893</v>
      </c>
      <c r="D1991" s="103">
        <v>63893</v>
      </c>
    </row>
    <row r="1992" spans="1:4" ht="24" x14ac:dyDescent="0.2">
      <c r="A1992" s="19" t="s">
        <v>97</v>
      </c>
      <c r="B1992" s="102">
        <v>0</v>
      </c>
      <c r="C1992" s="100">
        <f t="shared" si="100"/>
        <v>112200</v>
      </c>
      <c r="D1992" s="103">
        <v>112200</v>
      </c>
    </row>
    <row r="1993" spans="1:4" x14ac:dyDescent="0.2">
      <c r="A1993" s="19" t="s">
        <v>98</v>
      </c>
      <c r="B1993" s="102">
        <v>0</v>
      </c>
      <c r="C1993" s="100">
        <f t="shared" si="100"/>
        <v>368775</v>
      </c>
      <c r="D1993" s="103">
        <v>368775</v>
      </c>
    </row>
    <row r="1994" spans="1:4" x14ac:dyDescent="0.2">
      <c r="A1994" s="31" t="s">
        <v>99</v>
      </c>
      <c r="B1994" s="102">
        <v>0</v>
      </c>
      <c r="C1994" s="100">
        <f t="shared" si="100"/>
        <v>75284</v>
      </c>
      <c r="D1994" s="103">
        <v>75284</v>
      </c>
    </row>
    <row r="1995" spans="1:4" x14ac:dyDescent="0.2">
      <c r="A1995" s="97" t="s">
        <v>664</v>
      </c>
      <c r="B1995" s="102">
        <v>0</v>
      </c>
      <c r="C1995" s="100">
        <f t="shared" si="100"/>
        <v>125322.64</v>
      </c>
      <c r="D1995" s="103">
        <v>125322.64</v>
      </c>
    </row>
    <row r="1996" spans="1:4" x14ac:dyDescent="0.2">
      <c r="A1996" s="19" t="s">
        <v>634</v>
      </c>
      <c r="B1996" s="102">
        <v>0</v>
      </c>
      <c r="C1996" s="100">
        <f t="shared" si="100"/>
        <v>8560</v>
      </c>
      <c r="D1996" s="103">
        <v>8560</v>
      </c>
    </row>
    <row r="1997" spans="1:4" x14ac:dyDescent="0.2">
      <c r="A1997" s="31" t="s">
        <v>100</v>
      </c>
      <c r="B1997" s="102">
        <v>0</v>
      </c>
      <c r="C1997" s="100">
        <f t="shared" si="100"/>
        <v>19095</v>
      </c>
      <c r="D1997" s="103">
        <v>19095</v>
      </c>
    </row>
    <row r="1998" spans="1:4" x14ac:dyDescent="0.2">
      <c r="A1998" s="31" t="s">
        <v>635</v>
      </c>
      <c r="B1998" s="102">
        <v>0</v>
      </c>
      <c r="C1998" s="100">
        <f t="shared" si="100"/>
        <v>24431</v>
      </c>
      <c r="D1998" s="103">
        <v>24431</v>
      </c>
    </row>
    <row r="1999" spans="1:4" x14ac:dyDescent="0.2">
      <c r="A1999" s="31" t="s">
        <v>636</v>
      </c>
      <c r="B1999" s="102">
        <v>0</v>
      </c>
      <c r="C1999" s="100">
        <f t="shared" si="100"/>
        <v>53676</v>
      </c>
      <c r="D1999" s="103">
        <v>53676</v>
      </c>
    </row>
    <row r="2000" spans="1:4" ht="24" x14ac:dyDescent="0.2">
      <c r="A2000" s="31" t="s">
        <v>637</v>
      </c>
      <c r="B2000" s="102">
        <v>0</v>
      </c>
      <c r="C2000" s="100">
        <f t="shared" si="100"/>
        <v>21501</v>
      </c>
      <c r="D2000" s="103">
        <v>21501</v>
      </c>
    </row>
    <row r="2001" spans="1:4" x14ac:dyDescent="0.2">
      <c r="A2001" s="31" t="s">
        <v>101</v>
      </c>
      <c r="B2001" s="102">
        <v>0</v>
      </c>
      <c r="C2001" s="100">
        <f t="shared" si="100"/>
        <v>78997</v>
      </c>
      <c r="D2001" s="103">
        <v>78997</v>
      </c>
    </row>
    <row r="2002" spans="1:4" x14ac:dyDescent="0.2">
      <c r="A2002" s="31" t="s">
        <v>638</v>
      </c>
      <c r="B2002" s="102">
        <v>0</v>
      </c>
      <c r="C2002" s="100">
        <f t="shared" si="100"/>
        <v>61689</v>
      </c>
      <c r="D2002" s="103">
        <v>61689</v>
      </c>
    </row>
    <row r="2003" spans="1:4" ht="24" x14ac:dyDescent="0.2">
      <c r="A2003" s="31" t="s">
        <v>639</v>
      </c>
      <c r="B2003" s="102">
        <v>0</v>
      </c>
      <c r="C2003" s="100">
        <f t="shared" si="100"/>
        <v>54492</v>
      </c>
      <c r="D2003" s="103">
        <v>54492</v>
      </c>
    </row>
    <row r="2004" spans="1:4" ht="13.5" thickBot="1" x14ac:dyDescent="0.25">
      <c r="A2004" s="98" t="s">
        <v>640</v>
      </c>
      <c r="B2004" s="109">
        <v>0</v>
      </c>
      <c r="C2004" s="100">
        <f t="shared" si="100"/>
        <v>47165</v>
      </c>
      <c r="D2004" s="110">
        <v>47165</v>
      </c>
    </row>
    <row r="2005" spans="1:4" ht="13.5" thickBot="1" x14ac:dyDescent="0.25">
      <c r="A2005" s="23" t="s">
        <v>7</v>
      </c>
      <c r="B2005" s="111">
        <f>SUM(B1977:B2004)</f>
        <v>0</v>
      </c>
      <c r="C2005" s="111">
        <f>SUM(C1977:C2004)</f>
        <v>2717648.62</v>
      </c>
      <c r="D2005" s="114">
        <f>SUM(D1977:D2004)</f>
        <v>2717648.62</v>
      </c>
    </row>
    <row r="2006" spans="1:4" x14ac:dyDescent="0.2">
      <c r="A2006" s="26"/>
      <c r="C2006" s="26"/>
    </row>
    <row r="2007" spans="1:4" ht="13.5" thickBot="1" x14ac:dyDescent="0.25">
      <c r="A2007" s="26" t="s">
        <v>8</v>
      </c>
      <c r="B2007" s="18"/>
      <c r="C2007" s="26"/>
      <c r="D2007" s="18" t="s">
        <v>71</v>
      </c>
    </row>
    <row r="2008" spans="1:4" ht="45" customHeight="1" thickBot="1" x14ac:dyDescent="0.25">
      <c r="A2008" s="6" t="s">
        <v>30</v>
      </c>
      <c r="B2008" s="63" t="s">
        <v>156</v>
      </c>
      <c r="C2008" s="64" t="s">
        <v>157</v>
      </c>
      <c r="D2008" s="15" t="s">
        <v>158</v>
      </c>
    </row>
    <row r="2009" spans="1:4" ht="24" x14ac:dyDescent="0.2">
      <c r="A2009" s="13" t="s">
        <v>641</v>
      </c>
      <c r="B2009" s="115">
        <v>0</v>
      </c>
      <c r="C2009" s="100">
        <f t="shared" ref="C2009:C2029" si="101">D2009-B2009</f>
        <v>4627</v>
      </c>
      <c r="D2009" s="106">
        <v>4627</v>
      </c>
    </row>
    <row r="2010" spans="1:4" ht="24" x14ac:dyDescent="0.2">
      <c r="A2010" s="13" t="s">
        <v>642</v>
      </c>
      <c r="B2010" s="102">
        <v>0</v>
      </c>
      <c r="C2010" s="100">
        <f t="shared" si="101"/>
        <v>47103</v>
      </c>
      <c r="D2010" s="103">
        <v>47103</v>
      </c>
    </row>
    <row r="2011" spans="1:4" ht="24" x14ac:dyDescent="0.2">
      <c r="A2011" s="13" t="s">
        <v>643</v>
      </c>
      <c r="B2011" s="102">
        <v>0</v>
      </c>
      <c r="C2011" s="100">
        <f t="shared" si="101"/>
        <v>142661</v>
      </c>
      <c r="D2011" s="103">
        <v>142661</v>
      </c>
    </row>
    <row r="2012" spans="1:4" ht="24" x14ac:dyDescent="0.2">
      <c r="A2012" s="19" t="s">
        <v>644</v>
      </c>
      <c r="B2012" s="102">
        <v>0</v>
      </c>
      <c r="C2012" s="100">
        <f t="shared" si="101"/>
        <v>243592</v>
      </c>
      <c r="D2012" s="103">
        <v>243592</v>
      </c>
    </row>
    <row r="2013" spans="1:4" x14ac:dyDescent="0.2">
      <c r="A2013" s="29" t="s">
        <v>645</v>
      </c>
      <c r="B2013" s="102">
        <v>0</v>
      </c>
      <c r="C2013" s="100">
        <f t="shared" si="101"/>
        <v>176349</v>
      </c>
      <c r="D2013" s="103">
        <v>176349</v>
      </c>
    </row>
    <row r="2014" spans="1:4" x14ac:dyDescent="0.2">
      <c r="A2014" s="29" t="s">
        <v>646</v>
      </c>
      <c r="B2014" s="102">
        <v>0</v>
      </c>
      <c r="C2014" s="100">
        <f t="shared" si="101"/>
        <v>107223</v>
      </c>
      <c r="D2014" s="103">
        <v>107223</v>
      </c>
    </row>
    <row r="2015" spans="1:4" ht="24" x14ac:dyDescent="0.2">
      <c r="A2015" s="19" t="s">
        <v>647</v>
      </c>
      <c r="B2015" s="102">
        <v>0</v>
      </c>
      <c r="C2015" s="100">
        <f t="shared" si="101"/>
        <v>321347</v>
      </c>
      <c r="D2015" s="103">
        <v>321347</v>
      </c>
    </row>
    <row r="2016" spans="1:4" ht="24" x14ac:dyDescent="0.2">
      <c r="A2016" s="19" t="s">
        <v>102</v>
      </c>
      <c r="B2016" s="102">
        <v>0</v>
      </c>
      <c r="C2016" s="100">
        <f t="shared" si="101"/>
        <v>188496</v>
      </c>
      <c r="D2016" s="103">
        <v>188496</v>
      </c>
    </row>
    <row r="2017" spans="1:4" ht="24" x14ac:dyDescent="0.2">
      <c r="A2017" s="19" t="s">
        <v>648</v>
      </c>
      <c r="B2017" s="102">
        <v>0</v>
      </c>
      <c r="C2017" s="100">
        <f t="shared" si="101"/>
        <v>50964</v>
      </c>
      <c r="D2017" s="103">
        <v>50964</v>
      </c>
    </row>
    <row r="2018" spans="1:4" x14ac:dyDescent="0.2">
      <c r="A2018" s="19" t="s">
        <v>103</v>
      </c>
      <c r="B2018" s="102">
        <v>0</v>
      </c>
      <c r="C2018" s="100">
        <f t="shared" si="101"/>
        <v>167484</v>
      </c>
      <c r="D2018" s="103">
        <v>167484</v>
      </c>
    </row>
    <row r="2019" spans="1:4" x14ac:dyDescent="0.2">
      <c r="A2019" s="19" t="s">
        <v>649</v>
      </c>
      <c r="B2019" s="102">
        <v>0</v>
      </c>
      <c r="C2019" s="100">
        <f t="shared" si="101"/>
        <v>285045</v>
      </c>
      <c r="D2019" s="103">
        <v>285045</v>
      </c>
    </row>
    <row r="2020" spans="1:4" x14ac:dyDescent="0.2">
      <c r="A2020" s="19" t="s">
        <v>650</v>
      </c>
      <c r="B2020" s="102">
        <v>0</v>
      </c>
      <c r="C2020" s="100">
        <f t="shared" si="101"/>
        <v>139459</v>
      </c>
      <c r="D2020" s="103">
        <v>139459</v>
      </c>
    </row>
    <row r="2021" spans="1:4" ht="24" x14ac:dyDescent="0.2">
      <c r="A2021" s="19" t="s">
        <v>651</v>
      </c>
      <c r="B2021" s="102">
        <v>0</v>
      </c>
      <c r="C2021" s="100">
        <f t="shared" si="101"/>
        <v>40756.36</v>
      </c>
      <c r="D2021" s="103">
        <v>40756.36</v>
      </c>
    </row>
    <row r="2022" spans="1:4" x14ac:dyDescent="0.2">
      <c r="A2022" s="19" t="s">
        <v>652</v>
      </c>
      <c r="B2022" s="102">
        <v>0</v>
      </c>
      <c r="C2022" s="100">
        <f t="shared" si="101"/>
        <v>121101</v>
      </c>
      <c r="D2022" s="103">
        <v>121101</v>
      </c>
    </row>
    <row r="2023" spans="1:4" x14ac:dyDescent="0.2">
      <c r="A2023" s="19" t="s">
        <v>653</v>
      </c>
      <c r="B2023" s="102">
        <v>0</v>
      </c>
      <c r="C2023" s="100">
        <f t="shared" si="101"/>
        <v>134721</v>
      </c>
      <c r="D2023" s="103">
        <v>134721</v>
      </c>
    </row>
    <row r="2024" spans="1:4" ht="12.75" customHeight="1" x14ac:dyDescent="0.2">
      <c r="A2024" s="19" t="s">
        <v>654</v>
      </c>
      <c r="B2024" s="102">
        <v>0</v>
      </c>
      <c r="C2024" s="100">
        <f t="shared" si="101"/>
        <v>58752</v>
      </c>
      <c r="D2024" s="103">
        <v>58752</v>
      </c>
    </row>
    <row r="2025" spans="1:4" ht="24" x14ac:dyDescent="0.2">
      <c r="A2025" s="19" t="s">
        <v>104</v>
      </c>
      <c r="B2025" s="102">
        <v>0</v>
      </c>
      <c r="C2025" s="100">
        <f t="shared" si="101"/>
        <v>244637</v>
      </c>
      <c r="D2025" s="103">
        <v>244637</v>
      </c>
    </row>
    <row r="2026" spans="1:4" ht="24" x14ac:dyDescent="0.2">
      <c r="A2026" s="19" t="s">
        <v>655</v>
      </c>
      <c r="B2026" s="102">
        <v>0</v>
      </c>
      <c r="C2026" s="100">
        <f t="shared" si="101"/>
        <v>26601</v>
      </c>
      <c r="D2026" s="103">
        <v>26601</v>
      </c>
    </row>
    <row r="2027" spans="1:4" x14ac:dyDescent="0.2">
      <c r="A2027" s="19" t="s">
        <v>656</v>
      </c>
      <c r="B2027" s="102">
        <v>0</v>
      </c>
      <c r="C2027" s="100">
        <f t="shared" si="101"/>
        <v>25693</v>
      </c>
      <c r="D2027" s="103">
        <v>25693</v>
      </c>
    </row>
    <row r="2028" spans="1:4" x14ac:dyDescent="0.2">
      <c r="A2028" s="29" t="s">
        <v>657</v>
      </c>
      <c r="B2028" s="102">
        <v>0</v>
      </c>
      <c r="C2028" s="100">
        <f t="shared" si="101"/>
        <v>36459</v>
      </c>
      <c r="D2028" s="103">
        <v>36459</v>
      </c>
    </row>
    <row r="2029" spans="1:4" ht="13.5" thickBot="1" x14ac:dyDescent="0.25">
      <c r="A2029" s="29" t="s">
        <v>658</v>
      </c>
      <c r="B2029" s="102">
        <v>0</v>
      </c>
      <c r="C2029" s="100">
        <f t="shared" si="101"/>
        <v>38695</v>
      </c>
      <c r="D2029" s="103">
        <v>38695</v>
      </c>
    </row>
    <row r="2030" spans="1:4" ht="13.5" thickBot="1" x14ac:dyDescent="0.25">
      <c r="A2030" s="23" t="s">
        <v>9</v>
      </c>
      <c r="B2030" s="111">
        <f>SUM(B2009:B2029)</f>
        <v>0</v>
      </c>
      <c r="C2030" s="111">
        <f>SUM(C2009:C2029)</f>
        <v>2601765.3600000003</v>
      </c>
      <c r="D2030" s="114">
        <f>SUM(D2009:D2029)</f>
        <v>2601765.3600000003</v>
      </c>
    </row>
    <row r="2031" spans="1:4" x14ac:dyDescent="0.2">
      <c r="A2031" s="25"/>
      <c r="B2031" s="38"/>
      <c r="C2031" s="116"/>
      <c r="D2031" s="38"/>
    </row>
    <row r="2032" spans="1:4" ht="13.5" thickBot="1" x14ac:dyDescent="0.25">
      <c r="A2032" s="25"/>
      <c r="B2032" s="38"/>
      <c r="C2032" s="116"/>
      <c r="D2032" s="38"/>
    </row>
    <row r="2033" spans="1:4" ht="24.75" thickBot="1" x14ac:dyDescent="0.25">
      <c r="A2033" s="32" t="s">
        <v>105</v>
      </c>
      <c r="B2033" s="117">
        <f>B1916+B1957+B1973+B2005+B2030</f>
        <v>0</v>
      </c>
      <c r="C2033" s="117">
        <f>C1916+C1957+C1973+C2005+C2030</f>
        <v>12401342.98</v>
      </c>
      <c r="D2033" s="118">
        <f>D1916+D1957+D1973+D2005+D2030</f>
        <v>12401342.98</v>
      </c>
    </row>
    <row r="2034" spans="1:4" x14ac:dyDescent="0.2">
      <c r="A2034" s="52"/>
      <c r="B2034" s="119"/>
      <c r="C2034" s="119"/>
      <c r="D2034" s="119"/>
    </row>
    <row r="2035" spans="1:4" ht="13.5" thickBot="1" x14ac:dyDescent="0.25">
      <c r="A2035" s="52"/>
      <c r="B2035" s="119"/>
      <c r="C2035" s="119"/>
      <c r="D2035" s="119"/>
    </row>
    <row r="2036" spans="1:4" ht="13.5" thickBot="1" x14ac:dyDescent="0.25">
      <c r="A2036" s="39" t="s">
        <v>106</v>
      </c>
      <c r="B2036" s="120">
        <f>B2033+B1897</f>
        <v>0</v>
      </c>
      <c r="C2036" s="120">
        <f>C2033+C1897</f>
        <v>38703372.07</v>
      </c>
      <c r="D2036" s="121">
        <f>D2033+D1897</f>
        <v>38703372.07</v>
      </c>
    </row>
    <row r="2037" spans="1:4" x14ac:dyDescent="0.2">
      <c r="A2037" s="52"/>
      <c r="B2037" s="52"/>
      <c r="C2037" s="52"/>
      <c r="D2037" s="53"/>
    </row>
    <row r="2038" spans="1:4" x14ac:dyDescent="0.2">
      <c r="A2038" s="52"/>
      <c r="B2038" s="52"/>
      <c r="C2038" s="52"/>
      <c r="D2038" s="53"/>
    </row>
    <row r="2039" spans="1:4" x14ac:dyDescent="0.2">
      <c r="A2039" s="52"/>
      <c r="B2039" s="52"/>
      <c r="C2039" s="52"/>
      <c r="D2039" s="53"/>
    </row>
    <row r="2040" spans="1:4" ht="42.75" customHeight="1" x14ac:dyDescent="0.2">
      <c r="A2040" s="187" t="s">
        <v>153</v>
      </c>
      <c r="B2040" s="187"/>
      <c r="C2040" s="187"/>
      <c r="D2040" s="188"/>
    </row>
    <row r="2041" spans="1:4" ht="15.75" x14ac:dyDescent="0.2">
      <c r="A2041" s="51"/>
      <c r="B2041" s="62"/>
      <c r="C2041" s="62"/>
    </row>
    <row r="2042" spans="1:4" ht="15.75" x14ac:dyDescent="0.25">
      <c r="A2042" s="2" t="s">
        <v>143</v>
      </c>
      <c r="B2042" s="2"/>
      <c r="C2042" s="2"/>
    </row>
    <row r="2043" spans="1:4" ht="15.75" x14ac:dyDescent="0.25">
      <c r="A2043" s="2"/>
      <c r="B2043" s="2"/>
      <c r="C2043" s="2"/>
    </row>
    <row r="2044" spans="1:4" ht="15" x14ac:dyDescent="0.2">
      <c r="A2044" s="21" t="s">
        <v>75</v>
      </c>
      <c r="B2044" s="21"/>
      <c r="C2044" s="21"/>
    </row>
    <row r="2045" spans="1:4" ht="15" x14ac:dyDescent="0.2">
      <c r="A2045" s="21"/>
      <c r="B2045" s="21"/>
      <c r="C2045" s="21"/>
    </row>
    <row r="2046" spans="1:4" x14ac:dyDescent="0.2">
      <c r="A2046" s="3" t="s">
        <v>0</v>
      </c>
      <c r="B2046" s="3"/>
      <c r="C2046" s="3"/>
    </row>
    <row r="2047" spans="1:4" x14ac:dyDescent="0.2">
      <c r="A2047" s="5"/>
      <c r="B2047" s="5"/>
      <c r="C2047" s="5"/>
    </row>
    <row r="2048" spans="1:4" ht="13.5" thickBot="1" x14ac:dyDescent="0.25">
      <c r="A2048" s="3" t="s">
        <v>10</v>
      </c>
      <c r="B2048" s="3"/>
      <c r="C2048" s="3"/>
      <c r="D2048" s="18" t="s">
        <v>71</v>
      </c>
    </row>
    <row r="2049" spans="1:4" ht="45" customHeight="1" thickBot="1" x14ac:dyDescent="0.25">
      <c r="A2049" s="6" t="s">
        <v>30</v>
      </c>
      <c r="B2049" s="63" t="s">
        <v>156</v>
      </c>
      <c r="C2049" s="64" t="s">
        <v>157</v>
      </c>
      <c r="D2049" s="15" t="s">
        <v>158</v>
      </c>
    </row>
    <row r="2050" spans="1:4" ht="13.5" thickBot="1" x14ac:dyDescent="0.25">
      <c r="A2050" s="22" t="s">
        <v>55</v>
      </c>
      <c r="B2050" s="65">
        <v>117000</v>
      </c>
      <c r="C2050" s="70">
        <f t="shared" ref="C2050" si="102">D2050-B2050</f>
        <v>0</v>
      </c>
      <c r="D2050" s="50">
        <v>117000</v>
      </c>
    </row>
    <row r="2051" spans="1:4" ht="13.5" thickBot="1" x14ac:dyDescent="0.25">
      <c r="A2051" s="23" t="s">
        <v>20</v>
      </c>
      <c r="B2051" s="67">
        <f>B2050</f>
        <v>117000</v>
      </c>
      <c r="C2051" s="67">
        <f>C2050</f>
        <v>0</v>
      </c>
      <c r="D2051" s="24">
        <f>D2050</f>
        <v>117000</v>
      </c>
    </row>
    <row r="2052" spans="1:4" ht="13.5" thickBot="1" x14ac:dyDescent="0.25">
      <c r="A2052" s="26"/>
      <c r="B2052" s="140"/>
      <c r="C2052" s="26"/>
      <c r="D2052" s="140"/>
    </row>
    <row r="2053" spans="1:4" ht="13.5" thickBot="1" x14ac:dyDescent="0.25">
      <c r="A2053" s="54" t="s">
        <v>1</v>
      </c>
      <c r="B2053" s="75">
        <f>B2051</f>
        <v>117000</v>
      </c>
      <c r="C2053" s="75">
        <f>C2051</f>
        <v>0</v>
      </c>
      <c r="D2053" s="55">
        <f>D2051</f>
        <v>117000</v>
      </c>
    </row>
    <row r="2054" spans="1:4" x14ac:dyDescent="0.2">
      <c r="A2054" s="26"/>
      <c r="C2054" s="26"/>
    </row>
    <row r="2055" spans="1:4" x14ac:dyDescent="0.2">
      <c r="A2055" s="3" t="s">
        <v>4</v>
      </c>
      <c r="C2055" s="3"/>
    </row>
    <row r="2056" spans="1:4" x14ac:dyDescent="0.2">
      <c r="A2056" s="4"/>
      <c r="C2056" s="4"/>
    </row>
    <row r="2057" spans="1:4" ht="13.5" thickBot="1" x14ac:dyDescent="0.25">
      <c r="A2057" s="3" t="s">
        <v>14</v>
      </c>
      <c r="B2057" s="18"/>
      <c r="C2057" s="3"/>
      <c r="D2057" s="18" t="s">
        <v>71</v>
      </c>
    </row>
    <row r="2058" spans="1:4" ht="45" customHeight="1" thickBot="1" x14ac:dyDescent="0.25">
      <c r="A2058" s="6" t="s">
        <v>30</v>
      </c>
      <c r="B2058" s="63" t="s">
        <v>156</v>
      </c>
      <c r="C2058" s="64" t="s">
        <v>157</v>
      </c>
      <c r="D2058" s="15" t="s">
        <v>158</v>
      </c>
    </row>
    <row r="2059" spans="1:4" ht="24" customHeight="1" thickBot="1" x14ac:dyDescent="0.25">
      <c r="A2059" s="13" t="s">
        <v>40</v>
      </c>
      <c r="B2059" s="65">
        <v>242000</v>
      </c>
      <c r="C2059" s="70">
        <f t="shared" ref="C2059" si="103">D2059-B2059</f>
        <v>0</v>
      </c>
      <c r="D2059" s="50">
        <v>242000</v>
      </c>
    </row>
    <row r="2060" spans="1:4" ht="13.5" thickBot="1" x14ac:dyDescent="0.25">
      <c r="A2060" s="23" t="s">
        <v>24</v>
      </c>
      <c r="B2060" s="67">
        <f>B2059</f>
        <v>242000</v>
      </c>
      <c r="C2060" s="67">
        <f>C2059</f>
        <v>0</v>
      </c>
      <c r="D2060" s="24">
        <f>D2059</f>
        <v>242000</v>
      </c>
    </row>
    <row r="2061" spans="1:4" ht="13.5" thickBot="1" x14ac:dyDescent="0.25">
      <c r="A2061" s="26"/>
      <c r="B2061" s="41"/>
      <c r="C2061" s="26"/>
      <c r="D2061" s="41"/>
    </row>
    <row r="2062" spans="1:4" ht="13.5" thickBot="1" x14ac:dyDescent="0.25">
      <c r="A2062" s="54" t="s">
        <v>5</v>
      </c>
      <c r="B2062" s="75">
        <f>B2060</f>
        <v>242000</v>
      </c>
      <c r="C2062" s="75">
        <f>C2060</f>
        <v>0</v>
      </c>
      <c r="D2062" s="55">
        <f>D2060</f>
        <v>242000</v>
      </c>
    </row>
    <row r="2063" spans="1:4" x14ac:dyDescent="0.2">
      <c r="A2063" s="26"/>
      <c r="C2063" s="26"/>
    </row>
    <row r="2064" spans="1:4" x14ac:dyDescent="0.2">
      <c r="A2064" s="3" t="s">
        <v>8</v>
      </c>
      <c r="C2064" s="3"/>
    </row>
    <row r="2065" spans="1:4" x14ac:dyDescent="0.2">
      <c r="A2065" s="4"/>
      <c r="C2065" s="4"/>
    </row>
    <row r="2066" spans="1:4" ht="13.5" thickBot="1" x14ac:dyDescent="0.25">
      <c r="A2066" s="3" t="s">
        <v>19</v>
      </c>
      <c r="B2066" s="18"/>
      <c r="C2066" s="3"/>
      <c r="D2066" s="18" t="s">
        <v>71</v>
      </c>
    </row>
    <row r="2067" spans="1:4" ht="45" customHeight="1" thickBot="1" x14ac:dyDescent="0.25">
      <c r="A2067" s="6" t="s">
        <v>30</v>
      </c>
      <c r="B2067" s="63" t="s">
        <v>156</v>
      </c>
      <c r="C2067" s="64" t="s">
        <v>157</v>
      </c>
      <c r="D2067" s="15" t="s">
        <v>158</v>
      </c>
    </row>
    <row r="2068" spans="1:4" ht="13.5" thickBot="1" x14ac:dyDescent="0.25">
      <c r="A2068" s="22" t="s">
        <v>64</v>
      </c>
      <c r="B2068" s="65">
        <v>202000</v>
      </c>
      <c r="C2068" s="70">
        <f t="shared" ref="C2068" si="104">D2068-B2068</f>
        <v>0</v>
      </c>
      <c r="D2068" s="50">
        <v>202000</v>
      </c>
    </row>
    <row r="2069" spans="1:4" ht="13.5" thickBot="1" x14ac:dyDescent="0.25">
      <c r="A2069" s="23" t="s">
        <v>29</v>
      </c>
      <c r="B2069" s="67">
        <f>B2068</f>
        <v>202000</v>
      </c>
      <c r="C2069" s="67">
        <f>C2068</f>
        <v>0</v>
      </c>
      <c r="D2069" s="24">
        <f>D2068</f>
        <v>202000</v>
      </c>
    </row>
    <row r="2070" spans="1:4" ht="13.5" thickBot="1" x14ac:dyDescent="0.25">
      <c r="A2070" s="25"/>
      <c r="B2070" s="144"/>
      <c r="C2070" s="25"/>
      <c r="D2070" s="144"/>
    </row>
    <row r="2071" spans="1:4" ht="13.5" thickBot="1" x14ac:dyDescent="0.25">
      <c r="A2071" s="54" t="s">
        <v>9</v>
      </c>
      <c r="B2071" s="75">
        <f>B2069</f>
        <v>202000</v>
      </c>
      <c r="C2071" s="75">
        <f>C2069</f>
        <v>0</v>
      </c>
      <c r="D2071" s="55">
        <f>D2069</f>
        <v>202000</v>
      </c>
    </row>
    <row r="2072" spans="1:4" x14ac:dyDescent="0.2">
      <c r="A2072" s="26"/>
      <c r="B2072" s="41"/>
      <c r="C2072" s="26"/>
      <c r="D2072" s="41"/>
    </row>
    <row r="2073" spans="1:4" ht="13.5" thickBot="1" x14ac:dyDescent="0.25">
      <c r="A2073" s="26"/>
      <c r="B2073" s="41"/>
      <c r="C2073" s="26"/>
      <c r="D2073" s="41"/>
    </row>
    <row r="2074" spans="1:4" ht="13.5" thickBot="1" x14ac:dyDescent="0.25">
      <c r="A2074" s="35" t="s">
        <v>43</v>
      </c>
      <c r="B2074" s="68">
        <f>B2053+B2062+B2071</f>
        <v>561000</v>
      </c>
      <c r="C2074" s="68">
        <f>C2053+C2062+C2071</f>
        <v>0</v>
      </c>
      <c r="D2074" s="36">
        <f>D2053+D2062+D2071</f>
        <v>561000</v>
      </c>
    </row>
    <row r="2075" spans="1:4" x14ac:dyDescent="0.2">
      <c r="A2075" s="33"/>
      <c r="C2075" s="33"/>
    </row>
    <row r="2076" spans="1:4" x14ac:dyDescent="0.2">
      <c r="A2076" s="33"/>
      <c r="C2076" s="33"/>
    </row>
    <row r="2077" spans="1:4" ht="17.45" customHeight="1" x14ac:dyDescent="0.2">
      <c r="A2077" s="21" t="s">
        <v>76</v>
      </c>
      <c r="C2077" s="21"/>
    </row>
    <row r="2078" spans="1:4" ht="14.1" customHeight="1" x14ac:dyDescent="0.2">
      <c r="A2078" s="21"/>
      <c r="C2078" s="21"/>
    </row>
    <row r="2079" spans="1:4" ht="14.1" customHeight="1" thickBot="1" x14ac:dyDescent="0.25">
      <c r="A2079" s="26" t="s">
        <v>2</v>
      </c>
      <c r="B2079" s="18"/>
      <c r="C2079" s="26"/>
      <c r="D2079" s="18" t="s">
        <v>71</v>
      </c>
    </row>
    <row r="2080" spans="1:4" ht="45" customHeight="1" thickBot="1" x14ac:dyDescent="0.25">
      <c r="A2080" s="6" t="s">
        <v>30</v>
      </c>
      <c r="B2080" s="63" t="s">
        <v>156</v>
      </c>
      <c r="C2080" s="64" t="s">
        <v>157</v>
      </c>
      <c r="D2080" s="15" t="s">
        <v>158</v>
      </c>
    </row>
    <row r="2081" spans="1:4" ht="14.1" customHeight="1" thickBot="1" x14ac:dyDescent="0.25">
      <c r="A2081" s="28" t="s">
        <v>89</v>
      </c>
      <c r="B2081" s="66">
        <v>379000</v>
      </c>
      <c r="C2081" s="70">
        <f t="shared" ref="C2081" si="105">D2081-B2081</f>
        <v>0</v>
      </c>
      <c r="D2081" s="11">
        <v>379000</v>
      </c>
    </row>
    <row r="2082" spans="1:4" ht="14.1" customHeight="1" thickBot="1" x14ac:dyDescent="0.25">
      <c r="A2082" s="23" t="s">
        <v>3</v>
      </c>
      <c r="B2082" s="67">
        <f>SUM(B2081:B2081)</f>
        <v>379000</v>
      </c>
      <c r="C2082" s="67">
        <f>SUM(C2081:C2081)</f>
        <v>0</v>
      </c>
      <c r="D2082" s="24">
        <f>SUM(D2081:D2081)</f>
        <v>379000</v>
      </c>
    </row>
    <row r="2083" spans="1:4" ht="14.1" customHeight="1" x14ac:dyDescent="0.2">
      <c r="A2083" s="42"/>
      <c r="C2083" s="42"/>
    </row>
    <row r="2084" spans="1:4" ht="13.5" thickBot="1" x14ac:dyDescent="0.25">
      <c r="A2084" s="26" t="s">
        <v>6</v>
      </c>
      <c r="B2084" s="18"/>
      <c r="C2084" s="26"/>
      <c r="D2084" s="18" t="s">
        <v>71</v>
      </c>
    </row>
    <row r="2085" spans="1:4" ht="45" customHeight="1" thickBot="1" x14ac:dyDescent="0.25">
      <c r="A2085" s="6" t="s">
        <v>30</v>
      </c>
      <c r="B2085" s="63" t="s">
        <v>156</v>
      </c>
      <c r="C2085" s="64" t="s">
        <v>157</v>
      </c>
      <c r="D2085" s="15" t="s">
        <v>158</v>
      </c>
    </row>
    <row r="2086" spans="1:4" x14ac:dyDescent="0.2">
      <c r="A2086" s="31" t="s">
        <v>101</v>
      </c>
      <c r="B2086" s="66">
        <v>219000</v>
      </c>
      <c r="C2086" s="70">
        <f t="shared" ref="C2086:C2087" si="106">D2086-B2086</f>
        <v>0</v>
      </c>
      <c r="D2086" s="11">
        <v>219000</v>
      </c>
    </row>
    <row r="2087" spans="1:4" ht="13.5" thickBot="1" x14ac:dyDescent="0.25">
      <c r="A2087" s="31" t="s">
        <v>100</v>
      </c>
      <c r="B2087" s="66">
        <v>207000</v>
      </c>
      <c r="C2087" s="70">
        <f t="shared" si="106"/>
        <v>0</v>
      </c>
      <c r="D2087" s="11">
        <v>207000</v>
      </c>
    </row>
    <row r="2088" spans="1:4" ht="13.5" thickBot="1" x14ac:dyDescent="0.25">
      <c r="A2088" s="23" t="s">
        <v>7</v>
      </c>
      <c r="B2088" s="67">
        <f>SUM(B2086:B2087)</f>
        <v>426000</v>
      </c>
      <c r="C2088" s="67">
        <f>SUM(C2086:C2087)</f>
        <v>0</v>
      </c>
      <c r="D2088" s="24">
        <f>SUM(D2086:D2087)</f>
        <v>426000</v>
      </c>
    </row>
    <row r="2089" spans="1:4" ht="12.75" customHeight="1" x14ac:dyDescent="0.2">
      <c r="A2089" s="42"/>
      <c r="B2089" s="43"/>
      <c r="C2089" s="42"/>
      <c r="D2089" s="43"/>
    </row>
    <row r="2090" spans="1:4" ht="12.75" customHeight="1" thickBot="1" x14ac:dyDescent="0.25">
      <c r="A2090" s="42"/>
      <c r="B2090" s="43"/>
      <c r="C2090" s="42"/>
      <c r="D2090" s="43"/>
    </row>
    <row r="2091" spans="1:4" ht="24" customHeight="1" thickBot="1" x14ac:dyDescent="0.25">
      <c r="A2091" s="32" t="s">
        <v>105</v>
      </c>
      <c r="B2091" s="68">
        <f>B2082+B2088</f>
        <v>805000</v>
      </c>
      <c r="C2091" s="68">
        <f>C2082+C2088</f>
        <v>0</v>
      </c>
      <c r="D2091" s="36">
        <f>D2082+D2088</f>
        <v>805000</v>
      </c>
    </row>
    <row r="2092" spans="1:4" ht="14.1" customHeight="1" x14ac:dyDescent="0.2">
      <c r="A2092" s="33"/>
      <c r="B2092" s="33"/>
      <c r="C2092" s="33"/>
      <c r="D2092" s="33"/>
    </row>
    <row r="2093" spans="1:4" ht="13.5" thickBot="1" x14ac:dyDescent="0.25">
      <c r="A2093" s="33"/>
      <c r="B2093" s="33"/>
      <c r="C2093" s="33"/>
      <c r="D2093" s="33"/>
    </row>
    <row r="2094" spans="1:4" ht="13.5" customHeight="1" thickBot="1" x14ac:dyDescent="0.25">
      <c r="A2094" s="39" t="s">
        <v>106</v>
      </c>
      <c r="B2094" s="71">
        <f>B2091+B2074</f>
        <v>1366000</v>
      </c>
      <c r="C2094" s="71">
        <f>C2091+C2074</f>
        <v>0</v>
      </c>
      <c r="D2094" s="44">
        <f>D2091+D2074</f>
        <v>1366000</v>
      </c>
    </row>
    <row r="2095" spans="1:4" ht="14.1" customHeight="1" x14ac:dyDescent="0.2">
      <c r="A2095" s="33"/>
      <c r="B2095" s="33"/>
      <c r="C2095" s="33"/>
      <c r="D2095" s="33"/>
    </row>
    <row r="2096" spans="1:4" x14ac:dyDescent="0.2">
      <c r="A2096" s="33"/>
      <c r="B2096" s="33"/>
      <c r="C2096" s="33"/>
    </row>
    <row r="2097" spans="1:4" x14ac:dyDescent="0.2">
      <c r="A2097" s="33"/>
      <c r="B2097" s="33"/>
      <c r="C2097" s="33"/>
    </row>
    <row r="2098" spans="1:4" ht="58.5" customHeight="1" x14ac:dyDescent="0.2">
      <c r="A2098" s="187" t="s">
        <v>125</v>
      </c>
      <c r="B2098" s="187"/>
      <c r="C2098" s="187"/>
      <c r="D2098" s="189"/>
    </row>
    <row r="2099" spans="1:4" x14ac:dyDescent="0.2">
      <c r="A2099" s="20"/>
      <c r="B2099" s="20"/>
      <c r="C2099" s="20"/>
    </row>
    <row r="2100" spans="1:4" ht="15.75" customHeight="1" x14ac:dyDescent="0.25">
      <c r="A2100" s="2" t="s">
        <v>113</v>
      </c>
      <c r="B2100" s="2"/>
      <c r="C2100" s="2"/>
    </row>
    <row r="2101" spans="1:4" ht="15.75" x14ac:dyDescent="0.25">
      <c r="A2101" s="2"/>
      <c r="B2101" s="2"/>
      <c r="C2101" s="2"/>
    </row>
    <row r="2102" spans="1:4" ht="15" x14ac:dyDescent="0.2">
      <c r="A2102" s="21" t="s">
        <v>107</v>
      </c>
      <c r="B2102" s="21"/>
      <c r="C2102" s="21"/>
    </row>
    <row r="2103" spans="1:4" ht="15.75" thickBot="1" x14ac:dyDescent="0.25">
      <c r="A2103" s="21"/>
      <c r="B2103" s="21"/>
      <c r="C2103" s="21"/>
      <c r="D2103" s="18" t="s">
        <v>71</v>
      </c>
    </row>
    <row r="2104" spans="1:4" ht="45" customHeight="1" thickBot="1" x14ac:dyDescent="0.25">
      <c r="A2104" s="6" t="s">
        <v>30</v>
      </c>
      <c r="B2104" s="63" t="s">
        <v>156</v>
      </c>
      <c r="C2104" s="64" t="s">
        <v>157</v>
      </c>
      <c r="D2104" s="15" t="s">
        <v>158</v>
      </c>
    </row>
    <row r="2105" spans="1:4" s="61" customFormat="1" ht="24" customHeight="1" x14ac:dyDescent="0.2">
      <c r="A2105" s="180" t="s">
        <v>114</v>
      </c>
      <c r="B2105" s="102">
        <v>1077304</v>
      </c>
      <c r="C2105" s="100">
        <v>215461</v>
      </c>
      <c r="D2105" s="103">
        <f>B2105-C2105</f>
        <v>861843</v>
      </c>
    </row>
    <row r="2106" spans="1:4" s="61" customFormat="1" ht="24" customHeight="1" x14ac:dyDescent="0.2">
      <c r="A2106" s="17" t="s">
        <v>115</v>
      </c>
      <c r="B2106" s="102">
        <v>173648</v>
      </c>
      <c r="C2106" s="100">
        <f t="shared" ref="C2106:C2114" si="107">D2106-B2106</f>
        <v>0</v>
      </c>
      <c r="D2106" s="103">
        <v>173648</v>
      </c>
    </row>
    <row r="2107" spans="1:4" s="61" customFormat="1" ht="14.1" customHeight="1" x14ac:dyDescent="0.2">
      <c r="A2107" s="17" t="s">
        <v>116</v>
      </c>
      <c r="B2107" s="102">
        <v>882744</v>
      </c>
      <c r="C2107" s="100">
        <v>46227</v>
      </c>
      <c r="D2107" s="103">
        <f>B2107-C2107</f>
        <v>836517</v>
      </c>
    </row>
    <row r="2108" spans="1:4" s="61" customFormat="1" ht="14.1" customHeight="1" x14ac:dyDescent="0.2">
      <c r="A2108" s="17" t="s">
        <v>111</v>
      </c>
      <c r="B2108" s="102">
        <v>270128</v>
      </c>
      <c r="C2108" s="100">
        <v>102502.3</v>
      </c>
      <c r="D2108" s="103">
        <f>B2108-C2108</f>
        <v>167625.70000000001</v>
      </c>
    </row>
    <row r="2109" spans="1:4" s="61" customFormat="1" ht="24" customHeight="1" x14ac:dyDescent="0.2">
      <c r="A2109" s="17" t="s">
        <v>117</v>
      </c>
      <c r="B2109" s="102">
        <v>241184</v>
      </c>
      <c r="C2109" s="100">
        <f t="shared" si="107"/>
        <v>0</v>
      </c>
      <c r="D2109" s="103">
        <v>241184</v>
      </c>
    </row>
    <row r="2110" spans="1:4" s="61" customFormat="1" ht="24" customHeight="1" x14ac:dyDescent="0.2">
      <c r="A2110" s="17" t="s">
        <v>124</v>
      </c>
      <c r="B2110" s="102">
        <v>160792</v>
      </c>
      <c r="C2110" s="100">
        <f t="shared" si="107"/>
        <v>0</v>
      </c>
      <c r="D2110" s="103">
        <v>160792</v>
      </c>
    </row>
    <row r="2111" spans="1:4" s="61" customFormat="1" ht="24" customHeight="1" x14ac:dyDescent="0.2">
      <c r="A2111" s="17" t="s">
        <v>118</v>
      </c>
      <c r="B2111" s="102">
        <v>1985768</v>
      </c>
      <c r="C2111" s="100">
        <f t="shared" si="107"/>
        <v>0</v>
      </c>
      <c r="D2111" s="103">
        <v>1985768</v>
      </c>
    </row>
    <row r="2112" spans="1:4" s="61" customFormat="1" ht="14.1" customHeight="1" x14ac:dyDescent="0.2">
      <c r="A2112" s="17" t="s">
        <v>119</v>
      </c>
      <c r="B2112" s="102">
        <v>122200</v>
      </c>
      <c r="C2112" s="100">
        <f t="shared" si="107"/>
        <v>0</v>
      </c>
      <c r="D2112" s="103">
        <v>122200</v>
      </c>
    </row>
    <row r="2113" spans="1:4" s="61" customFormat="1" ht="24" customHeight="1" x14ac:dyDescent="0.2">
      <c r="A2113" s="17" t="s">
        <v>120</v>
      </c>
      <c r="B2113" s="102">
        <v>321584</v>
      </c>
      <c r="C2113" s="100">
        <f t="shared" si="107"/>
        <v>0</v>
      </c>
      <c r="D2113" s="103">
        <v>321584</v>
      </c>
    </row>
    <row r="2114" spans="1:4" s="61" customFormat="1" ht="24" customHeight="1" x14ac:dyDescent="0.2">
      <c r="A2114" s="17" t="s">
        <v>121</v>
      </c>
      <c r="B2114" s="102">
        <v>651200</v>
      </c>
      <c r="C2114" s="100">
        <f t="shared" si="107"/>
        <v>0</v>
      </c>
      <c r="D2114" s="103">
        <v>651200</v>
      </c>
    </row>
    <row r="2115" spans="1:4" s="61" customFormat="1" ht="24" x14ac:dyDescent="0.2">
      <c r="A2115" s="17" t="s">
        <v>122</v>
      </c>
      <c r="B2115" s="102">
        <v>1246136</v>
      </c>
      <c r="C2115" s="100">
        <v>123609</v>
      </c>
      <c r="D2115" s="103">
        <f>B2115-C2115</f>
        <v>1122527</v>
      </c>
    </row>
    <row r="2116" spans="1:4" s="61" customFormat="1" ht="24" customHeight="1" x14ac:dyDescent="0.2">
      <c r="A2116" s="89" t="s">
        <v>123</v>
      </c>
      <c r="B2116" s="109">
        <v>945456</v>
      </c>
      <c r="C2116" s="100">
        <v>376856</v>
      </c>
      <c r="D2116" s="103">
        <f>B2116-C2116</f>
        <v>568600</v>
      </c>
    </row>
    <row r="2117" spans="1:4" s="61" customFormat="1" ht="24" customHeight="1" thickBot="1" x14ac:dyDescent="0.25">
      <c r="A2117" s="181" t="s">
        <v>139</v>
      </c>
      <c r="B2117" s="102">
        <v>125416</v>
      </c>
      <c r="C2117" s="100">
        <v>78385</v>
      </c>
      <c r="D2117" s="103">
        <f>B2117-C2117</f>
        <v>47031</v>
      </c>
    </row>
    <row r="2118" spans="1:4" ht="14.1" customHeight="1" thickBot="1" x14ac:dyDescent="0.25">
      <c r="A2118" s="23" t="s">
        <v>108</v>
      </c>
      <c r="B2118" s="111">
        <f>SUM(B2105:B2117)</f>
        <v>8203560</v>
      </c>
      <c r="C2118" s="111">
        <f>SUM(C2105:C2117)</f>
        <v>943040.3</v>
      </c>
      <c r="D2118" s="112">
        <f>SUM(D2105:D2117)</f>
        <v>7260519.7000000002</v>
      </c>
    </row>
    <row r="2119" spans="1:4" ht="14.1" customHeight="1" x14ac:dyDescent="0.2">
      <c r="A2119" s="25"/>
      <c r="B2119" s="148"/>
      <c r="C2119" s="25"/>
      <c r="D2119" s="148"/>
    </row>
    <row r="2120" spans="1:4" ht="14.1" customHeight="1" thickBot="1" x14ac:dyDescent="0.25">
      <c r="A2120" s="25"/>
      <c r="B2120" s="148"/>
      <c r="C2120" s="25"/>
      <c r="D2120" s="148"/>
    </row>
    <row r="2121" spans="1:4" ht="14.1" customHeight="1" thickBot="1" x14ac:dyDescent="0.25">
      <c r="A2121" s="32" t="s">
        <v>109</v>
      </c>
      <c r="B2121" s="117">
        <f>B2118</f>
        <v>8203560</v>
      </c>
      <c r="C2121" s="117">
        <f>C2118</f>
        <v>943040.3</v>
      </c>
      <c r="D2121" s="132">
        <f>D2118</f>
        <v>7260519.7000000002</v>
      </c>
    </row>
    <row r="2122" spans="1:4" ht="14.1" customHeight="1" x14ac:dyDescent="0.2">
      <c r="A2122" s="145"/>
      <c r="B2122" s="145"/>
      <c r="C2122" s="182"/>
      <c r="D2122" s="182"/>
    </row>
    <row r="2123" spans="1:4" ht="14.1" customHeight="1" thickBot="1" x14ac:dyDescent="0.25">
      <c r="A2123" s="145"/>
      <c r="B2123" s="145"/>
      <c r="C2123" s="182"/>
      <c r="D2123" s="182"/>
    </row>
    <row r="2124" spans="1:4" ht="14.1" customHeight="1" thickBot="1" x14ac:dyDescent="0.25">
      <c r="A2124" s="39" t="s">
        <v>106</v>
      </c>
      <c r="B2124" s="135">
        <f>B2121</f>
        <v>8203560</v>
      </c>
      <c r="C2124" s="135">
        <f>C2121</f>
        <v>943040.3</v>
      </c>
      <c r="D2124" s="136">
        <f>D2121</f>
        <v>7260519.7000000002</v>
      </c>
    </row>
    <row r="2125" spans="1:4" x14ac:dyDescent="0.2">
      <c r="A2125" s="33"/>
      <c r="B2125" s="33"/>
      <c r="C2125" s="33"/>
    </row>
    <row r="2126" spans="1:4" x14ac:dyDescent="0.2">
      <c r="A2126" s="33"/>
      <c r="B2126" s="33"/>
      <c r="C2126" s="33"/>
    </row>
    <row r="2127" spans="1:4" x14ac:dyDescent="0.2">
      <c r="A2127" s="33"/>
      <c r="B2127" s="33"/>
      <c r="C2127" s="33"/>
    </row>
    <row r="2128" spans="1:4" ht="42.75" customHeight="1" x14ac:dyDescent="0.2">
      <c r="A2128" s="187" t="s">
        <v>154</v>
      </c>
      <c r="B2128" s="187"/>
      <c r="C2128" s="187"/>
      <c r="D2128" s="188"/>
    </row>
    <row r="2129" spans="1:4" x14ac:dyDescent="0.2">
      <c r="A2129" s="20"/>
      <c r="B2129" s="20"/>
      <c r="C2129" s="20"/>
    </row>
    <row r="2130" spans="1:4" ht="15.75" customHeight="1" x14ac:dyDescent="0.25">
      <c r="A2130" s="2" t="s">
        <v>133</v>
      </c>
      <c r="B2130" s="2"/>
      <c r="C2130" s="2"/>
    </row>
    <row r="2131" spans="1:4" ht="15.75" x14ac:dyDescent="0.25">
      <c r="A2131" s="2"/>
      <c r="B2131" s="2"/>
      <c r="C2131" s="2"/>
    </row>
    <row r="2132" spans="1:4" ht="15" x14ac:dyDescent="0.2">
      <c r="A2132" s="21" t="s">
        <v>76</v>
      </c>
      <c r="B2132" s="21"/>
      <c r="C2132" s="21"/>
    </row>
    <row r="2133" spans="1:4" x14ac:dyDescent="0.2">
      <c r="A2133" s="3"/>
      <c r="B2133" s="3"/>
      <c r="C2133" s="3"/>
    </row>
    <row r="2134" spans="1:4" ht="13.5" thickBot="1" x14ac:dyDescent="0.25">
      <c r="A2134" s="26" t="s">
        <v>0</v>
      </c>
      <c r="B2134" s="26"/>
      <c r="C2134" s="26"/>
      <c r="D2134" s="18" t="s">
        <v>71</v>
      </c>
    </row>
    <row r="2135" spans="1:4" ht="45" customHeight="1" thickBot="1" x14ac:dyDescent="0.25">
      <c r="A2135" s="6" t="s">
        <v>30</v>
      </c>
      <c r="B2135" s="63" t="s">
        <v>156</v>
      </c>
      <c r="C2135" s="64" t="s">
        <v>157</v>
      </c>
      <c r="D2135" s="15" t="s">
        <v>158</v>
      </c>
    </row>
    <row r="2136" spans="1:4" ht="14.1" customHeight="1" thickBot="1" x14ac:dyDescent="0.25">
      <c r="A2136" s="22" t="s">
        <v>77</v>
      </c>
      <c r="B2136" s="66">
        <v>1608760</v>
      </c>
      <c r="C2136" s="70">
        <f t="shared" ref="C2136" si="108">D2136-B2136</f>
        <v>0</v>
      </c>
      <c r="D2136" s="11">
        <v>1608760</v>
      </c>
    </row>
    <row r="2137" spans="1:4" ht="14.1" customHeight="1" thickBot="1" x14ac:dyDescent="0.25">
      <c r="A2137" s="23" t="s">
        <v>20</v>
      </c>
      <c r="B2137" s="67">
        <f>SUM(B2136:B2136)</f>
        <v>1608760</v>
      </c>
      <c r="C2137" s="67">
        <f>SUM(C2136:C2136)</f>
        <v>0</v>
      </c>
      <c r="D2137" s="24">
        <f>SUM(D2136:D2136)</f>
        <v>1608760</v>
      </c>
    </row>
    <row r="2138" spans="1:4" x14ac:dyDescent="0.2">
      <c r="A2138" s="3"/>
      <c r="C2138" s="3"/>
    </row>
    <row r="2139" spans="1:4" ht="13.5" thickBot="1" x14ac:dyDescent="0.25">
      <c r="A2139" s="3" t="s">
        <v>4</v>
      </c>
      <c r="B2139" s="18"/>
      <c r="C2139" s="3"/>
      <c r="D2139" s="18" t="s">
        <v>71</v>
      </c>
    </row>
    <row r="2140" spans="1:4" ht="45" customHeight="1" thickBot="1" x14ac:dyDescent="0.25">
      <c r="A2140" s="6" t="s">
        <v>30</v>
      </c>
      <c r="B2140" s="63" t="s">
        <v>156</v>
      </c>
      <c r="C2140" s="64" t="s">
        <v>157</v>
      </c>
      <c r="D2140" s="15" t="s">
        <v>158</v>
      </c>
    </row>
    <row r="2141" spans="1:4" ht="14.1" customHeight="1" thickBot="1" x14ac:dyDescent="0.25">
      <c r="A2141" s="13" t="s">
        <v>91</v>
      </c>
      <c r="B2141" s="66">
        <v>2248620</v>
      </c>
      <c r="C2141" s="70">
        <f t="shared" ref="C2141" si="109">D2141-B2141</f>
        <v>0</v>
      </c>
      <c r="D2141" s="11">
        <v>2248620</v>
      </c>
    </row>
    <row r="2142" spans="1:4" ht="14.1" customHeight="1" thickBot="1" x14ac:dyDescent="0.25">
      <c r="A2142" s="8" t="s">
        <v>24</v>
      </c>
      <c r="B2142" s="67">
        <f>SUM(B2141:B2141)</f>
        <v>2248620</v>
      </c>
      <c r="C2142" s="67">
        <f>SUM(C2141:C2141)</f>
        <v>0</v>
      </c>
      <c r="D2142" s="24">
        <f>SUM(D2141:D2141)</f>
        <v>2248620</v>
      </c>
    </row>
    <row r="2143" spans="1:4" ht="14.1" customHeight="1" x14ac:dyDescent="0.2">
      <c r="A2143" s="33"/>
      <c r="B2143" s="33"/>
      <c r="C2143" s="33"/>
      <c r="D2143" s="33"/>
    </row>
    <row r="2144" spans="1:4" ht="14.1" customHeight="1" thickBot="1" x14ac:dyDescent="0.25">
      <c r="A2144" s="33"/>
      <c r="B2144" s="33"/>
      <c r="C2144" s="33"/>
      <c r="D2144" s="33"/>
    </row>
    <row r="2145" spans="1:4" ht="14.1" customHeight="1" thickBot="1" x14ac:dyDescent="0.25">
      <c r="A2145" s="35" t="s">
        <v>134</v>
      </c>
      <c r="B2145" s="68">
        <f>B2137+B2142</f>
        <v>3857380</v>
      </c>
      <c r="C2145" s="68">
        <f>C2137+C2142</f>
        <v>0</v>
      </c>
      <c r="D2145" s="36">
        <f>D2137+D2142</f>
        <v>3857380</v>
      </c>
    </row>
    <row r="2147" spans="1:4" ht="13.5" thickBot="1" x14ac:dyDescent="0.25"/>
    <row r="2148" spans="1:4" ht="13.5" thickBot="1" x14ac:dyDescent="0.25">
      <c r="A2148" s="39" t="s">
        <v>106</v>
      </c>
      <c r="B2148" s="69">
        <f>B2145</f>
        <v>3857380</v>
      </c>
      <c r="C2148" s="69">
        <f>C2145</f>
        <v>0</v>
      </c>
      <c r="D2148" s="40">
        <f>D2145</f>
        <v>3857380</v>
      </c>
    </row>
    <row r="2152" spans="1:4" ht="58.5" customHeight="1" x14ac:dyDescent="0.2">
      <c r="A2152" s="187" t="s">
        <v>681</v>
      </c>
      <c r="B2152" s="187"/>
      <c r="C2152" s="187"/>
      <c r="D2152" s="188"/>
    </row>
    <row r="2153" spans="1:4" x14ac:dyDescent="0.2">
      <c r="A2153" s="20"/>
      <c r="B2153" s="20"/>
      <c r="C2153" s="20"/>
    </row>
    <row r="2154" spans="1:4" ht="15.75" x14ac:dyDescent="0.25">
      <c r="A2154" s="2" t="s">
        <v>144</v>
      </c>
      <c r="B2154" s="2"/>
      <c r="C2154" s="2"/>
    </row>
    <row r="2155" spans="1:4" ht="15.75" x14ac:dyDescent="0.25">
      <c r="A2155" s="2"/>
      <c r="B2155" s="2"/>
      <c r="C2155" s="2"/>
    </row>
    <row r="2156" spans="1:4" ht="15" x14ac:dyDescent="0.2">
      <c r="A2156" s="21" t="s">
        <v>75</v>
      </c>
      <c r="B2156" s="21"/>
      <c r="C2156" s="21"/>
    </row>
    <row r="2158" spans="1:4" x14ac:dyDescent="0.2">
      <c r="A2158" s="3" t="s">
        <v>2</v>
      </c>
      <c r="B2158" s="3"/>
      <c r="C2158" s="3"/>
    </row>
    <row r="2159" spans="1:4" x14ac:dyDescent="0.2">
      <c r="A2159" s="4"/>
      <c r="B2159" s="4"/>
      <c r="C2159" s="4"/>
    </row>
    <row r="2160" spans="1:4" ht="13.5" thickBot="1" x14ac:dyDescent="0.25">
      <c r="A2160" s="3" t="s">
        <v>13</v>
      </c>
      <c r="B2160" s="3"/>
      <c r="C2160" s="3"/>
      <c r="D2160" s="18" t="s">
        <v>71</v>
      </c>
    </row>
    <row r="2161" spans="1:4" ht="45" customHeight="1" thickBot="1" x14ac:dyDescent="0.25">
      <c r="A2161" s="6" t="s">
        <v>30</v>
      </c>
      <c r="B2161" s="63" t="s">
        <v>156</v>
      </c>
      <c r="C2161" s="64" t="s">
        <v>157</v>
      </c>
      <c r="D2161" s="15" t="s">
        <v>158</v>
      </c>
    </row>
    <row r="2162" spans="1:4" ht="13.5" thickBot="1" x14ac:dyDescent="0.25">
      <c r="A2162" s="90" t="s">
        <v>137</v>
      </c>
      <c r="B2162" s="65">
        <v>30057</v>
      </c>
      <c r="C2162" s="70">
        <f t="shared" ref="C2162" si="110">D2162-B2162</f>
        <v>0</v>
      </c>
      <c r="D2162" s="50">
        <v>30057</v>
      </c>
    </row>
    <row r="2163" spans="1:4" ht="13.5" thickBot="1" x14ac:dyDescent="0.25">
      <c r="A2163" s="23" t="s">
        <v>23</v>
      </c>
      <c r="B2163" s="67">
        <f>SUM(B2162:B2162)</f>
        <v>30057</v>
      </c>
      <c r="C2163" s="67">
        <f>SUM(C2162:C2162)</f>
        <v>0</v>
      </c>
      <c r="D2163" s="24">
        <f>SUM(D2162:D2162)</f>
        <v>30057</v>
      </c>
    </row>
    <row r="2164" spans="1:4" ht="13.5" thickBot="1" x14ac:dyDescent="0.25">
      <c r="A2164" s="25"/>
      <c r="B2164" s="140"/>
      <c r="C2164" s="25"/>
      <c r="D2164" s="140"/>
    </row>
    <row r="2165" spans="1:4" ht="13.5" thickBot="1" x14ac:dyDescent="0.25">
      <c r="A2165" s="54" t="s">
        <v>3</v>
      </c>
      <c r="B2165" s="75">
        <f>B2163</f>
        <v>30057</v>
      </c>
      <c r="C2165" s="75">
        <f>C2163</f>
        <v>0</v>
      </c>
      <c r="D2165" s="55">
        <f>D2163</f>
        <v>30057</v>
      </c>
    </row>
    <row r="2166" spans="1:4" x14ac:dyDescent="0.2">
      <c r="A2166" s="140"/>
      <c r="B2166" s="140"/>
      <c r="C2166" s="140"/>
      <c r="D2166" s="140"/>
    </row>
    <row r="2167" spans="1:4" ht="13.5" thickBot="1" x14ac:dyDescent="0.25">
      <c r="A2167" s="140"/>
      <c r="B2167" s="140"/>
      <c r="C2167" s="140"/>
      <c r="D2167" s="140"/>
    </row>
    <row r="2168" spans="1:4" ht="13.5" thickBot="1" x14ac:dyDescent="0.25">
      <c r="A2168" s="35" t="s">
        <v>43</v>
      </c>
      <c r="B2168" s="68">
        <f>B2165</f>
        <v>30057</v>
      </c>
      <c r="C2168" s="68">
        <f>C2165</f>
        <v>0</v>
      </c>
      <c r="D2168" s="36">
        <f>D2165</f>
        <v>30057</v>
      </c>
    </row>
    <row r="2169" spans="1:4" x14ac:dyDescent="0.2">
      <c r="A2169" s="140"/>
      <c r="B2169" s="140"/>
      <c r="C2169" s="140"/>
      <c r="D2169" s="140"/>
    </row>
    <row r="2170" spans="1:4" ht="13.5" thickBot="1" x14ac:dyDescent="0.25">
      <c r="A2170" s="140"/>
      <c r="B2170" s="140"/>
      <c r="C2170" s="140"/>
      <c r="D2170" s="140"/>
    </row>
    <row r="2171" spans="1:4" ht="13.5" thickBot="1" x14ac:dyDescent="0.25">
      <c r="A2171" s="39" t="s">
        <v>106</v>
      </c>
      <c r="B2171" s="69">
        <f>B2168</f>
        <v>30057</v>
      </c>
      <c r="C2171" s="69">
        <f>C2168</f>
        <v>0</v>
      </c>
      <c r="D2171" s="40">
        <f>D2168</f>
        <v>30057</v>
      </c>
    </row>
    <row r="2172" spans="1:4" x14ac:dyDescent="0.2">
      <c r="A2172" s="140"/>
      <c r="B2172" s="140"/>
      <c r="C2172" s="140"/>
      <c r="D2172" s="140"/>
    </row>
    <row r="2175" spans="1:4" ht="58.5" customHeight="1" x14ac:dyDescent="0.2">
      <c r="A2175" s="187" t="s">
        <v>682</v>
      </c>
      <c r="B2175" s="187"/>
      <c r="C2175" s="187"/>
      <c r="D2175" s="188"/>
    </row>
    <row r="2176" spans="1:4" x14ac:dyDescent="0.2">
      <c r="A2176" s="20"/>
      <c r="B2176" s="20"/>
      <c r="C2176" s="20"/>
    </row>
    <row r="2177" spans="1:4" ht="15.75" x14ac:dyDescent="0.25">
      <c r="A2177" s="2" t="s">
        <v>110</v>
      </c>
      <c r="B2177" s="2"/>
      <c r="C2177" s="2"/>
    </row>
    <row r="2178" spans="1:4" ht="15.75" x14ac:dyDescent="0.25">
      <c r="A2178" s="2"/>
      <c r="B2178" s="2"/>
      <c r="C2178" s="2"/>
    </row>
    <row r="2179" spans="1:4" ht="15" x14ac:dyDescent="0.2">
      <c r="A2179" s="21" t="s">
        <v>75</v>
      </c>
      <c r="B2179" s="21"/>
      <c r="C2179" s="21"/>
    </row>
    <row r="2180" spans="1:4" ht="15" x14ac:dyDescent="0.2">
      <c r="A2180" s="21"/>
      <c r="B2180" s="21"/>
      <c r="C2180" s="21"/>
    </row>
    <row r="2181" spans="1:4" x14ac:dyDescent="0.2">
      <c r="A2181" s="3" t="s">
        <v>0</v>
      </c>
      <c r="B2181" s="3"/>
      <c r="C2181" s="3"/>
    </row>
    <row r="2182" spans="1:4" x14ac:dyDescent="0.2">
      <c r="A2182" s="5"/>
      <c r="B2182" s="5"/>
      <c r="C2182" s="5"/>
    </row>
    <row r="2183" spans="1:4" ht="13.5" thickBot="1" x14ac:dyDescent="0.25">
      <c r="A2183" s="3" t="s">
        <v>10</v>
      </c>
      <c r="B2183" s="3"/>
      <c r="C2183" s="3"/>
      <c r="D2183" s="18" t="s">
        <v>71</v>
      </c>
    </row>
    <row r="2184" spans="1:4" ht="45" customHeight="1" thickBot="1" x14ac:dyDescent="0.25">
      <c r="A2184" s="6" t="s">
        <v>30</v>
      </c>
      <c r="B2184" s="63" t="s">
        <v>156</v>
      </c>
      <c r="C2184" s="64" t="s">
        <v>157</v>
      </c>
      <c r="D2184" s="15" t="s">
        <v>158</v>
      </c>
    </row>
    <row r="2185" spans="1:4" ht="14.1" customHeight="1" x14ac:dyDescent="0.2">
      <c r="A2185" s="149" t="s">
        <v>48</v>
      </c>
      <c r="B2185" s="102">
        <v>181144</v>
      </c>
      <c r="C2185" s="100">
        <f t="shared" ref="C2185:C2195" si="111">D2185-B2185</f>
        <v>90576</v>
      </c>
      <c r="D2185" s="103">
        <v>271720</v>
      </c>
    </row>
    <row r="2186" spans="1:4" ht="14.1" customHeight="1" x14ac:dyDescent="0.2">
      <c r="A2186" s="22" t="s">
        <v>49</v>
      </c>
      <c r="B2186" s="102">
        <v>120760</v>
      </c>
      <c r="C2186" s="100">
        <f t="shared" si="111"/>
        <v>60379.299999999988</v>
      </c>
      <c r="D2186" s="103">
        <v>181139.3</v>
      </c>
    </row>
    <row r="2187" spans="1:4" ht="14.1" customHeight="1" x14ac:dyDescent="0.2">
      <c r="A2187" s="22" t="s">
        <v>31</v>
      </c>
      <c r="B2187" s="102">
        <v>120760</v>
      </c>
      <c r="C2187" s="100">
        <f t="shared" si="111"/>
        <v>60384</v>
      </c>
      <c r="D2187" s="103">
        <v>181144</v>
      </c>
    </row>
    <row r="2188" spans="1:4" ht="14.1" customHeight="1" x14ac:dyDescent="0.2">
      <c r="A2188" s="22" t="s">
        <v>32</v>
      </c>
      <c r="B2188" s="102">
        <v>241520</v>
      </c>
      <c r="C2188" s="100">
        <f t="shared" si="111"/>
        <v>0</v>
      </c>
      <c r="D2188" s="103">
        <v>241520</v>
      </c>
    </row>
    <row r="2189" spans="1:4" ht="14.1" customHeight="1" x14ac:dyDescent="0.2">
      <c r="A2189" s="22" t="s">
        <v>60</v>
      </c>
      <c r="B2189" s="102">
        <v>68832</v>
      </c>
      <c r="C2189" s="100">
        <f t="shared" si="111"/>
        <v>-8604</v>
      </c>
      <c r="D2189" s="103">
        <v>60228</v>
      </c>
    </row>
    <row r="2190" spans="1:4" ht="14.1" customHeight="1" x14ac:dyDescent="0.2">
      <c r="A2190" s="22" t="s">
        <v>50</v>
      </c>
      <c r="B2190" s="102">
        <v>72456</v>
      </c>
      <c r="C2190" s="100">
        <f t="shared" si="111"/>
        <v>-12077</v>
      </c>
      <c r="D2190" s="103">
        <v>60379</v>
      </c>
    </row>
    <row r="2191" spans="1:4" ht="14.1" customHeight="1" x14ac:dyDescent="0.2">
      <c r="A2191" s="22" t="s">
        <v>33</v>
      </c>
      <c r="B2191" s="102">
        <v>60384</v>
      </c>
      <c r="C2191" s="100">
        <f t="shared" si="111"/>
        <v>0</v>
      </c>
      <c r="D2191" s="103">
        <v>60384</v>
      </c>
    </row>
    <row r="2192" spans="1:4" ht="14.1" customHeight="1" x14ac:dyDescent="0.2">
      <c r="A2192" s="22" t="s">
        <v>72</v>
      </c>
      <c r="B2192" s="102">
        <v>120760</v>
      </c>
      <c r="C2192" s="100">
        <f t="shared" si="111"/>
        <v>0</v>
      </c>
      <c r="D2192" s="103">
        <v>120760</v>
      </c>
    </row>
    <row r="2193" spans="1:4" ht="14.1" customHeight="1" x14ac:dyDescent="0.2">
      <c r="A2193" s="22" t="s">
        <v>51</v>
      </c>
      <c r="B2193" s="102">
        <v>60384</v>
      </c>
      <c r="C2193" s="100">
        <f t="shared" si="111"/>
        <v>30192</v>
      </c>
      <c r="D2193" s="103">
        <v>90576</v>
      </c>
    </row>
    <row r="2194" spans="1:4" ht="14.1" customHeight="1" x14ac:dyDescent="0.2">
      <c r="A2194" s="22" t="s">
        <v>73</v>
      </c>
      <c r="B2194" s="102">
        <v>120760</v>
      </c>
      <c r="C2194" s="100">
        <f t="shared" si="111"/>
        <v>60384</v>
      </c>
      <c r="D2194" s="103">
        <v>181144</v>
      </c>
    </row>
    <row r="2195" spans="1:4" ht="14.1" customHeight="1" thickBot="1" x14ac:dyDescent="0.25">
      <c r="A2195" s="22" t="s">
        <v>34</v>
      </c>
      <c r="B2195" s="102">
        <v>199264</v>
      </c>
      <c r="C2195" s="100">
        <f t="shared" si="111"/>
        <v>72887</v>
      </c>
      <c r="D2195" s="103">
        <v>272151</v>
      </c>
    </row>
    <row r="2196" spans="1:4" ht="14.1" customHeight="1" thickBot="1" x14ac:dyDescent="0.25">
      <c r="A2196" s="23" t="s">
        <v>20</v>
      </c>
      <c r="B2196" s="111">
        <f>SUM(B2185:B2195)</f>
        <v>1367024</v>
      </c>
      <c r="C2196" s="111">
        <f>SUM(C2185:C2195)</f>
        <v>354121.3</v>
      </c>
      <c r="D2196" s="112">
        <f>SUM(D2185:D2195)</f>
        <v>1721145.3</v>
      </c>
    </row>
    <row r="2197" spans="1:4" ht="14.1" customHeight="1" thickBot="1" x14ac:dyDescent="0.25">
      <c r="A2197" s="25"/>
      <c r="B2197" s="148"/>
      <c r="C2197" s="116"/>
      <c r="D2197" s="148"/>
    </row>
    <row r="2198" spans="1:4" ht="14.1" customHeight="1" thickBot="1" x14ac:dyDescent="0.25">
      <c r="A2198" s="54" t="s">
        <v>1</v>
      </c>
      <c r="B2198" s="166">
        <f>B2196</f>
        <v>1367024</v>
      </c>
      <c r="C2198" s="166">
        <f>C2196</f>
        <v>354121.3</v>
      </c>
      <c r="D2198" s="167">
        <f>D2196</f>
        <v>1721145.3</v>
      </c>
    </row>
    <row r="2199" spans="1:4" x14ac:dyDescent="0.2">
      <c r="A2199" s="3"/>
      <c r="C2199" s="3"/>
    </row>
    <row r="2200" spans="1:4" x14ac:dyDescent="0.2">
      <c r="A2200" s="3" t="s">
        <v>2</v>
      </c>
      <c r="C2200" s="3"/>
    </row>
    <row r="2201" spans="1:4" x14ac:dyDescent="0.2">
      <c r="A2201" s="4"/>
      <c r="C2201" s="4"/>
    </row>
    <row r="2202" spans="1:4" ht="13.5" thickBot="1" x14ac:dyDescent="0.25">
      <c r="A2202" s="3" t="s">
        <v>11</v>
      </c>
      <c r="B2202" s="18"/>
      <c r="C2202" s="3"/>
      <c r="D2202" s="18" t="s">
        <v>71</v>
      </c>
    </row>
    <row r="2203" spans="1:4" ht="45" customHeight="1" thickBot="1" x14ac:dyDescent="0.25">
      <c r="A2203" s="6" t="s">
        <v>30</v>
      </c>
      <c r="B2203" s="63" t="s">
        <v>156</v>
      </c>
      <c r="C2203" s="64" t="s">
        <v>157</v>
      </c>
      <c r="D2203" s="15" t="s">
        <v>158</v>
      </c>
    </row>
    <row r="2204" spans="1:4" ht="14.1" customHeight="1" x14ac:dyDescent="0.2">
      <c r="A2204" s="92" t="s">
        <v>44</v>
      </c>
      <c r="B2204" s="102">
        <v>72456</v>
      </c>
      <c r="C2204" s="100">
        <f t="shared" ref="C2204:C2207" si="112">D2204-B2204</f>
        <v>-30292</v>
      </c>
      <c r="D2204" s="103">
        <v>42164</v>
      </c>
    </row>
    <row r="2205" spans="1:4" ht="14.1" customHeight="1" x14ac:dyDescent="0.2">
      <c r="A2205" s="92" t="s">
        <v>45</v>
      </c>
      <c r="B2205" s="102">
        <v>60384</v>
      </c>
      <c r="C2205" s="100">
        <f t="shared" si="112"/>
        <v>0</v>
      </c>
      <c r="D2205" s="103">
        <v>60384</v>
      </c>
    </row>
    <row r="2206" spans="1:4" ht="14.1" customHeight="1" x14ac:dyDescent="0.2">
      <c r="A2206" s="92" t="s">
        <v>35</v>
      </c>
      <c r="B2206" s="102">
        <v>60384</v>
      </c>
      <c r="C2206" s="100">
        <f t="shared" si="112"/>
        <v>30192</v>
      </c>
      <c r="D2206" s="103">
        <v>90576</v>
      </c>
    </row>
    <row r="2207" spans="1:4" ht="14.1" customHeight="1" thickBot="1" x14ac:dyDescent="0.25">
      <c r="A2207" s="90" t="s">
        <v>46</v>
      </c>
      <c r="B2207" s="102">
        <v>60384</v>
      </c>
      <c r="C2207" s="100">
        <f t="shared" si="112"/>
        <v>30192</v>
      </c>
      <c r="D2207" s="103">
        <v>90576</v>
      </c>
    </row>
    <row r="2208" spans="1:4" ht="14.1" customHeight="1" thickBot="1" x14ac:dyDescent="0.25">
      <c r="A2208" s="23" t="s">
        <v>21</v>
      </c>
      <c r="B2208" s="111">
        <f>SUM(B2204:B2207)</f>
        <v>253608</v>
      </c>
      <c r="C2208" s="111">
        <f>SUM(C2204:C2207)</f>
        <v>30092</v>
      </c>
      <c r="D2208" s="112">
        <f>SUM(D2204:D2207)</f>
        <v>283700</v>
      </c>
    </row>
    <row r="2209" spans="1:4" x14ac:dyDescent="0.2">
      <c r="A2209" s="4"/>
      <c r="C2209" s="4"/>
    </row>
    <row r="2210" spans="1:4" ht="13.5" thickBot="1" x14ac:dyDescent="0.25">
      <c r="A2210" s="3" t="s">
        <v>12</v>
      </c>
      <c r="B2210" s="18"/>
      <c r="C2210" s="3"/>
      <c r="D2210" s="18" t="s">
        <v>71</v>
      </c>
    </row>
    <row r="2211" spans="1:4" ht="45" customHeight="1" thickBot="1" x14ac:dyDescent="0.25">
      <c r="A2211" s="6" t="s">
        <v>30</v>
      </c>
      <c r="B2211" s="63" t="s">
        <v>156</v>
      </c>
      <c r="C2211" s="64" t="s">
        <v>157</v>
      </c>
      <c r="D2211" s="15" t="s">
        <v>158</v>
      </c>
    </row>
    <row r="2212" spans="1:4" ht="14.1" customHeight="1" x14ac:dyDescent="0.2">
      <c r="A2212" s="92" t="s">
        <v>36</v>
      </c>
      <c r="B2212" s="102">
        <v>120760</v>
      </c>
      <c r="C2212" s="100">
        <f t="shared" ref="C2212:C2213" si="113">D2212-B2212</f>
        <v>60384</v>
      </c>
      <c r="D2212" s="103">
        <v>181144</v>
      </c>
    </row>
    <row r="2213" spans="1:4" ht="14.1" customHeight="1" thickBot="1" x14ac:dyDescent="0.25">
      <c r="A2213" s="92" t="s">
        <v>61</v>
      </c>
      <c r="B2213" s="102">
        <v>72456</v>
      </c>
      <c r="C2213" s="100">
        <f t="shared" si="113"/>
        <v>0</v>
      </c>
      <c r="D2213" s="103">
        <v>72456</v>
      </c>
    </row>
    <row r="2214" spans="1:4" ht="14.1" customHeight="1" thickBot="1" x14ac:dyDescent="0.25">
      <c r="A2214" s="23" t="s">
        <v>22</v>
      </c>
      <c r="B2214" s="111">
        <f>SUM(B2212:B2213)</f>
        <v>193216</v>
      </c>
      <c r="C2214" s="111">
        <f>SUM(C2212:C2213)</f>
        <v>60384</v>
      </c>
      <c r="D2214" s="112">
        <f>SUM(D2212:D2213)</f>
        <v>253600</v>
      </c>
    </row>
    <row r="2215" spans="1:4" x14ac:dyDescent="0.2">
      <c r="A2215" s="4"/>
      <c r="C2215" s="4"/>
    </row>
    <row r="2216" spans="1:4" ht="13.5" thickBot="1" x14ac:dyDescent="0.25">
      <c r="A2216" s="3" t="s">
        <v>13</v>
      </c>
      <c r="B2216" s="18"/>
      <c r="C2216" s="3"/>
      <c r="D2216" s="18" t="s">
        <v>71</v>
      </c>
    </row>
    <row r="2217" spans="1:4" ht="45" customHeight="1" thickBot="1" x14ac:dyDescent="0.25">
      <c r="A2217" s="6" t="s">
        <v>30</v>
      </c>
      <c r="B2217" s="63" t="s">
        <v>156</v>
      </c>
      <c r="C2217" s="64" t="s">
        <v>157</v>
      </c>
      <c r="D2217" s="15" t="s">
        <v>158</v>
      </c>
    </row>
    <row r="2218" spans="1:4" ht="14.1" customHeight="1" x14ac:dyDescent="0.2">
      <c r="A2218" s="90" t="s">
        <v>47</v>
      </c>
      <c r="B2218" s="102">
        <v>120760</v>
      </c>
      <c r="C2218" s="100">
        <f t="shared" ref="C2218:C2219" si="114">D2218-B2218</f>
        <v>0</v>
      </c>
      <c r="D2218" s="103">
        <v>120760</v>
      </c>
    </row>
    <row r="2219" spans="1:4" ht="14.1" customHeight="1" thickBot="1" x14ac:dyDescent="0.25">
      <c r="A2219" s="90" t="s">
        <v>37</v>
      </c>
      <c r="B2219" s="102">
        <v>70040</v>
      </c>
      <c r="C2219" s="100">
        <f t="shared" si="114"/>
        <v>35020</v>
      </c>
      <c r="D2219" s="103">
        <v>105060</v>
      </c>
    </row>
    <row r="2220" spans="1:4" ht="14.1" customHeight="1" thickBot="1" x14ac:dyDescent="0.25">
      <c r="A2220" s="23" t="s">
        <v>23</v>
      </c>
      <c r="B2220" s="111">
        <f>SUM(B2218:B2219)</f>
        <v>190800</v>
      </c>
      <c r="C2220" s="111">
        <f>SUM(C2218:C2219)</f>
        <v>35020</v>
      </c>
      <c r="D2220" s="112">
        <f>SUM(D2218:D2219)</f>
        <v>225820</v>
      </c>
    </row>
    <row r="2221" spans="1:4" ht="14.1" customHeight="1" thickBot="1" x14ac:dyDescent="0.25">
      <c r="A2221" s="25"/>
      <c r="B2221" s="148"/>
      <c r="C2221" s="116"/>
      <c r="D2221" s="148"/>
    </row>
    <row r="2222" spans="1:4" ht="14.1" customHeight="1" thickBot="1" x14ac:dyDescent="0.25">
      <c r="A2222" s="54" t="s">
        <v>3</v>
      </c>
      <c r="B2222" s="166">
        <f>B2208+B2214+B2220</f>
        <v>637624</v>
      </c>
      <c r="C2222" s="166">
        <f>C2208+C2214+C2220</f>
        <v>125496</v>
      </c>
      <c r="D2222" s="167">
        <f>D2208+D2214+D2220</f>
        <v>763120</v>
      </c>
    </row>
    <row r="2223" spans="1:4" x14ac:dyDescent="0.2">
      <c r="A2223" s="4"/>
      <c r="C2223" s="4"/>
    </row>
    <row r="2224" spans="1:4" x14ac:dyDescent="0.2">
      <c r="A2224" s="3" t="s">
        <v>4</v>
      </c>
      <c r="C2224" s="3"/>
    </row>
    <row r="2225" spans="1:4" x14ac:dyDescent="0.2">
      <c r="A2225" s="4"/>
      <c r="C2225" s="4"/>
    </row>
    <row r="2226" spans="1:4" ht="13.5" thickBot="1" x14ac:dyDescent="0.25">
      <c r="A2226" s="3" t="s">
        <v>14</v>
      </c>
      <c r="B2226" s="18"/>
      <c r="C2226" s="3"/>
      <c r="D2226" s="18" t="s">
        <v>71</v>
      </c>
    </row>
    <row r="2227" spans="1:4" ht="45" customHeight="1" thickBot="1" x14ac:dyDescent="0.25">
      <c r="A2227" s="6" t="s">
        <v>30</v>
      </c>
      <c r="B2227" s="63" t="s">
        <v>156</v>
      </c>
      <c r="C2227" s="64" t="s">
        <v>157</v>
      </c>
      <c r="D2227" s="15" t="s">
        <v>158</v>
      </c>
    </row>
    <row r="2228" spans="1:4" ht="14.1" customHeight="1" x14ac:dyDescent="0.2">
      <c r="A2228" s="158" t="s">
        <v>38</v>
      </c>
      <c r="B2228" s="102">
        <v>60384</v>
      </c>
      <c r="C2228" s="100">
        <f t="shared" ref="C2228:C2238" si="115">D2228-B2228</f>
        <v>0</v>
      </c>
      <c r="D2228" s="103">
        <v>60384</v>
      </c>
    </row>
    <row r="2229" spans="1:4" ht="14.1" customHeight="1" x14ac:dyDescent="0.2">
      <c r="A2229" s="90" t="s">
        <v>65</v>
      </c>
      <c r="B2229" s="102">
        <v>84536</v>
      </c>
      <c r="C2229" s="100">
        <f t="shared" si="115"/>
        <v>42268</v>
      </c>
      <c r="D2229" s="103">
        <v>126804</v>
      </c>
    </row>
    <row r="2230" spans="1:4" ht="14.1" customHeight="1" x14ac:dyDescent="0.2">
      <c r="A2230" s="90" t="s">
        <v>56</v>
      </c>
      <c r="B2230" s="102">
        <v>95192</v>
      </c>
      <c r="C2230" s="100">
        <f t="shared" si="115"/>
        <v>-11896</v>
      </c>
      <c r="D2230" s="103">
        <v>83296</v>
      </c>
    </row>
    <row r="2231" spans="1:4" ht="14.1" customHeight="1" x14ac:dyDescent="0.2">
      <c r="A2231" s="90" t="s">
        <v>66</v>
      </c>
      <c r="B2231" s="102">
        <v>112312</v>
      </c>
      <c r="C2231" s="100">
        <f t="shared" si="115"/>
        <v>56156</v>
      </c>
      <c r="D2231" s="103">
        <v>168468</v>
      </c>
    </row>
    <row r="2232" spans="1:4" ht="14.1" customHeight="1" x14ac:dyDescent="0.2">
      <c r="A2232" s="13" t="s">
        <v>132</v>
      </c>
      <c r="B2232" s="102">
        <v>60384</v>
      </c>
      <c r="C2232" s="100">
        <f t="shared" si="115"/>
        <v>30192</v>
      </c>
      <c r="D2232" s="103">
        <v>90576</v>
      </c>
    </row>
    <row r="2233" spans="1:4" ht="14.1" customHeight="1" x14ac:dyDescent="0.2">
      <c r="A2233" s="90" t="s">
        <v>39</v>
      </c>
      <c r="B2233" s="102">
        <v>241520</v>
      </c>
      <c r="C2233" s="100">
        <f t="shared" si="115"/>
        <v>120768</v>
      </c>
      <c r="D2233" s="103">
        <v>362288</v>
      </c>
    </row>
    <row r="2234" spans="1:4" ht="14.1" customHeight="1" x14ac:dyDescent="0.2">
      <c r="A2234" s="90" t="s">
        <v>53</v>
      </c>
      <c r="B2234" s="102">
        <v>120760</v>
      </c>
      <c r="C2234" s="100">
        <f t="shared" si="115"/>
        <v>60384</v>
      </c>
      <c r="D2234" s="103">
        <v>181144</v>
      </c>
    </row>
    <row r="2235" spans="1:4" ht="14.1" customHeight="1" x14ac:dyDescent="0.2">
      <c r="A2235" s="90" t="s">
        <v>57</v>
      </c>
      <c r="B2235" s="102">
        <v>51928</v>
      </c>
      <c r="C2235" s="100">
        <f t="shared" si="115"/>
        <v>25964</v>
      </c>
      <c r="D2235" s="103">
        <v>77892</v>
      </c>
    </row>
    <row r="2236" spans="1:4" ht="14.1" customHeight="1" x14ac:dyDescent="0.2">
      <c r="A2236" s="90" t="s">
        <v>67</v>
      </c>
      <c r="B2236" s="102">
        <v>48304</v>
      </c>
      <c r="C2236" s="100">
        <f t="shared" si="115"/>
        <v>24152</v>
      </c>
      <c r="D2236" s="103">
        <v>72456</v>
      </c>
    </row>
    <row r="2237" spans="1:4" ht="14.1" customHeight="1" x14ac:dyDescent="0.2">
      <c r="A2237" s="90" t="s">
        <v>68</v>
      </c>
      <c r="B2237" s="102">
        <v>45888</v>
      </c>
      <c r="C2237" s="100">
        <f t="shared" si="115"/>
        <v>-5736</v>
      </c>
      <c r="D2237" s="103">
        <v>40152</v>
      </c>
    </row>
    <row r="2238" spans="1:4" ht="14.1" customHeight="1" thickBot="1" x14ac:dyDescent="0.25">
      <c r="A2238" s="90" t="s">
        <v>59</v>
      </c>
      <c r="B2238" s="102">
        <v>96608</v>
      </c>
      <c r="C2238" s="100">
        <f t="shared" si="115"/>
        <v>0</v>
      </c>
      <c r="D2238" s="103">
        <v>96608</v>
      </c>
    </row>
    <row r="2239" spans="1:4" ht="14.1" customHeight="1" thickBot="1" x14ac:dyDescent="0.25">
      <c r="A2239" s="23" t="s">
        <v>24</v>
      </c>
      <c r="B2239" s="111">
        <f>SUM(B2228:B2238)</f>
        <v>1017816</v>
      </c>
      <c r="C2239" s="111">
        <f>SUM(C2228:C2238)</f>
        <v>342252</v>
      </c>
      <c r="D2239" s="112">
        <f>SUM(D2228:D2238)</f>
        <v>1360068</v>
      </c>
    </row>
    <row r="2240" spans="1:4" ht="14.1" customHeight="1" thickBot="1" x14ac:dyDescent="0.25">
      <c r="A2240" s="25"/>
      <c r="B2240" s="148"/>
      <c r="C2240" s="116"/>
      <c r="D2240" s="148"/>
    </row>
    <row r="2241" spans="1:4" ht="14.1" customHeight="1" thickBot="1" x14ac:dyDescent="0.25">
      <c r="A2241" s="54" t="s">
        <v>5</v>
      </c>
      <c r="B2241" s="166">
        <f>B2239</f>
        <v>1017816</v>
      </c>
      <c r="C2241" s="166">
        <f>C2239</f>
        <v>342252</v>
      </c>
      <c r="D2241" s="167">
        <f>D2239</f>
        <v>1360068</v>
      </c>
    </row>
    <row r="2242" spans="1:4" x14ac:dyDescent="0.2">
      <c r="A2242" s="3"/>
      <c r="C2242" s="3"/>
    </row>
    <row r="2243" spans="1:4" x14ac:dyDescent="0.2">
      <c r="A2243" s="3" t="s">
        <v>6</v>
      </c>
      <c r="C2243" s="3"/>
    </row>
    <row r="2244" spans="1:4" x14ac:dyDescent="0.2">
      <c r="A2244" s="4"/>
      <c r="C2244" s="4"/>
    </row>
    <row r="2245" spans="1:4" ht="13.5" thickBot="1" x14ac:dyDescent="0.25">
      <c r="A2245" s="3" t="s">
        <v>15</v>
      </c>
      <c r="B2245" s="18"/>
      <c r="C2245" s="3"/>
      <c r="D2245" s="18" t="s">
        <v>71</v>
      </c>
    </row>
    <row r="2246" spans="1:4" ht="45" customHeight="1" thickBot="1" x14ac:dyDescent="0.25">
      <c r="A2246" s="6" t="s">
        <v>30</v>
      </c>
      <c r="B2246" s="63" t="s">
        <v>156</v>
      </c>
      <c r="C2246" s="64" t="s">
        <v>157</v>
      </c>
      <c r="D2246" s="15" t="s">
        <v>158</v>
      </c>
    </row>
    <row r="2247" spans="1:4" ht="14.1" customHeight="1" thickBot="1" x14ac:dyDescent="0.25">
      <c r="A2247" s="29" t="s">
        <v>74</v>
      </c>
      <c r="B2247" s="102">
        <v>60384</v>
      </c>
      <c r="C2247" s="100">
        <f t="shared" ref="C2247" si="116">D2247-B2247</f>
        <v>0</v>
      </c>
      <c r="D2247" s="103">
        <v>60384</v>
      </c>
    </row>
    <row r="2248" spans="1:4" ht="14.1" customHeight="1" thickBot="1" x14ac:dyDescent="0.25">
      <c r="A2248" s="23" t="s">
        <v>25</v>
      </c>
      <c r="B2248" s="111">
        <f>SUM(B2247:B2247)</f>
        <v>60384</v>
      </c>
      <c r="C2248" s="111">
        <f>SUM(C2247:C2247)</f>
        <v>0</v>
      </c>
      <c r="D2248" s="112">
        <f>SUM(D2247:D2247)</f>
        <v>60384</v>
      </c>
    </row>
    <row r="2249" spans="1:4" x14ac:dyDescent="0.2">
      <c r="A2249" s="26"/>
      <c r="B2249" s="140"/>
      <c r="C2249" s="26"/>
      <c r="D2249" s="140"/>
    </row>
    <row r="2250" spans="1:4" ht="13.5" thickBot="1" x14ac:dyDescent="0.25">
      <c r="A2250" s="3" t="s">
        <v>16</v>
      </c>
      <c r="B2250" s="18"/>
      <c r="C2250" s="3"/>
      <c r="D2250" s="18" t="s">
        <v>71</v>
      </c>
    </row>
    <row r="2251" spans="1:4" ht="45" customHeight="1" thickBot="1" x14ac:dyDescent="0.25">
      <c r="A2251" s="6" t="s">
        <v>30</v>
      </c>
      <c r="B2251" s="63" t="s">
        <v>156</v>
      </c>
      <c r="C2251" s="64" t="s">
        <v>157</v>
      </c>
      <c r="D2251" s="15" t="s">
        <v>158</v>
      </c>
    </row>
    <row r="2252" spans="1:4" ht="14.1" customHeight="1" thickBot="1" x14ac:dyDescent="0.25">
      <c r="A2252" s="29" t="s">
        <v>54</v>
      </c>
      <c r="B2252" s="102">
        <v>29752</v>
      </c>
      <c r="C2252" s="100">
        <f t="shared" ref="C2252" si="117">D2252-B2252</f>
        <v>-18652</v>
      </c>
      <c r="D2252" s="103">
        <v>11100</v>
      </c>
    </row>
    <row r="2253" spans="1:4" ht="14.1" customHeight="1" thickBot="1" x14ac:dyDescent="0.25">
      <c r="A2253" s="23" t="s">
        <v>26</v>
      </c>
      <c r="B2253" s="111">
        <f>SUM(B2252:B2252)</f>
        <v>29752</v>
      </c>
      <c r="C2253" s="111">
        <f>SUM(C2252:C2252)</f>
        <v>-18652</v>
      </c>
      <c r="D2253" s="112">
        <f>SUM(D2252:D2252)</f>
        <v>11100</v>
      </c>
    </row>
    <row r="2254" spans="1:4" x14ac:dyDescent="0.2">
      <c r="A2254" s="3"/>
      <c r="C2254" s="3"/>
    </row>
    <row r="2255" spans="1:4" ht="13.5" thickBot="1" x14ac:dyDescent="0.25">
      <c r="A2255" s="3" t="s">
        <v>17</v>
      </c>
      <c r="B2255" s="18"/>
      <c r="C2255" s="3"/>
      <c r="D2255" s="18" t="s">
        <v>71</v>
      </c>
    </row>
    <row r="2256" spans="1:4" ht="45" customHeight="1" thickBot="1" x14ac:dyDescent="0.25">
      <c r="A2256" s="6" t="s">
        <v>30</v>
      </c>
      <c r="B2256" s="63" t="s">
        <v>156</v>
      </c>
      <c r="C2256" s="64" t="s">
        <v>157</v>
      </c>
      <c r="D2256" s="15" t="s">
        <v>158</v>
      </c>
    </row>
    <row r="2257" spans="1:4" ht="14.1" customHeight="1" x14ac:dyDescent="0.2">
      <c r="A2257" s="29" t="s">
        <v>69</v>
      </c>
      <c r="B2257" s="102">
        <v>241520</v>
      </c>
      <c r="C2257" s="100">
        <f t="shared" ref="C2257:C2261" si="118">D2257-B2257</f>
        <v>120768</v>
      </c>
      <c r="D2257" s="103">
        <v>362288</v>
      </c>
    </row>
    <row r="2258" spans="1:4" ht="14.1" customHeight="1" x14ac:dyDescent="0.2">
      <c r="A2258" s="29" t="s">
        <v>52</v>
      </c>
      <c r="B2258" s="102">
        <v>120760</v>
      </c>
      <c r="C2258" s="100">
        <f t="shared" si="118"/>
        <v>60384</v>
      </c>
      <c r="D2258" s="103">
        <v>181144</v>
      </c>
    </row>
    <row r="2259" spans="1:4" ht="14.1" customHeight="1" x14ac:dyDescent="0.2">
      <c r="A2259" s="29" t="s">
        <v>41</v>
      </c>
      <c r="B2259" s="102">
        <v>120760</v>
      </c>
      <c r="C2259" s="100">
        <f t="shared" si="118"/>
        <v>60384</v>
      </c>
      <c r="D2259" s="103">
        <v>181144</v>
      </c>
    </row>
    <row r="2260" spans="1:4" ht="14.1" customHeight="1" x14ac:dyDescent="0.2">
      <c r="A2260" s="97" t="s">
        <v>58</v>
      </c>
      <c r="B2260" s="102">
        <v>362272</v>
      </c>
      <c r="C2260" s="100">
        <f t="shared" si="118"/>
        <v>181152</v>
      </c>
      <c r="D2260" s="103">
        <v>543424</v>
      </c>
    </row>
    <row r="2261" spans="1:4" ht="24.75" customHeight="1" thickBot="1" x14ac:dyDescent="0.25">
      <c r="A2261" s="31" t="s">
        <v>136</v>
      </c>
      <c r="B2261" s="102">
        <v>29752</v>
      </c>
      <c r="C2261" s="100">
        <f t="shared" si="118"/>
        <v>-662</v>
      </c>
      <c r="D2261" s="103">
        <v>29090</v>
      </c>
    </row>
    <row r="2262" spans="1:4" ht="14.1" customHeight="1" thickBot="1" x14ac:dyDescent="0.25">
      <c r="A2262" s="23" t="s">
        <v>27</v>
      </c>
      <c r="B2262" s="111">
        <f>SUM(B2257:B2261)</f>
        <v>875064</v>
      </c>
      <c r="C2262" s="111">
        <f>SUM(C2257:C2261)</f>
        <v>422026</v>
      </c>
      <c r="D2262" s="112">
        <f>SUM(D2257:D2261)</f>
        <v>1297090</v>
      </c>
    </row>
    <row r="2263" spans="1:4" ht="14.1" customHeight="1" thickBot="1" x14ac:dyDescent="0.25">
      <c r="A2263" s="25"/>
      <c r="B2263" s="148"/>
      <c r="C2263" s="116"/>
      <c r="D2263" s="148"/>
    </row>
    <row r="2264" spans="1:4" ht="14.1" customHeight="1" thickBot="1" x14ac:dyDescent="0.25">
      <c r="A2264" s="54" t="s">
        <v>7</v>
      </c>
      <c r="B2264" s="166">
        <f>B2248+B2253+B2262</f>
        <v>965200</v>
      </c>
      <c r="C2264" s="166">
        <f>C2248+C2253+C2262</f>
        <v>403374</v>
      </c>
      <c r="D2264" s="167">
        <f>D2248+D2253+D2262</f>
        <v>1368574</v>
      </c>
    </row>
    <row r="2265" spans="1:4" x14ac:dyDescent="0.2">
      <c r="A2265" s="3"/>
      <c r="C2265" s="3"/>
    </row>
    <row r="2266" spans="1:4" x14ac:dyDescent="0.2">
      <c r="A2266" s="3" t="s">
        <v>8</v>
      </c>
      <c r="C2266" s="3"/>
    </row>
    <row r="2267" spans="1:4" x14ac:dyDescent="0.2">
      <c r="A2267" s="4"/>
      <c r="C2267" s="4"/>
    </row>
    <row r="2268" spans="1:4" ht="13.5" thickBot="1" x14ac:dyDescent="0.25">
      <c r="A2268" s="3" t="s">
        <v>18</v>
      </c>
      <c r="B2268" s="18"/>
      <c r="C2268" s="3"/>
      <c r="D2268" s="18" t="s">
        <v>71</v>
      </c>
    </row>
    <row r="2269" spans="1:4" ht="45" customHeight="1" thickBot="1" x14ac:dyDescent="0.25">
      <c r="A2269" s="6" t="s">
        <v>30</v>
      </c>
      <c r="B2269" s="63" t="s">
        <v>156</v>
      </c>
      <c r="C2269" s="64" t="s">
        <v>157</v>
      </c>
      <c r="D2269" s="15" t="s">
        <v>158</v>
      </c>
    </row>
    <row r="2270" spans="1:4" ht="14.1" customHeight="1" thickBot="1" x14ac:dyDescent="0.25">
      <c r="A2270" s="29" t="s">
        <v>42</v>
      </c>
      <c r="B2270" s="102">
        <v>45888</v>
      </c>
      <c r="C2270" s="100">
        <f t="shared" ref="C2270" si="119">D2270-B2270</f>
        <v>22948</v>
      </c>
      <c r="D2270" s="103">
        <v>68836</v>
      </c>
    </row>
    <row r="2271" spans="1:4" ht="14.1" customHeight="1" thickBot="1" x14ac:dyDescent="0.25">
      <c r="A2271" s="23" t="s">
        <v>28</v>
      </c>
      <c r="B2271" s="111">
        <f>SUM(B2270:B2270)</f>
        <v>45888</v>
      </c>
      <c r="C2271" s="111">
        <f>SUM(C2270:C2270)</f>
        <v>22948</v>
      </c>
      <c r="D2271" s="112">
        <f>SUM(D2270:D2270)</f>
        <v>68836</v>
      </c>
    </row>
    <row r="2272" spans="1:4" x14ac:dyDescent="0.2">
      <c r="A2272" s="4"/>
      <c r="C2272" s="4"/>
    </row>
    <row r="2273" spans="1:4" ht="13.5" thickBot="1" x14ac:dyDescent="0.25">
      <c r="A2273" s="3" t="s">
        <v>19</v>
      </c>
      <c r="B2273" s="18"/>
      <c r="C2273" s="3"/>
      <c r="D2273" s="18" t="s">
        <v>71</v>
      </c>
    </row>
    <row r="2274" spans="1:4" ht="45" customHeight="1" thickBot="1" x14ac:dyDescent="0.25">
      <c r="A2274" s="6" t="s">
        <v>30</v>
      </c>
      <c r="B2274" s="63" t="s">
        <v>156</v>
      </c>
      <c r="C2274" s="64" t="s">
        <v>157</v>
      </c>
      <c r="D2274" s="15" t="s">
        <v>158</v>
      </c>
    </row>
    <row r="2275" spans="1:4" ht="14.1" customHeight="1" x14ac:dyDescent="0.2">
      <c r="A2275" s="22" t="s">
        <v>70</v>
      </c>
      <c r="B2275" s="102">
        <v>60384</v>
      </c>
      <c r="C2275" s="100">
        <f t="shared" ref="C2275:C2277" si="120">D2275-B2275</f>
        <v>0</v>
      </c>
      <c r="D2275" s="103">
        <v>60384</v>
      </c>
    </row>
    <row r="2276" spans="1:4" ht="14.1" customHeight="1" x14ac:dyDescent="0.2">
      <c r="A2276" s="22" t="s">
        <v>63</v>
      </c>
      <c r="B2276" s="102">
        <v>120760</v>
      </c>
      <c r="C2276" s="100">
        <f t="shared" si="120"/>
        <v>60384</v>
      </c>
      <c r="D2276" s="103">
        <v>181144</v>
      </c>
    </row>
    <row r="2277" spans="1:4" ht="14.1" customHeight="1" thickBot="1" x14ac:dyDescent="0.25">
      <c r="A2277" s="22" t="s">
        <v>62</v>
      </c>
      <c r="B2277" s="102">
        <v>66424</v>
      </c>
      <c r="C2277" s="100">
        <f t="shared" si="120"/>
        <v>33204.639999999999</v>
      </c>
      <c r="D2277" s="103">
        <v>99628.64</v>
      </c>
    </row>
    <row r="2278" spans="1:4" ht="14.1" customHeight="1" thickBot="1" x14ac:dyDescent="0.25">
      <c r="A2278" s="23" t="s">
        <v>29</v>
      </c>
      <c r="B2278" s="111">
        <f>SUM(B2275:B2277)</f>
        <v>247568</v>
      </c>
      <c r="C2278" s="111">
        <f>SUM(C2275:C2277)</f>
        <v>93588.64</v>
      </c>
      <c r="D2278" s="112">
        <f>SUM(D2275:D2277)</f>
        <v>341156.64</v>
      </c>
    </row>
    <row r="2279" spans="1:4" ht="14.1" customHeight="1" x14ac:dyDescent="0.2">
      <c r="A2279" s="3"/>
      <c r="B2279" s="14"/>
      <c r="C2279" s="3"/>
      <c r="D2279" s="14"/>
    </row>
    <row r="2280" spans="1:4" ht="14.1" customHeight="1" thickBot="1" x14ac:dyDescent="0.25">
      <c r="A2280" s="3" t="s">
        <v>130</v>
      </c>
      <c r="B2280" s="18"/>
      <c r="C2280" s="3"/>
      <c r="D2280" s="18" t="s">
        <v>71</v>
      </c>
    </row>
    <row r="2281" spans="1:4" ht="45" customHeight="1" thickBot="1" x14ac:dyDescent="0.25">
      <c r="A2281" s="6" t="s">
        <v>30</v>
      </c>
      <c r="B2281" s="63" t="s">
        <v>156</v>
      </c>
      <c r="C2281" s="64" t="s">
        <v>157</v>
      </c>
      <c r="D2281" s="15" t="s">
        <v>158</v>
      </c>
    </row>
    <row r="2282" spans="1:4" ht="24" customHeight="1" thickBot="1" x14ac:dyDescent="0.25">
      <c r="A2282" s="79" t="s">
        <v>142</v>
      </c>
      <c r="B2282" s="102">
        <v>60384</v>
      </c>
      <c r="C2282" s="100">
        <f t="shared" ref="C2282" si="121">D2282-B2282</f>
        <v>-30192</v>
      </c>
      <c r="D2282" s="103">
        <v>30192</v>
      </c>
    </row>
    <row r="2283" spans="1:4" ht="14.1" customHeight="1" thickBot="1" x14ac:dyDescent="0.25">
      <c r="A2283" s="23" t="s">
        <v>131</v>
      </c>
      <c r="B2283" s="111">
        <f>SUM(B2282:B2282)</f>
        <v>60384</v>
      </c>
      <c r="C2283" s="111">
        <f>SUM(C2282:C2282)</f>
        <v>-30192</v>
      </c>
      <c r="D2283" s="112">
        <f>SUM(D2282:D2282)</f>
        <v>30192</v>
      </c>
    </row>
    <row r="2284" spans="1:4" ht="14.1" customHeight="1" thickBot="1" x14ac:dyDescent="0.25">
      <c r="A2284" s="26"/>
      <c r="B2284" s="131"/>
      <c r="C2284" s="131"/>
      <c r="D2284" s="131"/>
    </row>
    <row r="2285" spans="1:4" ht="14.1" customHeight="1" thickBot="1" x14ac:dyDescent="0.25">
      <c r="A2285" s="54" t="s">
        <v>9</v>
      </c>
      <c r="B2285" s="166">
        <f>B2278+B2271+B2283</f>
        <v>353840</v>
      </c>
      <c r="C2285" s="166">
        <f>C2278+C2271+C2283</f>
        <v>86344.639999999999</v>
      </c>
      <c r="D2285" s="167">
        <f>D2278+D2271+D2283</f>
        <v>440184.64</v>
      </c>
    </row>
    <row r="2286" spans="1:4" ht="14.1" customHeight="1" x14ac:dyDescent="0.2">
      <c r="A2286" s="26"/>
      <c r="B2286" s="131"/>
      <c r="C2286" s="131"/>
      <c r="D2286" s="131"/>
    </row>
    <row r="2287" spans="1:4" ht="14.1" customHeight="1" thickBot="1" x14ac:dyDescent="0.25">
      <c r="A2287" s="26"/>
      <c r="B2287" s="131"/>
      <c r="C2287" s="131"/>
      <c r="D2287" s="131"/>
    </row>
    <row r="2288" spans="1:4" ht="14.1" customHeight="1" thickBot="1" x14ac:dyDescent="0.25">
      <c r="A2288" s="35" t="s">
        <v>43</v>
      </c>
      <c r="B2288" s="117">
        <f>B2285+B2264+B2241+B2222+B2198</f>
        <v>4341504</v>
      </c>
      <c r="C2288" s="117">
        <f>C2285+C2264+C2241+C2222+C2198</f>
        <v>1311587.94</v>
      </c>
      <c r="D2288" s="132">
        <f>D2285+D2264+D2241+D2222+D2198</f>
        <v>5653091.9400000004</v>
      </c>
    </row>
    <row r="2291" spans="1:4" ht="15" x14ac:dyDescent="0.2">
      <c r="A2291" s="21" t="s">
        <v>76</v>
      </c>
      <c r="C2291" s="21"/>
    </row>
    <row r="2293" spans="1:4" ht="13.5" thickBot="1" x14ac:dyDescent="0.25">
      <c r="A2293" s="26" t="s">
        <v>6</v>
      </c>
      <c r="B2293" s="18"/>
      <c r="C2293" s="26"/>
      <c r="D2293" s="18" t="s">
        <v>71</v>
      </c>
    </row>
    <row r="2294" spans="1:4" ht="45" customHeight="1" thickBot="1" x14ac:dyDescent="0.25">
      <c r="A2294" s="6" t="s">
        <v>30</v>
      </c>
      <c r="B2294" s="63" t="s">
        <v>156</v>
      </c>
      <c r="C2294" s="64" t="s">
        <v>157</v>
      </c>
      <c r="D2294" s="15" t="s">
        <v>158</v>
      </c>
    </row>
    <row r="2295" spans="1:4" ht="24" customHeight="1" x14ac:dyDescent="0.2">
      <c r="A2295" s="19" t="s">
        <v>661</v>
      </c>
      <c r="B2295" s="102">
        <v>48304</v>
      </c>
      <c r="C2295" s="100">
        <f t="shared" ref="C2295:C2296" si="122">D2295-B2295</f>
        <v>0</v>
      </c>
      <c r="D2295" s="103">
        <v>48304</v>
      </c>
    </row>
    <row r="2296" spans="1:4" ht="24" customHeight="1" thickBot="1" x14ac:dyDescent="0.25">
      <c r="A2296" s="19" t="s">
        <v>94</v>
      </c>
      <c r="B2296" s="102">
        <v>120760</v>
      </c>
      <c r="C2296" s="100">
        <f t="shared" si="122"/>
        <v>-3.1600000000034925</v>
      </c>
      <c r="D2296" s="103">
        <v>120756.84</v>
      </c>
    </row>
    <row r="2297" spans="1:4" ht="14.1" customHeight="1" thickBot="1" x14ac:dyDescent="0.25">
      <c r="A2297" s="23" t="s">
        <v>7</v>
      </c>
      <c r="B2297" s="111">
        <f>SUM(B2295:B2296)</f>
        <v>169064</v>
      </c>
      <c r="C2297" s="111">
        <f>SUM(C2295:C2296)</f>
        <v>-3.1600000000034925</v>
      </c>
      <c r="D2297" s="112">
        <f>SUM(D2295:D2296)</f>
        <v>169060.84</v>
      </c>
    </row>
    <row r="2298" spans="1:4" ht="14.1" customHeight="1" x14ac:dyDescent="0.2">
      <c r="A2298" s="26"/>
      <c r="B2298" s="38"/>
      <c r="C2298" s="131"/>
      <c r="D2298" s="38"/>
    </row>
    <row r="2299" spans="1:4" ht="14.1" customHeight="1" thickBot="1" x14ac:dyDescent="0.25">
      <c r="A2299" s="26"/>
      <c r="B2299" s="38"/>
      <c r="C2299" s="131"/>
      <c r="D2299" s="38"/>
    </row>
    <row r="2300" spans="1:4" ht="24" customHeight="1" thickBot="1" x14ac:dyDescent="0.25">
      <c r="A2300" s="32" t="s">
        <v>105</v>
      </c>
      <c r="B2300" s="117">
        <f>B2297</f>
        <v>169064</v>
      </c>
      <c r="C2300" s="117">
        <f>C2297</f>
        <v>-3.1600000000034925</v>
      </c>
      <c r="D2300" s="132">
        <f>D2297</f>
        <v>169060.84</v>
      </c>
    </row>
    <row r="2303" spans="1:4" ht="15" x14ac:dyDescent="0.2">
      <c r="A2303" s="21" t="s">
        <v>107</v>
      </c>
      <c r="C2303" s="21"/>
    </row>
    <row r="2304" spans="1:4" ht="15.75" thickBot="1" x14ac:dyDescent="0.25">
      <c r="A2304" s="21"/>
      <c r="B2304" s="18"/>
      <c r="C2304" s="21"/>
      <c r="D2304" s="18" t="s">
        <v>71</v>
      </c>
    </row>
    <row r="2305" spans="1:4" ht="45" customHeight="1" thickBot="1" x14ac:dyDescent="0.25">
      <c r="A2305" s="6" t="s">
        <v>30</v>
      </c>
      <c r="B2305" s="63" t="s">
        <v>156</v>
      </c>
      <c r="C2305" s="64" t="s">
        <v>157</v>
      </c>
      <c r="D2305" s="15" t="s">
        <v>158</v>
      </c>
    </row>
    <row r="2306" spans="1:4" ht="14.1" customHeight="1" thickBot="1" x14ac:dyDescent="0.25">
      <c r="A2306" s="89" t="s">
        <v>111</v>
      </c>
      <c r="B2306" s="102">
        <v>83296</v>
      </c>
      <c r="C2306" s="100">
        <f t="shared" ref="C2306" si="123">D2306-B2306</f>
        <v>41648</v>
      </c>
      <c r="D2306" s="103">
        <v>124944</v>
      </c>
    </row>
    <row r="2307" spans="1:4" ht="14.1" customHeight="1" thickBot="1" x14ac:dyDescent="0.25">
      <c r="A2307" s="23" t="s">
        <v>108</v>
      </c>
      <c r="B2307" s="111">
        <f>SUM(B2306:B2306)</f>
        <v>83296</v>
      </c>
      <c r="C2307" s="111">
        <f>SUM(C2306:C2306)</f>
        <v>41648</v>
      </c>
      <c r="D2307" s="112">
        <f>SUM(D2306:D2306)</f>
        <v>124944</v>
      </c>
    </row>
    <row r="2308" spans="1:4" ht="14.1" customHeight="1" x14ac:dyDescent="0.2">
      <c r="A2308" s="25"/>
      <c r="B2308" s="148"/>
      <c r="C2308" s="116"/>
      <c r="D2308" s="148"/>
    </row>
    <row r="2309" spans="1:4" ht="14.1" customHeight="1" thickBot="1" x14ac:dyDescent="0.25">
      <c r="A2309" s="25"/>
      <c r="B2309" s="148"/>
      <c r="C2309" s="116"/>
      <c r="D2309" s="148"/>
    </row>
    <row r="2310" spans="1:4" ht="14.1" customHeight="1" thickBot="1" x14ac:dyDescent="0.25">
      <c r="A2310" s="32" t="s">
        <v>109</v>
      </c>
      <c r="B2310" s="117">
        <f>B2307</f>
        <v>83296</v>
      </c>
      <c r="C2310" s="117">
        <f>C2307</f>
        <v>41648</v>
      </c>
      <c r="D2310" s="132">
        <f>D2307</f>
        <v>124944</v>
      </c>
    </row>
    <row r="2311" spans="1:4" ht="14.1" customHeight="1" x14ac:dyDescent="0.2">
      <c r="A2311" s="145"/>
      <c r="B2311" s="182"/>
      <c r="C2311" s="182"/>
      <c r="D2311" s="182"/>
    </row>
    <row r="2312" spans="1:4" ht="14.1" customHeight="1" thickBot="1" x14ac:dyDescent="0.25">
      <c r="A2312" s="145"/>
      <c r="B2312" s="182"/>
      <c r="C2312" s="182"/>
      <c r="D2312" s="182"/>
    </row>
    <row r="2313" spans="1:4" ht="14.1" customHeight="1" thickBot="1" x14ac:dyDescent="0.25">
      <c r="A2313" s="39" t="s">
        <v>106</v>
      </c>
      <c r="B2313" s="135">
        <f>B2300+B2288+B2310</f>
        <v>4593864</v>
      </c>
      <c r="C2313" s="135">
        <f>C2300+C2288+C2310</f>
        <v>1353232.78</v>
      </c>
      <c r="D2313" s="136">
        <f>D2300+D2288+D2310</f>
        <v>5947096.7800000003</v>
      </c>
    </row>
  </sheetData>
  <mergeCells count="16">
    <mergeCell ref="A1312:D1312"/>
    <mergeCell ref="A1:D1"/>
    <mergeCell ref="A2128:D2128"/>
    <mergeCell ref="A2175:D2175"/>
    <mergeCell ref="A176:D176"/>
    <mergeCell ref="A252:D252"/>
    <mergeCell ref="A2098:D2098"/>
    <mergeCell ref="A2040:D2040"/>
    <mergeCell ref="A2152:D2152"/>
    <mergeCell ref="A277:D277"/>
    <mergeCell ref="A1360:D1360"/>
    <mergeCell ref="A47:D47"/>
    <mergeCell ref="A87:D87"/>
    <mergeCell ref="A1077:D1077"/>
    <mergeCell ref="A959:D959"/>
    <mergeCell ref="A1111:D1111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rozvojových programů MŠMT v roce 2017 na jednotlivé školy a školská zařízení zřizovaná Olomouckým krajem, obcemi a na soukromé školy na území Olomouckého kraje</oddHeader>
    <oddFooter>&amp;L&amp;"Arial,Kurzíva"Zastupitelstvo Olomouckého kraje 26. 2. 2018
11. - Rozpis rozpočtu škol a školských zařízení v působnosti OK v roce 2017
Příloha č. 3 - Rozpis rozpočtu rozvojových programů MŠMT v roce 2017&amp;R&amp;"Arial,Kurzíva"Strana &amp;P (celkem 73)</oddFooter>
  </headerFooter>
  <rowBreaks count="13" manualBreakCount="13">
    <brk id="73" max="16383" man="1"/>
    <brk id="112" max="16383" man="1"/>
    <brk id="147" max="16383" man="1"/>
    <brk id="251" max="16383" man="1"/>
    <brk id="441" max="16383" man="1"/>
    <brk id="630" max="16383" man="1"/>
    <brk id="981" max="16383" man="1"/>
    <brk id="1018" max="16383" man="1"/>
    <brk id="1131" max="16383" man="1"/>
    <brk id="1438" max="16383" man="1"/>
    <brk id="1727" max="16383" man="1"/>
    <brk id="1958" max="16383" man="1"/>
    <brk id="20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2017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2017-01-26T13:55:33Z</cp:lastPrinted>
  <dcterms:created xsi:type="dcterms:W3CDTF">2003-03-18T09:23:49Z</dcterms:created>
  <dcterms:modified xsi:type="dcterms:W3CDTF">2018-02-06T07:49:14Z</dcterms:modified>
</cp:coreProperties>
</file>