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9765" windowHeight="11790"/>
  </bookViews>
  <sheets>
    <sheet name="Rozpočet PN 2017 obecní školy" sheetId="1" r:id="rId1"/>
  </sheets>
  <calcPr calcId="145621"/>
</workbook>
</file>

<file path=xl/calcChain.xml><?xml version="1.0" encoding="utf-8"?>
<calcChain xmlns="http://schemas.openxmlformats.org/spreadsheetml/2006/main">
  <c r="C185" i="1" l="1"/>
  <c r="C268" i="1"/>
  <c r="C228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367" i="1"/>
  <c r="C366" i="1"/>
  <c r="C365" i="1"/>
  <c r="C364" i="1"/>
  <c r="C363" i="1"/>
  <c r="C362" i="1"/>
  <c r="C361" i="1"/>
  <c r="C360" i="1"/>
  <c r="C359" i="1"/>
  <c r="C358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219" i="1"/>
  <c r="C220" i="1"/>
  <c r="C221" i="1"/>
  <c r="C222" i="1"/>
  <c r="C223" i="1"/>
  <c r="C224" i="1"/>
  <c r="C225" i="1"/>
  <c r="C226" i="1"/>
  <c r="C227" i="1"/>
  <c r="C229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6" i="1"/>
  <c r="C187" i="1"/>
  <c r="C188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500" i="1"/>
  <c r="C499" i="1"/>
  <c r="C458" i="1"/>
  <c r="C457" i="1"/>
  <c r="C439" i="1"/>
  <c r="C438" i="1"/>
  <c r="C453" i="1" s="1"/>
  <c r="C373" i="1"/>
  <c r="C372" i="1"/>
  <c r="C357" i="1"/>
  <c r="C356" i="1"/>
  <c r="C368" i="1" s="1"/>
  <c r="C321" i="1"/>
  <c r="C320" i="1"/>
  <c r="C235" i="1"/>
  <c r="C234" i="1"/>
  <c r="C218" i="1"/>
  <c r="C217" i="1"/>
  <c r="C194" i="1"/>
  <c r="C193" i="1"/>
  <c r="C168" i="1"/>
  <c r="C167" i="1"/>
  <c r="C81" i="1"/>
  <c r="C80" i="1"/>
  <c r="C56" i="1"/>
  <c r="C55" i="1"/>
  <c r="C10" i="1"/>
  <c r="C9" i="1"/>
  <c r="C534" i="1"/>
  <c r="C495" i="1"/>
  <c r="C430" i="1"/>
  <c r="C352" i="1"/>
  <c r="C312" i="1"/>
  <c r="C230" i="1"/>
  <c r="C209" i="1"/>
  <c r="C189" i="1"/>
  <c r="C163" i="1"/>
  <c r="C76" i="1"/>
  <c r="C47" i="1"/>
  <c r="C49" i="1" s="1"/>
  <c r="B534" i="1"/>
  <c r="B495" i="1"/>
  <c r="B453" i="1"/>
  <c r="B536" i="1" s="1"/>
  <c r="B430" i="1"/>
  <c r="B368" i="1"/>
  <c r="B352" i="1"/>
  <c r="B432" i="1" s="1"/>
  <c r="B312" i="1"/>
  <c r="B230" i="1"/>
  <c r="B314" i="1" s="1"/>
  <c r="B209" i="1"/>
  <c r="B189" i="1"/>
  <c r="B163" i="1"/>
  <c r="B76" i="1"/>
  <c r="B211" i="1" s="1"/>
  <c r="B47" i="1"/>
  <c r="B49" i="1" s="1"/>
  <c r="C536" i="1" l="1"/>
  <c r="C432" i="1"/>
  <c r="C314" i="1"/>
  <c r="C211" i="1"/>
  <c r="B538" i="1"/>
  <c r="D534" i="1"/>
  <c r="D495" i="1"/>
  <c r="D453" i="1"/>
  <c r="D430" i="1"/>
  <c r="D368" i="1"/>
  <c r="D352" i="1"/>
  <c r="D312" i="1"/>
  <c r="D230" i="1"/>
  <c r="D209" i="1"/>
  <c r="D189" i="1"/>
  <c r="D163" i="1"/>
  <c r="D76" i="1"/>
  <c r="D47" i="1"/>
  <c r="D49" i="1" s="1"/>
  <c r="C538" i="1" l="1"/>
  <c r="D314" i="1"/>
  <c r="D211" i="1"/>
  <c r="D536" i="1"/>
  <c r="D432" i="1"/>
  <c r="D538" i="1" l="1"/>
</calcChain>
</file>

<file path=xl/sharedStrings.xml><?xml version="1.0" encoding="utf-8"?>
<sst xmlns="http://schemas.openxmlformats.org/spreadsheetml/2006/main" count="568" uniqueCount="508">
  <si>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</si>
  <si>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</si>
  <si>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</si>
  <si>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</si>
  <si>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</si>
  <si>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</si>
  <si>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</si>
  <si>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</si>
  <si>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</si>
  <si>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</si>
  <si>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</si>
  <si>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</si>
  <si>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</si>
  <si>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</si>
  <si>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</si>
  <si>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</si>
  <si>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</si>
  <si>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</si>
  <si>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</si>
  <si>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</si>
  <si>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</si>
  <si>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</si>
  <si>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</si>
  <si>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</si>
  <si>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</si>
  <si>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</si>
  <si>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</si>
  <si>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</si>
  <si>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</si>
  <si>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</si>
  <si>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</si>
  <si>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</si>
  <si>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</si>
  <si>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</si>
  <si>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</si>
  <si>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</si>
  <si>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</si>
  <si>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</si>
  <si>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</si>
  <si>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</si>
  <si>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</si>
  <si>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</si>
  <si>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</si>
  <si>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</si>
  <si>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</si>
  <si>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</si>
  <si>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Mateřská škola Mikulovice</t>
  </si>
  <si>
    <t>Základní škola Vidnava</t>
  </si>
  <si>
    <t>Mateřská škola Vlčice</t>
  </si>
  <si>
    <t>Základní škola Zlaté Hory</t>
  </si>
  <si>
    <t>Základní škola Žulová</t>
  </si>
  <si>
    <t>Mateřská škola Litovel, Frištenského 917</t>
  </si>
  <si>
    <t>Základní škola Litovel, Vítězná 1250</t>
  </si>
  <si>
    <t>Mateřská škola Senice na Hané, Nádražní 350</t>
  </si>
  <si>
    <t>Základní škola Doloplazy</t>
  </si>
  <si>
    <t>Mateřská škola Doloplazy</t>
  </si>
  <si>
    <t>Mateřská škola Hlušovice</t>
  </si>
  <si>
    <t>Mateřská škola Liboš</t>
  </si>
  <si>
    <t>Mateřská škola Mrsklesy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</si>
  <si>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</si>
  <si>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</si>
  <si>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</si>
  <si>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</si>
  <si>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</si>
  <si>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</si>
  <si>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</si>
  <si>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</si>
  <si>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</si>
  <si>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</si>
  <si>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</si>
  <si>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</si>
  <si>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</si>
  <si>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</si>
  <si>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</si>
  <si>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</si>
  <si>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</si>
  <si>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</si>
  <si>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</si>
  <si>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Mateřská škola Velký Týnec</t>
  </si>
  <si>
    <t>Mateřská škola Věrovany</t>
  </si>
  <si>
    <t>Mateřská škola Domašov u Šternberka</t>
  </si>
  <si>
    <t>Mateřská škola Hnojice</t>
  </si>
  <si>
    <t>Základní škola Moravský Beroun, Opavská 128</t>
  </si>
  <si>
    <t>Základní škola Šternberk, Dr. Hrubého 2</t>
  </si>
  <si>
    <t>Základní škola Šternberk, Svatoplukova 7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</si>
  <si>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</si>
  <si>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</si>
  <si>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</si>
  <si>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</si>
  <si>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</si>
  <si>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</si>
  <si>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Troubelice</t>
  </si>
  <si>
    <t>Základní škola Uničov, J. Haška 211</t>
  </si>
  <si>
    <t>Základní škola Uničov, U stadionu 849</t>
  </si>
  <si>
    <t>Mateřská škola Uničov, Komenského 680</t>
  </si>
  <si>
    <t>Základní škola a gymnázium Konice, Tyršova 609</t>
  </si>
  <si>
    <t>Mateřská škola Skřípov</t>
  </si>
  <si>
    <t>Mateřská škola Stražisko</t>
  </si>
  <si>
    <t>Mateřská škola Brodek u Prostějova, Zámecká 348</t>
  </si>
  <si>
    <t xml:space="preserve">Mateřská škola Čehovice </t>
  </si>
  <si>
    <t>Mateřská škola Čelčice</t>
  </si>
  <si>
    <t>Mateřská škola Klenovice na Hané</t>
  </si>
  <si>
    <t>Mateřská škola Kralice na Hané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</si>
  <si>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</si>
  <si>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</si>
  <si>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</si>
  <si>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</si>
  <si>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Základní umělecká škola Plumlov, Na aleji 44</t>
  </si>
  <si>
    <t>Základní škola Prostějov, ul. dr. Horáka 24</t>
  </si>
  <si>
    <t>Základní škola Prostějov, ul. Vl. Majakovského 1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</si>
  <si>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</si>
  <si>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</si>
  <si>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</si>
  <si>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</si>
  <si>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</si>
  <si>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</si>
  <si>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 xml:space="preserve">Základní škola Protivanov 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</si>
  <si>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</si>
  <si>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</si>
  <si>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</si>
  <si>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</si>
  <si>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Základní škola Hranice, Šromotovo nám. 177</t>
  </si>
  <si>
    <t>Základní škola Hustopeče nad Bečvou, Školní 223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</si>
  <si>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</si>
  <si>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</si>
  <si>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</si>
  <si>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</si>
  <si>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</si>
  <si>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</si>
  <si>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</si>
  <si>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Mateřská škola Líšná</t>
  </si>
  <si>
    <t>Mateřská škola Přerov, Dvořákova 23</t>
  </si>
  <si>
    <t>Mateřská škola Přerov, Komenského 25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</si>
  <si>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</si>
  <si>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</si>
  <si>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</si>
  <si>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</si>
  <si>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</si>
  <si>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</si>
  <si>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</si>
  <si>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</si>
  <si>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</si>
  <si>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</si>
  <si>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</si>
  <si>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</si>
  <si>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</si>
  <si>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Základní škola Moravičany</t>
  </si>
  <si>
    <t>Mateřská škola Loštice, Trávník</t>
  </si>
  <si>
    <t>Základní škola Mohelnice, Vodní 27</t>
  </si>
  <si>
    <t>Mateřská škola Bohutín</t>
  </si>
  <si>
    <t>Základní škola Libina</t>
  </si>
  <si>
    <t>Základní škola Ruda nad Moravou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</si>
  <si>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</si>
  <si>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</si>
  <si>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</si>
  <si>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</si>
  <si>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</si>
  <si>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</si>
  <si>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</si>
  <si>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</si>
  <si>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</si>
  <si>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</si>
  <si>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</si>
  <si>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</si>
  <si>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</si>
  <si>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ÚZ 33 353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</si>
  <si>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</si>
  <si>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</si>
  <si>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</si>
  <si>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</si>
  <si>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</si>
  <si>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</si>
  <si>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</si>
  <si>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</si>
  <si>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</si>
  <si>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</si>
  <si>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</si>
  <si>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</si>
  <si>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</si>
  <si>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</si>
  <si>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</si>
  <si>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</si>
  <si>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</si>
  <si>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</si>
  <si>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</si>
  <si>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</si>
  <si>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</si>
  <si>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</si>
  <si>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</si>
  <si>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</si>
  <si>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</si>
  <si>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</si>
  <si>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</si>
  <si>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</si>
  <si>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</si>
  <si>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</si>
  <si>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</si>
  <si>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</si>
  <si>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</si>
  <si>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</si>
  <si>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</si>
  <si>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</si>
  <si>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</si>
  <si>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</si>
  <si>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</si>
  <si>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</si>
  <si>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</si>
  <si>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</si>
  <si>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</si>
  <si>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</si>
  <si>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</si>
  <si>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</si>
  <si>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</si>
  <si>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</si>
  <si>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Kokory</t>
  </si>
  <si>
    <t>ZŠ a MŠ Křenovice</t>
  </si>
  <si>
    <t>ZŠ a MŠ Lobodice</t>
  </si>
  <si>
    <t>ZŠ a MŠ Měrovice nad Hanou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</si>
  <si>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</si>
  <si>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</si>
  <si>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</si>
  <si>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</si>
  <si>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</si>
  <si>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</si>
  <si>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</si>
  <si>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Vikýřovice</t>
  </si>
  <si>
    <t>ZŠ a MŠ Dubicko, Zábřežská 143</t>
  </si>
  <si>
    <t>ZŠ a MŠ Hoštejn</t>
  </si>
  <si>
    <t>ZŠ a MŠ Hrabová</t>
  </si>
  <si>
    <t>ZŠ a MŠ Leština, 7. května 134</t>
  </si>
  <si>
    <t>ZŠ a MŠ Lukavice</t>
  </si>
  <si>
    <t>ZŠ a MŠ Zvole</t>
  </si>
  <si>
    <t>ZŠ, MŠ, ŠJ a ŠD Bouzov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</si>
  <si>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</si>
  <si>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</si>
  <si>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</si>
  <si>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</si>
  <si>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</si>
  <si>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</si>
  <si>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</si>
  <si>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</si>
  <si>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</si>
  <si>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</si>
  <si>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</si>
  <si>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</si>
  <si>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</si>
  <si>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</si>
  <si>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</si>
  <si>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</si>
  <si>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</si>
  <si>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</si>
  <si>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</si>
  <si>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</si>
  <si>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</si>
  <si>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</si>
  <si>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</si>
  <si>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</si>
  <si>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</si>
  <si>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</si>
  <si>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</si>
  <si>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</si>
  <si>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</si>
  <si>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Mateřská škola Šumvald</t>
  </si>
  <si>
    <t>Základní škola Uničov, Pionýrů 685</t>
  </si>
  <si>
    <t>Základní škola Klenovice na Hané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</si>
  <si>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</si>
  <si>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</si>
  <si>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</si>
  <si>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</si>
  <si>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</si>
  <si>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</si>
  <si>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</si>
  <si>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</si>
  <si>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</si>
  <si>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</si>
  <si>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</si>
  <si>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</si>
  <si>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</si>
  <si>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</si>
  <si>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Základní škola Plumlov, Rudé armády 300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</si>
  <si>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</si>
  <si>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</si>
  <si>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</si>
  <si>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</si>
  <si>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</si>
  <si>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</si>
  <si>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</si>
  <si>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</si>
  <si>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</si>
  <si>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Slaměníkova MŠ Radslavice, Školní 5</t>
  </si>
  <si>
    <t>ZŠ a MŠ Ptení</t>
  </si>
  <si>
    <t xml:space="preserve">ZŠ a MŠ Bratrušov </t>
  </si>
  <si>
    <t>ZŠ a MŠ Červenka, Komenského 31</t>
  </si>
  <si>
    <t>ZŠ a MŠ Sudkov</t>
  </si>
  <si>
    <t>ZŠ a MŠ Tršice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</si>
  <si>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</si>
  <si>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</si>
  <si>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</si>
  <si>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</si>
  <si>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</si>
  <si>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Základní škola Bílá Lhota </t>
  </si>
  <si>
    <t>ZŠ a MŠ Loučany</t>
  </si>
  <si>
    <t>Základní škola Olomouc, Zeyerova 28</t>
  </si>
  <si>
    <t>Mateřská škola Suchonice</t>
  </si>
  <si>
    <t>Mateřská škola Šternberk, Komenského 44</t>
  </si>
  <si>
    <t>ZŠ a MŠ Medlov</t>
  </si>
  <si>
    <t>Základní škola Bohuslavice</t>
  </si>
  <si>
    <t>Mateřská škola Držovice</t>
  </si>
  <si>
    <t xml:space="preserve">ZŠ a MŠ Kostelec na Hané </t>
  </si>
  <si>
    <t xml:space="preserve">Mateřská škola Mořice </t>
  </si>
  <si>
    <t>Základní škola Prostějov, ul. E. Valenty 52</t>
  </si>
  <si>
    <t xml:space="preserve">ZŠ a MŠ Rozstání </t>
  </si>
  <si>
    <t>ZŠ a MŠ Tištín</t>
  </si>
  <si>
    <t>Školní jídelna Hranice, tř. 1. máje 353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</si>
  <si>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</si>
  <si>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</si>
  <si>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</si>
  <si>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</si>
  <si>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</si>
  <si>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</si>
  <si>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</si>
  <si>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</si>
  <si>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</si>
  <si>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</si>
  <si>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Želatovice</t>
  </si>
  <si>
    <t xml:space="preserve">Základní škola Loštice, Komenského 17 </t>
  </si>
  <si>
    <t>ZŠ a MŠ Bušín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</si>
  <si>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</si>
  <si>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</si>
  <si>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</si>
  <si>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</si>
  <si>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</si>
  <si>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</si>
  <si>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</si>
  <si>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</si>
  <si>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</si>
  <si>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ZŠ a MŠ Rohle </t>
  </si>
  <si>
    <t xml:space="preserve">ZŠ a MŠ Rovensko </t>
  </si>
  <si>
    <t xml:space="preserve">Základní škola Zábřeh, Školská 11 </t>
  </si>
  <si>
    <t>v Kč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</si>
  <si>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</si>
  <si>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</si>
  <si>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</si>
  <si>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</si>
  <si>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</si>
  <si>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Základní škola Vápenná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</si>
  <si>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</si>
  <si>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</si>
  <si>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</si>
  <si>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</si>
  <si>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</si>
  <si>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ZŠ a MŠ Bystrovany </t>
  </si>
  <si>
    <t xml:space="preserve">Základní škola Hlubočky-Mariánské Údoli, Olomoucká 355 </t>
  </si>
  <si>
    <t xml:space="preserve">Školní jídelna Hlubočky, Olomoucká 56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</si>
  <si>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</si>
  <si>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</si>
  <si>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</si>
  <si>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</si>
  <si>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</si>
  <si>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Masarykova jubilejní ZŠ a MŠ Horní Štěpánov </t>
  </si>
  <si>
    <t xml:space="preserve">Základní škola Brodek u Prostějova, Císařská 65 </t>
  </si>
  <si>
    <t xml:space="preserve">ZŠ a MŠ Čelechovice na Hané, U sokolovny 275 </t>
  </si>
  <si>
    <t xml:space="preserve">Mateřská škola Němčice nad Hanou, Trávnická 201 </t>
  </si>
  <si>
    <t xml:space="preserve">Mateřská škola Stařechovice </t>
  </si>
  <si>
    <t xml:space="preserve">Základní škola Hranice, Struhlovsko 1795 </t>
  </si>
  <si>
    <t xml:space="preserve">Mateřská škola Paršovice </t>
  </si>
  <si>
    <t xml:space="preserve">MŠ Polom </t>
  </si>
  <si>
    <t xml:space="preserve">ZŠ a MŠ Střítež nad Ludinou </t>
  </si>
  <si>
    <t xml:space="preserve">ZŠ a MŠ Všechovice </t>
  </si>
  <si>
    <t xml:space="preserve">Gymnázium Lipník nad Bečvou, Komenského sady 62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</si>
  <si>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</si>
  <si>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</si>
  <si>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</si>
  <si>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</si>
  <si>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</si>
  <si>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</si>
  <si>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</si>
  <si>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</si>
  <si>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Základní škola Mohelnice, Mlýnská 1 </t>
  </si>
  <si>
    <t xml:space="preserve">ZŠ a MŠ Bohdíkov </t>
  </si>
  <si>
    <t xml:space="preserve">ZŠ a MŠ Loučná nad Desnou </t>
  </si>
  <si>
    <t xml:space="preserve">ZŠ a MŠ Písařov </t>
  </si>
  <si>
    <t xml:space="preserve">ZŠ a MŠ Nemile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</si>
  <si>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</si>
  <si>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</si>
  <si>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</si>
  <si>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</si>
  <si>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</si>
  <si>
    <t>ZŠ a MŠ Jana Železného Prostějov, sídliště Svobody 3578/79</t>
  </si>
  <si>
    <t>Reálné gymnázium a základní škola Prostějov, Studentská 2</t>
  </si>
  <si>
    <t>Zařízení školního stravování Přerov, Kratochvílova 30</t>
  </si>
  <si>
    <t xml:space="preserve">Mateřská škola Velká Kraš </t>
  </si>
  <si>
    <t>ZŠ a MŠ Cholina</t>
  </si>
  <si>
    <t xml:space="preserve">ZŠ a MŠ Luká </t>
  </si>
  <si>
    <t xml:space="preserve">ZŠ a MŠ Daskabát </t>
  </si>
  <si>
    <t xml:space="preserve">Základní škola Věrovany </t>
  </si>
  <si>
    <t xml:space="preserve">Mateřská škola Nová Hradečná </t>
  </si>
  <si>
    <t xml:space="preserve">Mateřská škola Biskupice </t>
  </si>
  <si>
    <t>Mateřská škola Dobromilice</t>
  </si>
  <si>
    <t xml:space="preserve">Mateřská škola Pivín </t>
  </si>
  <si>
    <t>Mateřská škola Želeč</t>
  </si>
  <si>
    <t>Mateřská škola Hranice, Palackého 1542</t>
  </si>
  <si>
    <t xml:space="preserve">ZŠ a MŠ Olšovec </t>
  </si>
  <si>
    <t xml:space="preserve">Mateřská škola Teplice nad Bečvou </t>
  </si>
  <si>
    <t xml:space="preserve">Mateřská škola Lipník nad Bečvou, Na Zelince 1185 </t>
  </si>
  <si>
    <t xml:space="preserve">ZŠ a MŠ Soběchleby </t>
  </si>
  <si>
    <t>Mateřská škola Dřevohostice, Školní 367</t>
  </si>
  <si>
    <t>Dům dětí a mládeže Kojetín, Sv. Čecha 586</t>
  </si>
  <si>
    <t xml:space="preserve">Základní škola Chromeč </t>
  </si>
  <si>
    <t xml:space="preserve">Mateřská škola Drozdov </t>
  </si>
  <si>
    <t xml:space="preserve">ZŠ a MŠ Kamenná </t>
  </si>
  <si>
    <t xml:space="preserve">MŠ Kosov </t>
  </si>
  <si>
    <t xml:space="preserve">MŠ Postřelmůvek </t>
  </si>
  <si>
    <t xml:space="preserve">ZŠ a MŠ Zábřeh, R. Pavlů 4, Skalička </t>
  </si>
  <si>
    <t>ZŠ a MŠ Libavá, Náměstí 150, 783 07 Město Libavá</t>
  </si>
  <si>
    <t xml:space="preserve">Mateřská škola Jeseník, Křížkovského 1217 </t>
  </si>
  <si>
    <t xml:space="preserve">ZŠ a MŠ Skorošice </t>
  </si>
  <si>
    <t xml:space="preserve">ZŠ a MŠ Supíkovice </t>
  </si>
  <si>
    <t xml:space="preserve">Mateřská škola Hlubočky, Dukelských hrdinů 220 </t>
  </si>
  <si>
    <t xml:space="preserve">Základní škola Olomouc, 8. května 29 </t>
  </si>
  <si>
    <t xml:space="preserve">ZŠ a MŠ Samotišky </t>
  </si>
  <si>
    <t xml:space="preserve">Mateřská škola Lužice </t>
  </si>
  <si>
    <t>ZŠ a MŠ Jívová</t>
  </si>
  <si>
    <t xml:space="preserve">Základní škola Šumvald </t>
  </si>
  <si>
    <t xml:space="preserve">Mateřská škola Dřevnovice </t>
  </si>
  <si>
    <t xml:space="preserve">Mateřská škola Hluchov </t>
  </si>
  <si>
    <t xml:space="preserve">Základní škola Hrubčice </t>
  </si>
  <si>
    <t xml:space="preserve">Mateřská škola Ivaň  </t>
  </si>
  <si>
    <t xml:space="preserve">Základní škola Kralice na Hané </t>
  </si>
  <si>
    <t xml:space="preserve">ZŠ a MŠ Myslejovice </t>
  </si>
  <si>
    <t xml:space="preserve">Mateřská škola Ohrozim </t>
  </si>
  <si>
    <t xml:space="preserve">Mateřská škola Hranice, Plynárenská 1791 </t>
  </si>
  <si>
    <t xml:space="preserve">ZŠ a MŠ Jindřichov </t>
  </si>
  <si>
    <t xml:space="preserve">Mateřská škola Milotice nad Bečvou </t>
  </si>
  <si>
    <t xml:space="preserve">Mateřská škola Rakov </t>
  </si>
  <si>
    <t xml:space="preserve">Mateřská škola Špičky </t>
  </si>
  <si>
    <t xml:space="preserve">MŠ Klopina </t>
  </si>
  <si>
    <t xml:space="preserve">Mateřská škola Mohelnice, Hálkova 12 </t>
  </si>
  <si>
    <t xml:space="preserve">Mateřská škola Bludov, Polní 502 </t>
  </si>
  <si>
    <t xml:space="preserve">ZŠ a MŠ Ruda nad Moravou-Hrabenov, Školní 175 </t>
  </si>
  <si>
    <t xml:space="preserve">Mateřská škola Postřelmov </t>
  </si>
  <si>
    <t>Rozpis upraveného rozpočtu přímých nákladů v roce 2017 na jednotlivé školy a školská zařízení zřizovaná obcemi na území Olomouckého kraje</t>
  </si>
  <si>
    <t>Schválený rozpočet roku 2017</t>
  </si>
  <si>
    <t>Úpravy rozpočtu v roce 2017</t>
  </si>
  <si>
    <t>Konečný rozpočet roku 2017</t>
  </si>
  <si>
    <t>Mateřská škola Suchdol-Jednov</t>
  </si>
  <si>
    <t xml:space="preserve">Mateřská škola Mírov </t>
  </si>
  <si>
    <t>ZŠ a MŠ Náměšť na Hané, Komenského 283</t>
  </si>
  <si>
    <t>Mateřská škola Niva</t>
  </si>
  <si>
    <t>Školní jídelna Šternberk, Komenského 44</t>
  </si>
  <si>
    <t>Poznámka:</t>
  </si>
  <si>
    <r>
      <t xml:space="preserve">  *)</t>
    </r>
    <r>
      <rPr>
        <sz val="10"/>
        <rFont val="Arial"/>
        <family val="2"/>
        <charset val="238"/>
      </rPr>
      <t xml:space="preserve"> školy, u kterých došlo k 1. 9. 2017 k poklesu výkonů</t>
    </r>
  </si>
  <si>
    <r>
      <t xml:space="preserve"> **) </t>
    </r>
    <r>
      <rPr>
        <sz val="10"/>
        <rFont val="Arial"/>
        <family val="2"/>
        <charset val="238"/>
      </rPr>
      <t>školy, které byly v roce 2017 sloučeny s jinou školou</t>
    </r>
  </si>
  <si>
    <t>Základní umělecká škola Jeseník *)</t>
  </si>
  <si>
    <t xml:space="preserve">Mateřská škola Široký Brod *) </t>
  </si>
  <si>
    <t>Mateřská škola Uhelná *)</t>
  </si>
  <si>
    <t>Mateřská škola Vápenná *)</t>
  </si>
  <si>
    <t>Mateřská škola Žulová *)</t>
  </si>
  <si>
    <t>Mateřská škola Bílá Lhota  *)</t>
  </si>
  <si>
    <t>ZŠ a MŠ Haňovice *)</t>
  </si>
  <si>
    <t>Mateřská škola Slavětín *)</t>
  </si>
  <si>
    <t>Mateřská škola Vilémov *)</t>
  </si>
  <si>
    <t>Mateřská škola Náměšť na Hané, Zábraní 514 **)</t>
  </si>
  <si>
    <t>Mateřská škola Hlubočky, Boční 437 *)</t>
  </si>
  <si>
    <t>Mateřská škola Krčmaň *)</t>
  </si>
  <si>
    <t>Mateřská škola Domašov nad Bystřicí *)</t>
  </si>
  <si>
    <t>Základní umělecká škola Moravský Beroun, Dvořákova 349 *)</t>
  </si>
  <si>
    <t>Mateřská škola Šternberk, Nádražní 7 *)</t>
  </si>
  <si>
    <t>Mateřská škola Troubelice *)</t>
  </si>
  <si>
    <t>ZŠ a MŠ T. G. Masaryka Brodek u Konice *)</t>
  </si>
  <si>
    <t>Mateřská škola Konice, Smetanova 202 *)</t>
  </si>
  <si>
    <t>ZŠ a MŠ Lipová *)</t>
  </si>
  <si>
    <t>Mateřská škola Raková *)</t>
  </si>
  <si>
    <t>Mateřská škola Šubířov *)</t>
  </si>
  <si>
    <t>Mateřská škola Bílovice-Lutotín *)</t>
  </si>
  <si>
    <t>Mateřská škola Doloplazy *)</t>
  </si>
  <si>
    <t>Mateřská škola Hrubčice *)</t>
  </si>
  <si>
    <t>Základní škola Krumsín *)</t>
  </si>
  <si>
    <t>Základní škola Pivín *)</t>
  </si>
  <si>
    <t>Mateřská škola Plumlov , Na stráži 512 *)</t>
  </si>
  <si>
    <t>Základní umělecká škola Vladimíra Ambrose Prostějov, Kravařova 14 *)</t>
  </si>
  <si>
    <t>Mateřská škola Protivanov *)</t>
  </si>
  <si>
    <t>ZŠ a MŠ Přemyslovice *)</t>
  </si>
  <si>
    <t>Mateřská škola Slatinky *)</t>
  </si>
  <si>
    <t>ZŠ a MŠ Smržice, Zákostelí 133 *)</t>
  </si>
  <si>
    <t>ZŠ a MŠ Vrchoslavice *)</t>
  </si>
  <si>
    <t>Mateřská škola Horní Újezd *)</t>
  </si>
  <si>
    <t>Mateřská škola Hustopeče nad Bečvou, V zahradách 274 *)</t>
  </si>
  <si>
    <t>Mateřská škola Malhotice *)</t>
  </si>
  <si>
    <t>ZŠ a MŠ Ústí *)</t>
  </si>
  <si>
    <t>Mateřská škola Staměřice *)</t>
  </si>
  <si>
    <t>Základní škola Dolní Újezd *)</t>
  </si>
  <si>
    <t>ZŠ a MŠ Beňov *)</t>
  </si>
  <si>
    <t>ZŠ a MŠ Domaželice *)</t>
  </si>
  <si>
    <t>ZŠ a MŠ Prosenice, Školní 49 *)</t>
  </si>
  <si>
    <t>Mateřská škola Přerov, Kouřilkova 2 *)</t>
  </si>
  <si>
    <t>ZŠ a MŠ Vlkoš, Náves 43 *)</t>
  </si>
  <si>
    <t>Mateřská škola Výkleky *)</t>
  </si>
  <si>
    <t>Mateřská škola Mohelnice, Na zámečku 10 *)</t>
  </si>
  <si>
    <t>Mateřská škola Třeština *)</t>
  </si>
  <si>
    <t>ZŠ a MŠ Úsov *)</t>
  </si>
  <si>
    <t>Mateřská škola Libina *)</t>
  </si>
  <si>
    <t>Mateřská škola Malá Morava, Vysoký potok *)</t>
  </si>
  <si>
    <t>ZŠ a MŠ Oskava *)</t>
  </si>
  <si>
    <t>ZŠ a MŠ Brníčko *)</t>
  </si>
  <si>
    <t>ZŠ a MŠ Kolšov *)</t>
  </si>
  <si>
    <t>ZŠ a MŠ Lesnice *)</t>
  </si>
  <si>
    <t>ZŠ a MŠ Rájec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</si>
</sst>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0" fontId="8" fillId="0" borderId="0" xfId="0" applyFont="1"/>
    <xf numFmtId="0" fontId="8" fillId="0" borderId="0" xfId="0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0" borderId="4" xfId="0" applyNumberFormat="1" applyFont="1" applyFill="1" applyBorder="1"/>
    <xf numFmtId="1" fontId="7" fillId="0" borderId="2" xfId="0" applyNumberFormat="1" applyFont="1" applyFill="1" applyBorder="1"/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/>
    <xf numFmtId="1" fontId="7" fillId="0" borderId="2" xfId="0" applyNumberFormat="1" applyFont="1" applyFill="1" applyBorder="1" applyAlignment="1"/>
    <xf numFmtId="0" fontId="7" fillId="0" borderId="4" xfId="0" applyFont="1" applyFill="1" applyBorder="1"/>
    <xf numFmtId="49" fontId="7" fillId="0" borderId="2" xfId="0" applyNumberFormat="1" applyFont="1" applyFill="1" applyBorder="1"/>
    <xf numFmtId="0" fontId="9" fillId="0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10" fillId="0" borderId="2" xfId="0" applyFont="1" applyFill="1" applyBorder="1"/>
    <xf numFmtId="0" fontId="7" fillId="0" borderId="4" xfId="0" applyFont="1" applyFill="1" applyBorder="1" applyAlignment="1">
      <alignment horizontal="lef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2" borderId="7" xfId="0" applyNumberFormat="1" applyFont="1" applyFill="1" applyBorder="1"/>
    <xf numFmtId="3" fontId="7" fillId="3" borderId="7" xfId="0" applyNumberFormat="1" applyFont="1" applyFill="1" applyBorder="1"/>
    <xf numFmtId="1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vertical="center" wrapText="1"/>
    </xf>
    <xf numFmtId="3" fontId="7" fillId="4" borderId="7" xfId="0" applyNumberFormat="1" applyFont="1" applyFill="1" applyBorder="1"/>
    <xf numFmtId="3" fontId="7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49" fontId="7" fillId="3" borderId="1" xfId="0" applyNumberFormat="1" applyFont="1" applyFill="1" applyBorder="1"/>
    <xf numFmtId="1" fontId="7" fillId="0" borderId="3" xfId="0" applyNumberFormat="1" applyFont="1" applyFill="1" applyBorder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49" fontId="7" fillId="0" borderId="4" xfId="0" applyNumberFormat="1" applyFont="1" applyFill="1" applyBorder="1"/>
    <xf numFmtId="0" fontId="9" fillId="0" borderId="4" xfId="0" applyFont="1" applyFill="1" applyBorder="1"/>
    <xf numFmtId="0" fontId="10" fillId="0" borderId="4" xfId="0" applyFont="1" applyFill="1" applyBorder="1"/>
    <xf numFmtId="0" fontId="7" fillId="0" borderId="3" xfId="0" applyFont="1" applyFill="1" applyBorder="1"/>
    <xf numFmtId="49" fontId="7" fillId="4" borderId="1" xfId="0" applyNumberFormat="1" applyFont="1" applyFill="1" applyBorder="1"/>
    <xf numFmtId="3" fontId="7" fillId="0" borderId="5" xfId="0" applyNumberFormat="1" applyFont="1" applyBorder="1" applyAlignment="1">
      <alignment vertical="center"/>
    </xf>
    <xf numFmtId="0" fontId="10" fillId="0" borderId="3" xfId="0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1" fontId="7" fillId="0" borderId="2" xfId="0" applyNumberFormat="1" applyFont="1" applyFill="1" applyBorder="1" applyAlignment="1">
      <alignment horizontal="left" wrapText="1"/>
    </xf>
    <xf numFmtId="0" fontId="7" fillId="0" borderId="2" xfId="1" applyFont="1" applyFill="1" applyBorder="1" applyAlignment="1">
      <alignment vertical="center" wrapText="1"/>
    </xf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 vertical="center"/>
    </xf>
    <xf numFmtId="3" fontId="2" fillId="5" borderId="5" xfId="0" applyNumberFormat="1" applyFont="1" applyFill="1" applyBorder="1"/>
    <xf numFmtId="3" fontId="2" fillId="0" borderId="5" xfId="0" applyNumberFormat="1" applyFont="1" applyFill="1" applyBorder="1"/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2" borderId="11" xfId="0" applyNumberFormat="1" applyFont="1" applyFill="1" applyBorder="1"/>
    <xf numFmtId="3" fontId="7" fillId="3" borderId="11" xfId="0" applyNumberFormat="1" applyFont="1" applyFill="1" applyBorder="1"/>
    <xf numFmtId="3" fontId="7" fillId="0" borderId="14" xfId="0" applyNumberFormat="1" applyFont="1" applyBorder="1"/>
    <xf numFmtId="3" fontId="7" fillId="0" borderId="12" xfId="0" applyNumberFormat="1" applyFont="1" applyBorder="1" applyAlignment="1">
      <alignment vertical="center"/>
    </xf>
    <xf numFmtId="3" fontId="2" fillId="5" borderId="12" xfId="0" applyNumberFormat="1" applyFont="1" applyFill="1" applyBorder="1"/>
    <xf numFmtId="3" fontId="7" fillId="0" borderId="15" xfId="0" applyNumberFormat="1" applyFont="1" applyBorder="1"/>
    <xf numFmtId="3" fontId="2" fillId="0" borderId="12" xfId="0" applyNumberFormat="1" applyFont="1" applyFill="1" applyBorder="1"/>
    <xf numFmtId="3" fontId="7" fillId="0" borderId="15" xfId="0" applyNumberFormat="1" applyFont="1" applyBorder="1" applyAlignment="1">
      <alignment horizontal="right" vertical="center"/>
    </xf>
    <xf numFmtId="3" fontId="7" fillId="4" borderId="11" xfId="0" applyNumberFormat="1" applyFont="1" applyFill="1" applyBorder="1"/>
    <xf numFmtId="3" fontId="7" fillId="0" borderId="12" xfId="0" applyNumberFormat="1" applyFont="1" applyBorder="1" applyAlignment="1">
      <alignment horizontal="right" vertical="center"/>
    </xf>
    <xf numFmtId="0" fontId="12" fillId="0" borderId="0" xfId="0" applyFont="1"/>
    <xf numFmtId="49" fontId="7" fillId="2" borderId="16" xfId="0" applyNumberFormat="1" applyFont="1" applyFill="1" applyBorder="1"/>
    <xf numFmtId="3" fontId="7" fillId="2" borderId="17" xfId="0" applyNumberFormat="1" applyFont="1" applyFill="1" applyBorder="1"/>
    <xf numFmtId="3" fontId="7" fillId="2" borderId="18" xfId="0" applyNumberFormat="1" applyFont="1" applyFill="1" applyBorder="1"/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3"/>
  <sheetViews>
    <sheetView tabSelected="1" view="pageLayout" topLeftCell="A523" zoomScaleNormal="100" zoomScaleSheetLayoutView="75" workbookViewId="0">
      <selection activeCell="C531" sqref="C531"/>
    </sheetView>
  </sheetViews>
  <sheetFormatPr defaultColWidth="9.28515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16384" width="9.28515625" style="1"/>
  </cols>
  <sheetData>
    <row r="1" spans="1:4" ht="20.25" customHeight="1" x14ac:dyDescent="0.2">
      <c r="A1" s="75" t="s">
        <v>441</v>
      </c>
      <c r="B1" s="75"/>
      <c r="C1" s="75"/>
      <c r="D1" s="76"/>
    </row>
    <row r="2" spans="1:4" ht="20.25" customHeight="1" x14ac:dyDescent="0.2">
      <c r="A2" s="77"/>
      <c r="B2" s="77"/>
      <c r="C2" s="77"/>
      <c r="D2" s="76"/>
    </row>
    <row r="3" spans="1:4" ht="15.75" x14ac:dyDescent="0.25">
      <c r="A3" s="5" t="s">
        <v>165</v>
      </c>
      <c r="B3" s="5"/>
      <c r="C3" s="5"/>
    </row>
    <row r="4" spans="1:4" ht="12.95" customHeight="1" x14ac:dyDescent="0.2">
      <c r="A4" s="4"/>
      <c r="B4" s="4"/>
      <c r="C4" s="4"/>
    </row>
    <row r="5" spans="1:4" ht="13.5" customHeight="1" x14ac:dyDescent="0.2">
      <c r="A5" s="6" t="s">
        <v>0</v>
      </c>
      <c r="B5" s="6"/>
      <c r="C5" s="6"/>
    </row>
    <row r="6" spans="1:4" ht="13.5" customHeight="1" x14ac:dyDescent="0.2">
      <c r="A6" s="8"/>
      <c r="B6" s="8"/>
      <c r="C6" s="8"/>
    </row>
    <row r="7" spans="1:4" ht="13.5" customHeight="1" thickBot="1" x14ac:dyDescent="0.25">
      <c r="A7" s="6" t="s">
        <v>10</v>
      </c>
      <c r="B7" s="6"/>
      <c r="C7" s="6"/>
      <c r="D7" s="47" t="s">
        <v>339</v>
      </c>
    </row>
    <row r="8" spans="1:4" ht="45" customHeight="1" thickBot="1" x14ac:dyDescent="0.25">
      <c r="A8" s="9" t="s">
        <v>36</v>
      </c>
      <c r="B8" s="58" t="s">
        <v>442</v>
      </c>
      <c r="C8" s="57" t="s">
        <v>443</v>
      </c>
      <c r="D8" s="33" t="s">
        <v>444</v>
      </c>
    </row>
    <row r="9" spans="1:4" ht="14.1" customHeight="1" x14ac:dyDescent="0.2">
      <c r="A9" s="24" t="s">
        <v>210</v>
      </c>
      <c r="B9" s="59">
        <v>12056660</v>
      </c>
      <c r="C9" s="70">
        <f t="shared" ref="C9:C46" si="0">D9-B9</f>
        <v>370580</v>
      </c>
      <c r="D9" s="25">
        <v>12427240</v>
      </c>
    </row>
    <row r="10" spans="1:4" s="2" customFormat="1" ht="14.1" customHeight="1" x14ac:dyDescent="0.2">
      <c r="A10" s="10" t="s">
        <v>211</v>
      </c>
      <c r="B10" s="59">
        <v>3781520</v>
      </c>
      <c r="C10" s="70">
        <f t="shared" si="0"/>
        <v>522040</v>
      </c>
      <c r="D10" s="25">
        <v>4303560</v>
      </c>
    </row>
    <row r="11" spans="1:4" ht="14.1" customHeight="1" x14ac:dyDescent="0.2">
      <c r="A11" s="10" t="s">
        <v>340</v>
      </c>
      <c r="B11" s="59">
        <v>3274320</v>
      </c>
      <c r="C11" s="70">
        <f t="shared" si="0"/>
        <v>261720</v>
      </c>
      <c r="D11" s="25">
        <v>3536040</v>
      </c>
    </row>
    <row r="12" spans="1:4" ht="14.1" customHeight="1" x14ac:dyDescent="0.2">
      <c r="A12" s="10" t="s">
        <v>37</v>
      </c>
      <c r="B12" s="59">
        <v>1347130</v>
      </c>
      <c r="C12" s="70">
        <f t="shared" si="0"/>
        <v>206430</v>
      </c>
      <c r="D12" s="25">
        <v>1553560</v>
      </c>
    </row>
    <row r="13" spans="1:4" ht="14.1" customHeight="1" x14ac:dyDescent="0.2">
      <c r="A13" s="10" t="s">
        <v>38</v>
      </c>
      <c r="B13" s="59">
        <v>2786040</v>
      </c>
      <c r="C13" s="70">
        <f t="shared" si="0"/>
        <v>145920</v>
      </c>
      <c r="D13" s="25">
        <v>2931960</v>
      </c>
    </row>
    <row r="14" spans="1:4" ht="14.1" customHeight="1" x14ac:dyDescent="0.2">
      <c r="A14" s="10" t="s">
        <v>39</v>
      </c>
      <c r="B14" s="59">
        <v>17590260</v>
      </c>
      <c r="C14" s="70">
        <f t="shared" si="0"/>
        <v>1246330</v>
      </c>
      <c r="D14" s="25">
        <v>18836590</v>
      </c>
    </row>
    <row r="15" spans="1:4" ht="14.1" customHeight="1" x14ac:dyDescent="0.2">
      <c r="A15" s="10" t="s">
        <v>40</v>
      </c>
      <c r="B15" s="59">
        <v>2791100</v>
      </c>
      <c r="C15" s="70">
        <f t="shared" si="0"/>
        <v>136280</v>
      </c>
      <c r="D15" s="25">
        <v>2927380</v>
      </c>
    </row>
    <row r="16" spans="1:4" ht="14.1" customHeight="1" x14ac:dyDescent="0.2">
      <c r="A16" s="10" t="s">
        <v>41</v>
      </c>
      <c r="B16" s="59">
        <v>2773800</v>
      </c>
      <c r="C16" s="70">
        <f t="shared" si="0"/>
        <v>84130</v>
      </c>
      <c r="D16" s="25">
        <v>2857930</v>
      </c>
    </row>
    <row r="17" spans="1:4" ht="14.1" customHeight="1" x14ac:dyDescent="0.2">
      <c r="A17" s="10" t="s">
        <v>42</v>
      </c>
      <c r="B17" s="59">
        <v>15218820</v>
      </c>
      <c r="C17" s="70">
        <f t="shared" si="0"/>
        <v>453500</v>
      </c>
      <c r="D17" s="25">
        <v>15672320</v>
      </c>
    </row>
    <row r="18" spans="1:4" ht="14.1" customHeight="1" x14ac:dyDescent="0.2">
      <c r="A18" s="10" t="s">
        <v>341</v>
      </c>
      <c r="B18" s="59">
        <v>5495440</v>
      </c>
      <c r="C18" s="70">
        <f t="shared" si="0"/>
        <v>51200</v>
      </c>
      <c r="D18" s="25">
        <v>5546640</v>
      </c>
    </row>
    <row r="19" spans="1:4" ht="14.1" customHeight="1" x14ac:dyDescent="0.2">
      <c r="A19" s="10" t="s">
        <v>415</v>
      </c>
      <c r="B19" s="59">
        <v>2442980</v>
      </c>
      <c r="C19" s="70">
        <f t="shared" si="0"/>
        <v>131000</v>
      </c>
      <c r="D19" s="25">
        <v>2573980</v>
      </c>
    </row>
    <row r="20" spans="1:4" ht="14.1" customHeight="1" x14ac:dyDescent="0.2">
      <c r="A20" s="10" t="s">
        <v>43</v>
      </c>
      <c r="B20" s="59">
        <v>2606020</v>
      </c>
      <c r="C20" s="70">
        <f t="shared" si="0"/>
        <v>36000</v>
      </c>
      <c r="D20" s="25">
        <v>2642020</v>
      </c>
    </row>
    <row r="21" spans="1:4" ht="14.1" customHeight="1" x14ac:dyDescent="0.2">
      <c r="A21" s="10" t="s">
        <v>44</v>
      </c>
      <c r="B21" s="59">
        <v>7924020</v>
      </c>
      <c r="C21" s="70">
        <f t="shared" si="0"/>
        <v>185100</v>
      </c>
      <c r="D21" s="25">
        <v>8109120</v>
      </c>
    </row>
    <row r="22" spans="1:4" ht="14.1" customHeight="1" x14ac:dyDescent="0.2">
      <c r="A22" s="10" t="s">
        <v>45</v>
      </c>
      <c r="B22" s="59">
        <v>3644330</v>
      </c>
      <c r="C22" s="70">
        <f t="shared" si="0"/>
        <v>343750</v>
      </c>
      <c r="D22" s="25">
        <v>3988080</v>
      </c>
    </row>
    <row r="23" spans="1:4" ht="14.1" customHeight="1" x14ac:dyDescent="0.2">
      <c r="A23" s="10" t="s">
        <v>272</v>
      </c>
      <c r="B23" s="59">
        <v>28532710</v>
      </c>
      <c r="C23" s="70">
        <f t="shared" si="0"/>
        <v>644990</v>
      </c>
      <c r="D23" s="25">
        <v>29177700</v>
      </c>
    </row>
    <row r="24" spans="1:4" ht="14.1" customHeight="1" x14ac:dyDescent="0.2">
      <c r="A24" s="10" t="s">
        <v>453</v>
      </c>
      <c r="B24" s="59">
        <v>16934760</v>
      </c>
      <c r="C24" s="70">
        <f t="shared" si="0"/>
        <v>-54800</v>
      </c>
      <c r="D24" s="25">
        <v>16879960</v>
      </c>
    </row>
    <row r="25" spans="1:4" ht="14.1" customHeight="1" x14ac:dyDescent="0.2">
      <c r="A25" s="10" t="s">
        <v>254</v>
      </c>
      <c r="B25" s="59">
        <v>5155990</v>
      </c>
      <c r="C25" s="70">
        <f t="shared" si="0"/>
        <v>183800</v>
      </c>
      <c r="D25" s="25">
        <v>5339790</v>
      </c>
    </row>
    <row r="26" spans="1:4" ht="14.1" customHeight="1" x14ac:dyDescent="0.2">
      <c r="A26" s="10" t="s">
        <v>212</v>
      </c>
      <c r="B26" s="59">
        <v>2577990</v>
      </c>
      <c r="C26" s="70">
        <f t="shared" si="0"/>
        <v>193530</v>
      </c>
      <c r="D26" s="25">
        <v>2771520</v>
      </c>
    </row>
    <row r="27" spans="1:4" ht="14.1" customHeight="1" x14ac:dyDescent="0.2">
      <c r="A27" s="10" t="s">
        <v>342</v>
      </c>
      <c r="B27" s="59">
        <v>12756360</v>
      </c>
      <c r="C27" s="70">
        <f t="shared" si="0"/>
        <v>241760</v>
      </c>
      <c r="D27" s="25">
        <v>12998120</v>
      </c>
    </row>
    <row r="28" spans="1:4" ht="14.1" customHeight="1" x14ac:dyDescent="0.2">
      <c r="A28" s="10" t="s">
        <v>454</v>
      </c>
      <c r="B28" s="59">
        <v>1474670</v>
      </c>
      <c r="C28" s="70">
        <f t="shared" si="0"/>
        <v>-64100</v>
      </c>
      <c r="D28" s="25">
        <v>1410570</v>
      </c>
    </row>
    <row r="29" spans="1:4" ht="14.1" customHeight="1" x14ac:dyDescent="0.2">
      <c r="A29" s="10" t="s">
        <v>46</v>
      </c>
      <c r="B29" s="59">
        <v>3021670</v>
      </c>
      <c r="C29" s="70">
        <f t="shared" si="0"/>
        <v>59760</v>
      </c>
      <c r="D29" s="25">
        <v>3081430</v>
      </c>
    </row>
    <row r="30" spans="1:4" ht="14.1" customHeight="1" x14ac:dyDescent="0.2">
      <c r="A30" s="10" t="s">
        <v>343</v>
      </c>
      <c r="B30" s="59">
        <v>10742200</v>
      </c>
      <c r="C30" s="70">
        <f t="shared" si="0"/>
        <v>339850</v>
      </c>
      <c r="D30" s="25">
        <v>11082050</v>
      </c>
    </row>
    <row r="31" spans="1:4" ht="14.1" customHeight="1" x14ac:dyDescent="0.2">
      <c r="A31" s="10" t="s">
        <v>213</v>
      </c>
      <c r="B31" s="59">
        <v>6210050</v>
      </c>
      <c r="C31" s="70">
        <f t="shared" si="0"/>
        <v>36380</v>
      </c>
      <c r="D31" s="25">
        <v>6246430</v>
      </c>
    </row>
    <row r="32" spans="1:4" ht="14.1" customHeight="1" x14ac:dyDescent="0.2">
      <c r="A32" s="10" t="s">
        <v>416</v>
      </c>
      <c r="B32" s="59">
        <v>2643600</v>
      </c>
      <c r="C32" s="70">
        <f t="shared" si="0"/>
        <v>127100</v>
      </c>
      <c r="D32" s="25">
        <v>2770700</v>
      </c>
    </row>
    <row r="33" spans="1:4" ht="14.1" customHeight="1" x14ac:dyDescent="0.2">
      <c r="A33" s="10" t="s">
        <v>344</v>
      </c>
      <c r="B33" s="59">
        <v>3635090</v>
      </c>
      <c r="C33" s="70">
        <f t="shared" si="0"/>
        <v>124230</v>
      </c>
      <c r="D33" s="25">
        <v>3759320</v>
      </c>
    </row>
    <row r="34" spans="1:4" ht="14.1" customHeight="1" x14ac:dyDescent="0.2">
      <c r="A34" s="10" t="s">
        <v>417</v>
      </c>
      <c r="B34" s="59">
        <v>6812890</v>
      </c>
      <c r="C34" s="70">
        <f t="shared" si="0"/>
        <v>180230</v>
      </c>
      <c r="D34" s="25">
        <v>6993120</v>
      </c>
    </row>
    <row r="35" spans="1:4" ht="14.1" customHeight="1" x14ac:dyDescent="0.2">
      <c r="A35" s="10" t="s">
        <v>455</v>
      </c>
      <c r="B35" s="59">
        <v>1571940</v>
      </c>
      <c r="C35" s="70">
        <f t="shared" si="0"/>
        <v>-41600</v>
      </c>
      <c r="D35" s="25">
        <v>1530340</v>
      </c>
    </row>
    <row r="36" spans="1:4" ht="14.1" customHeight="1" x14ac:dyDescent="0.2">
      <c r="A36" s="10" t="s">
        <v>456</v>
      </c>
      <c r="B36" s="59">
        <v>2559220</v>
      </c>
      <c r="C36" s="70">
        <f t="shared" si="0"/>
        <v>-50090</v>
      </c>
      <c r="D36" s="25">
        <v>2509130</v>
      </c>
    </row>
    <row r="37" spans="1:4" ht="14.1" customHeight="1" x14ac:dyDescent="0.2">
      <c r="A37" s="10" t="s">
        <v>345</v>
      </c>
      <c r="B37" s="59">
        <v>7308110</v>
      </c>
      <c r="C37" s="70">
        <f t="shared" si="0"/>
        <v>685600</v>
      </c>
      <c r="D37" s="25">
        <v>7993710</v>
      </c>
    </row>
    <row r="38" spans="1:4" ht="14.1" customHeight="1" x14ac:dyDescent="0.2">
      <c r="A38" s="10" t="s">
        <v>391</v>
      </c>
      <c r="B38" s="59">
        <v>1651300</v>
      </c>
      <c r="C38" s="70">
        <f t="shared" si="0"/>
        <v>83430</v>
      </c>
      <c r="D38" s="25">
        <v>1734730</v>
      </c>
    </row>
    <row r="39" spans="1:4" ht="14.1" customHeight="1" x14ac:dyDescent="0.2">
      <c r="A39" s="10" t="s">
        <v>346</v>
      </c>
      <c r="B39" s="59">
        <v>1464420</v>
      </c>
      <c r="C39" s="70">
        <f t="shared" si="0"/>
        <v>15200</v>
      </c>
      <c r="D39" s="25">
        <v>1479620</v>
      </c>
    </row>
    <row r="40" spans="1:4" ht="14.1" customHeight="1" x14ac:dyDescent="0.2">
      <c r="A40" s="10" t="s">
        <v>347</v>
      </c>
      <c r="B40" s="59">
        <v>2053800</v>
      </c>
      <c r="C40" s="70">
        <f t="shared" si="0"/>
        <v>43840</v>
      </c>
      <c r="D40" s="25">
        <v>2097640</v>
      </c>
    </row>
    <row r="41" spans="1:4" ht="14.1" customHeight="1" x14ac:dyDescent="0.2">
      <c r="A41" s="10" t="s">
        <v>47</v>
      </c>
      <c r="B41" s="59">
        <v>9629770</v>
      </c>
      <c r="C41" s="70">
        <f t="shared" si="0"/>
        <v>308730</v>
      </c>
      <c r="D41" s="25">
        <v>9938500</v>
      </c>
    </row>
    <row r="42" spans="1:4" ht="14.1" customHeight="1" x14ac:dyDescent="0.2">
      <c r="A42" s="10" t="s">
        <v>48</v>
      </c>
      <c r="B42" s="59">
        <v>1425440</v>
      </c>
      <c r="C42" s="70">
        <f t="shared" si="0"/>
        <v>82730</v>
      </c>
      <c r="D42" s="25">
        <v>1508170</v>
      </c>
    </row>
    <row r="43" spans="1:4" ht="14.1" customHeight="1" x14ac:dyDescent="0.2">
      <c r="A43" s="10" t="s">
        <v>255</v>
      </c>
      <c r="B43" s="59">
        <v>5821720</v>
      </c>
      <c r="C43" s="70">
        <f t="shared" si="0"/>
        <v>203750</v>
      </c>
      <c r="D43" s="25">
        <v>6025470</v>
      </c>
    </row>
    <row r="44" spans="1:4" ht="14.1" customHeight="1" x14ac:dyDescent="0.2">
      <c r="A44" s="10" t="s">
        <v>49</v>
      </c>
      <c r="B44" s="59">
        <v>11939450</v>
      </c>
      <c r="C44" s="70">
        <f t="shared" si="0"/>
        <v>1377190</v>
      </c>
      <c r="D44" s="25">
        <v>13316640</v>
      </c>
    </row>
    <row r="45" spans="1:4" ht="14.1" customHeight="1" x14ac:dyDescent="0.2">
      <c r="A45" s="10" t="s">
        <v>457</v>
      </c>
      <c r="B45" s="59">
        <v>2402840</v>
      </c>
      <c r="C45" s="70">
        <f t="shared" si="0"/>
        <v>-8200</v>
      </c>
      <c r="D45" s="25">
        <v>2394640</v>
      </c>
    </row>
    <row r="46" spans="1:4" s="3" customFormat="1" ht="14.1" customHeight="1" x14ac:dyDescent="0.2">
      <c r="A46" s="10" t="s">
        <v>50</v>
      </c>
      <c r="B46" s="59">
        <v>8459520</v>
      </c>
      <c r="C46" s="70">
        <f t="shared" si="0"/>
        <v>359630</v>
      </c>
      <c r="D46" s="25">
        <v>8819150</v>
      </c>
    </row>
    <row r="47" spans="1:4" ht="13.5" customHeight="1" thickBot="1" x14ac:dyDescent="0.25">
      <c r="A47" s="72" t="s">
        <v>23</v>
      </c>
      <c r="B47" s="73">
        <f>SUM(B9:B46)</f>
        <v>240517950</v>
      </c>
      <c r="C47" s="73">
        <f>SUM(C9:C46)</f>
        <v>9246920</v>
      </c>
      <c r="D47" s="74">
        <f>SUM(D9:D46)</f>
        <v>249764870</v>
      </c>
    </row>
    <row r="48" spans="1:4" ht="13.5" customHeight="1" thickBot="1" x14ac:dyDescent="0.25">
      <c r="A48" s="7"/>
      <c r="C48" s="7"/>
    </row>
    <row r="49" spans="1:4" ht="13.5" customHeight="1" thickBot="1" x14ac:dyDescent="0.25">
      <c r="A49" s="34" t="s">
        <v>1</v>
      </c>
      <c r="B49" s="62">
        <f>B47</f>
        <v>240517950</v>
      </c>
      <c r="C49" s="62">
        <f>C47</f>
        <v>9246920</v>
      </c>
      <c r="D49" s="28">
        <f>D47</f>
        <v>249764870</v>
      </c>
    </row>
    <row r="50" spans="1:4" ht="13.5" customHeight="1" x14ac:dyDescent="0.2">
      <c r="A50" s="6"/>
      <c r="B50" s="32"/>
      <c r="C50" s="6"/>
      <c r="D50" s="32"/>
    </row>
    <row r="51" spans="1:4" ht="13.5" customHeight="1" x14ac:dyDescent="0.2">
      <c r="A51" s="6" t="s">
        <v>2</v>
      </c>
      <c r="C51" s="6"/>
    </row>
    <row r="52" spans="1:4" ht="13.5" customHeight="1" x14ac:dyDescent="0.2">
      <c r="A52" s="7"/>
      <c r="C52" s="7"/>
    </row>
    <row r="53" spans="1:4" ht="13.5" customHeight="1" thickBot="1" x14ac:dyDescent="0.25">
      <c r="A53" s="6" t="s">
        <v>11</v>
      </c>
      <c r="B53" s="47"/>
      <c r="C53" s="6"/>
      <c r="D53" s="47" t="s">
        <v>339</v>
      </c>
    </row>
    <row r="54" spans="1:4" ht="45" customHeight="1" thickBot="1" x14ac:dyDescent="0.25">
      <c r="A54" s="9" t="s">
        <v>36</v>
      </c>
      <c r="B54" s="56" t="s">
        <v>442</v>
      </c>
      <c r="C54" s="56" t="s">
        <v>443</v>
      </c>
      <c r="D54" s="33" t="s">
        <v>444</v>
      </c>
    </row>
    <row r="55" spans="1:4" ht="14.1" customHeight="1" x14ac:dyDescent="0.2">
      <c r="A55" s="13" t="s">
        <v>458</v>
      </c>
      <c r="B55" s="63">
        <v>3085880</v>
      </c>
      <c r="C55" s="70">
        <f t="shared" ref="C55:C75" si="1">D55-B55</f>
        <v>-68890</v>
      </c>
      <c r="D55" s="25">
        <v>3016990</v>
      </c>
    </row>
    <row r="56" spans="1:4" ht="14.1" customHeight="1" x14ac:dyDescent="0.2">
      <c r="A56" s="14" t="s">
        <v>300</v>
      </c>
      <c r="B56" s="59">
        <v>5476630</v>
      </c>
      <c r="C56" s="70">
        <f t="shared" si="1"/>
        <v>164160</v>
      </c>
      <c r="D56" s="25">
        <v>5640790</v>
      </c>
    </row>
    <row r="57" spans="1:4" ht="14.1" customHeight="1" x14ac:dyDescent="0.2">
      <c r="A57" s="14" t="s">
        <v>232</v>
      </c>
      <c r="B57" s="59">
        <v>5541210</v>
      </c>
      <c r="C57" s="70">
        <f t="shared" si="1"/>
        <v>347760</v>
      </c>
      <c r="D57" s="25">
        <v>5888970</v>
      </c>
    </row>
    <row r="58" spans="1:4" ht="14.1" customHeight="1" x14ac:dyDescent="0.2">
      <c r="A58" s="14" t="s">
        <v>292</v>
      </c>
      <c r="B58" s="59">
        <v>6576820</v>
      </c>
      <c r="C58" s="70">
        <f t="shared" si="1"/>
        <v>1050080</v>
      </c>
      <c r="D58" s="25">
        <v>7626900</v>
      </c>
    </row>
    <row r="59" spans="1:4" ht="14.1" customHeight="1" x14ac:dyDescent="0.2">
      <c r="A59" s="14" t="s">
        <v>459</v>
      </c>
      <c r="B59" s="59">
        <v>3372950</v>
      </c>
      <c r="C59" s="70">
        <f t="shared" si="1"/>
        <v>-16140</v>
      </c>
      <c r="D59" s="25">
        <v>3356810</v>
      </c>
    </row>
    <row r="60" spans="1:4" ht="14.1" customHeight="1" x14ac:dyDescent="0.2">
      <c r="A60" s="14" t="s">
        <v>392</v>
      </c>
      <c r="B60" s="59">
        <v>4442810</v>
      </c>
      <c r="C60" s="70">
        <f t="shared" si="1"/>
        <v>314300</v>
      </c>
      <c r="D60" s="25">
        <v>4757110</v>
      </c>
    </row>
    <row r="61" spans="1:4" ht="14.1" customHeight="1" x14ac:dyDescent="0.2">
      <c r="A61" s="14" t="s">
        <v>51</v>
      </c>
      <c r="B61" s="59">
        <v>4908320</v>
      </c>
      <c r="C61" s="70">
        <f t="shared" si="1"/>
        <v>30330</v>
      </c>
      <c r="D61" s="25">
        <v>4938650</v>
      </c>
    </row>
    <row r="62" spans="1:4" ht="14.1" customHeight="1" x14ac:dyDescent="0.2">
      <c r="A62" s="14" t="s">
        <v>256</v>
      </c>
      <c r="B62" s="59">
        <v>6511830</v>
      </c>
      <c r="C62" s="70">
        <f t="shared" si="1"/>
        <v>279300</v>
      </c>
      <c r="D62" s="25">
        <v>6791130</v>
      </c>
    </row>
    <row r="63" spans="1:4" ht="14.1" customHeight="1" x14ac:dyDescent="0.2">
      <c r="A63" s="14" t="s">
        <v>273</v>
      </c>
      <c r="B63" s="59">
        <v>17689100</v>
      </c>
      <c r="C63" s="70">
        <f t="shared" si="1"/>
        <v>712070</v>
      </c>
      <c r="D63" s="25">
        <v>18401170</v>
      </c>
    </row>
    <row r="64" spans="1:4" ht="14.1" customHeight="1" x14ac:dyDescent="0.2">
      <c r="A64" s="14" t="s">
        <v>348</v>
      </c>
      <c r="B64" s="59">
        <v>2701680</v>
      </c>
      <c r="C64" s="70">
        <f t="shared" si="1"/>
        <v>124840</v>
      </c>
      <c r="D64" s="25">
        <v>2826520</v>
      </c>
    </row>
    <row r="65" spans="1:4" ht="14.1" customHeight="1" x14ac:dyDescent="0.2">
      <c r="A65" s="14" t="s">
        <v>52</v>
      </c>
      <c r="B65" s="59">
        <v>20057470</v>
      </c>
      <c r="C65" s="70">
        <f t="shared" si="1"/>
        <v>610050</v>
      </c>
      <c r="D65" s="25">
        <v>20667520</v>
      </c>
    </row>
    <row r="66" spans="1:4" ht="14.1" customHeight="1" x14ac:dyDescent="0.2">
      <c r="A66" s="14" t="s">
        <v>349</v>
      </c>
      <c r="B66" s="59">
        <v>3240910</v>
      </c>
      <c r="C66" s="70">
        <f t="shared" si="1"/>
        <v>79410</v>
      </c>
      <c r="D66" s="25">
        <v>3320320</v>
      </c>
    </row>
    <row r="67" spans="1:4" ht="14.1" customHeight="1" x14ac:dyDescent="0.2">
      <c r="A67" s="14" t="s">
        <v>393</v>
      </c>
      <c r="B67" s="59">
        <v>8908860</v>
      </c>
      <c r="C67" s="70">
        <f t="shared" si="1"/>
        <v>238430</v>
      </c>
      <c r="D67" s="25">
        <v>9147290</v>
      </c>
    </row>
    <row r="68" spans="1:4" ht="14.1" customHeight="1" x14ac:dyDescent="0.2">
      <c r="A68" s="14" t="s">
        <v>233</v>
      </c>
      <c r="B68" s="59">
        <v>11653680</v>
      </c>
      <c r="C68" s="70">
        <f t="shared" si="1"/>
        <v>339160</v>
      </c>
      <c r="D68" s="25">
        <v>11992840</v>
      </c>
    </row>
    <row r="69" spans="1:4" ht="14.1" customHeight="1" x14ac:dyDescent="0.2">
      <c r="A69" s="14" t="s">
        <v>234</v>
      </c>
      <c r="B69" s="59">
        <v>8325090</v>
      </c>
      <c r="C69" s="70">
        <f t="shared" si="1"/>
        <v>256770</v>
      </c>
      <c r="D69" s="25">
        <v>8581860</v>
      </c>
    </row>
    <row r="70" spans="1:4" ht="14.1" customHeight="1" x14ac:dyDescent="0.2">
      <c r="A70" s="14" t="s">
        <v>53</v>
      </c>
      <c r="B70" s="59">
        <v>4090260</v>
      </c>
      <c r="C70" s="70">
        <f t="shared" si="1"/>
        <v>110430</v>
      </c>
      <c r="D70" s="25">
        <v>4200690</v>
      </c>
    </row>
    <row r="71" spans="1:4" ht="14.1" customHeight="1" x14ac:dyDescent="0.2">
      <c r="A71" s="14" t="s">
        <v>274</v>
      </c>
      <c r="B71" s="59">
        <v>8817830</v>
      </c>
      <c r="C71" s="70">
        <f t="shared" si="1"/>
        <v>404870</v>
      </c>
      <c r="D71" s="25">
        <v>9222700</v>
      </c>
    </row>
    <row r="72" spans="1:4" ht="14.1" customHeight="1" x14ac:dyDescent="0.2">
      <c r="A72" s="14" t="s">
        <v>460</v>
      </c>
      <c r="B72" s="59">
        <v>1284250</v>
      </c>
      <c r="C72" s="70">
        <f t="shared" si="1"/>
        <v>-10660</v>
      </c>
      <c r="D72" s="25">
        <v>1273590</v>
      </c>
    </row>
    <row r="73" spans="1:4" ht="14.1" customHeight="1" x14ac:dyDescent="0.2">
      <c r="A73" s="14" t="s">
        <v>350</v>
      </c>
      <c r="B73" s="59">
        <v>3119030</v>
      </c>
      <c r="C73" s="70">
        <f t="shared" si="1"/>
        <v>191320</v>
      </c>
      <c r="D73" s="25">
        <v>3310350</v>
      </c>
    </row>
    <row r="74" spans="1:4" ht="14.1" customHeight="1" x14ac:dyDescent="0.2">
      <c r="A74" s="14" t="s">
        <v>461</v>
      </c>
      <c r="B74" s="59">
        <v>1395480</v>
      </c>
      <c r="C74" s="70">
        <f t="shared" si="1"/>
        <v>-25960</v>
      </c>
      <c r="D74" s="25">
        <v>1369520</v>
      </c>
    </row>
    <row r="75" spans="1:4" ht="14.1" customHeight="1" thickBot="1" x14ac:dyDescent="0.25">
      <c r="A75" s="35" t="s">
        <v>275</v>
      </c>
      <c r="B75" s="60">
        <v>2942440</v>
      </c>
      <c r="C75" s="70">
        <f t="shared" si="1"/>
        <v>83630</v>
      </c>
      <c r="D75" s="26">
        <v>3026070</v>
      </c>
    </row>
    <row r="76" spans="1:4" ht="13.5" customHeight="1" thickBot="1" x14ac:dyDescent="0.25">
      <c r="A76" s="12" t="s">
        <v>24</v>
      </c>
      <c r="B76" s="61">
        <f>SUM(B55:B75)</f>
        <v>134142530</v>
      </c>
      <c r="C76" s="61">
        <f>SUM(C55:C75)</f>
        <v>5215260</v>
      </c>
      <c r="D76" s="27">
        <f>SUM(D55:D75)</f>
        <v>139357790</v>
      </c>
    </row>
    <row r="77" spans="1:4" ht="13.5" customHeight="1" x14ac:dyDescent="0.2">
      <c r="A77" s="7"/>
      <c r="C77" s="7"/>
    </row>
    <row r="78" spans="1:4" ht="13.5" customHeight="1" thickBot="1" x14ac:dyDescent="0.25">
      <c r="A78" s="6" t="s">
        <v>12</v>
      </c>
      <c r="B78" s="47"/>
      <c r="C78" s="6"/>
      <c r="D78" s="47" t="s">
        <v>339</v>
      </c>
    </row>
    <row r="79" spans="1:4" ht="45" customHeight="1" thickBot="1" x14ac:dyDescent="0.25">
      <c r="A79" s="9" t="s">
        <v>36</v>
      </c>
      <c r="B79" s="56" t="s">
        <v>442</v>
      </c>
      <c r="C79" s="56" t="s">
        <v>443</v>
      </c>
      <c r="D79" s="33" t="s">
        <v>444</v>
      </c>
    </row>
    <row r="80" spans="1:4" ht="14.1" customHeight="1" x14ac:dyDescent="0.2">
      <c r="A80" s="36" t="s">
        <v>167</v>
      </c>
      <c r="B80" s="63">
        <v>11231410</v>
      </c>
      <c r="C80" s="70">
        <f t="shared" ref="C80:C143" si="2">D80-B80</f>
        <v>208860</v>
      </c>
      <c r="D80" s="25">
        <v>11440270</v>
      </c>
    </row>
    <row r="81" spans="1:4" ht="14.1" customHeight="1" x14ac:dyDescent="0.2">
      <c r="A81" s="14" t="s">
        <v>168</v>
      </c>
      <c r="B81" s="59">
        <v>2577140</v>
      </c>
      <c r="C81" s="70">
        <f t="shared" si="2"/>
        <v>10500</v>
      </c>
      <c r="D81" s="25">
        <v>2587640</v>
      </c>
    </row>
    <row r="82" spans="1:4" ht="14.1" customHeight="1" x14ac:dyDescent="0.2">
      <c r="A82" s="14" t="s">
        <v>169</v>
      </c>
      <c r="B82" s="59">
        <v>17453850</v>
      </c>
      <c r="C82" s="70">
        <f t="shared" si="2"/>
        <v>712330</v>
      </c>
      <c r="D82" s="25">
        <v>18166180</v>
      </c>
    </row>
    <row r="83" spans="1:4" ht="14.1" customHeight="1" x14ac:dyDescent="0.2">
      <c r="A83" s="14" t="s">
        <v>257</v>
      </c>
      <c r="B83" s="59">
        <v>1404050</v>
      </c>
      <c r="C83" s="70">
        <f t="shared" si="2"/>
        <v>160900</v>
      </c>
      <c r="D83" s="25">
        <v>1564950</v>
      </c>
    </row>
    <row r="84" spans="1:4" ht="14.1" customHeight="1" x14ac:dyDescent="0.2">
      <c r="A84" s="14" t="s">
        <v>170</v>
      </c>
      <c r="B84" s="59">
        <v>3804520</v>
      </c>
      <c r="C84" s="70">
        <f t="shared" si="2"/>
        <v>68470</v>
      </c>
      <c r="D84" s="25">
        <v>3872990</v>
      </c>
    </row>
    <row r="85" spans="1:4" ht="14.1" customHeight="1" x14ac:dyDescent="0.2">
      <c r="A85" s="14" t="s">
        <v>351</v>
      </c>
      <c r="B85" s="59">
        <v>6369650</v>
      </c>
      <c r="C85" s="70">
        <f t="shared" si="2"/>
        <v>271550</v>
      </c>
      <c r="D85" s="25">
        <v>6641200</v>
      </c>
    </row>
    <row r="86" spans="1:4" ht="14.1" customHeight="1" x14ac:dyDescent="0.2">
      <c r="A86" s="14" t="s">
        <v>394</v>
      </c>
      <c r="B86" s="59">
        <v>1954670</v>
      </c>
      <c r="C86" s="70">
        <f t="shared" si="2"/>
        <v>294900</v>
      </c>
      <c r="D86" s="25">
        <v>2249570</v>
      </c>
    </row>
    <row r="87" spans="1:4" ht="14.1" customHeight="1" x14ac:dyDescent="0.2">
      <c r="A87" s="14" t="s">
        <v>171</v>
      </c>
      <c r="B87" s="59">
        <v>21314520</v>
      </c>
      <c r="C87" s="70">
        <f t="shared" si="2"/>
        <v>1345950</v>
      </c>
      <c r="D87" s="25">
        <v>22660470</v>
      </c>
    </row>
    <row r="88" spans="1:4" ht="14.1" customHeight="1" x14ac:dyDescent="0.2">
      <c r="A88" s="14" t="s">
        <v>54</v>
      </c>
      <c r="B88" s="59">
        <v>4288730</v>
      </c>
      <c r="C88" s="70">
        <f t="shared" si="2"/>
        <v>247680</v>
      </c>
      <c r="D88" s="25">
        <v>4536410</v>
      </c>
    </row>
    <row r="89" spans="1:4" ht="14.1" customHeight="1" x14ac:dyDescent="0.2">
      <c r="A89" s="14" t="s">
        <v>55</v>
      </c>
      <c r="B89" s="59">
        <v>2197570</v>
      </c>
      <c r="C89" s="70">
        <f t="shared" si="2"/>
        <v>28600</v>
      </c>
      <c r="D89" s="25">
        <v>2226170</v>
      </c>
    </row>
    <row r="90" spans="1:4" ht="14.1" customHeight="1" x14ac:dyDescent="0.2">
      <c r="A90" s="15" t="s">
        <v>258</v>
      </c>
      <c r="B90" s="59">
        <v>5735230</v>
      </c>
      <c r="C90" s="70">
        <f t="shared" si="2"/>
        <v>88530</v>
      </c>
      <c r="D90" s="25">
        <v>5823760</v>
      </c>
    </row>
    <row r="91" spans="1:4" ht="14.1" customHeight="1" x14ac:dyDescent="0.2">
      <c r="A91" s="15" t="s">
        <v>172</v>
      </c>
      <c r="B91" s="59">
        <v>15357720</v>
      </c>
      <c r="C91" s="70">
        <f t="shared" si="2"/>
        <v>711510</v>
      </c>
      <c r="D91" s="25">
        <v>16069230</v>
      </c>
    </row>
    <row r="92" spans="1:4" ht="14.1" customHeight="1" x14ac:dyDescent="0.2">
      <c r="A92" s="14" t="s">
        <v>173</v>
      </c>
      <c r="B92" s="59">
        <v>7509670</v>
      </c>
      <c r="C92" s="70">
        <f t="shared" si="2"/>
        <v>335550</v>
      </c>
      <c r="D92" s="25">
        <v>7845220</v>
      </c>
    </row>
    <row r="93" spans="1:4" ht="14.1" customHeight="1" x14ac:dyDescent="0.2">
      <c r="A93" s="14" t="s">
        <v>259</v>
      </c>
      <c r="B93" s="59">
        <v>9420430</v>
      </c>
      <c r="C93" s="70">
        <f t="shared" si="2"/>
        <v>773320</v>
      </c>
      <c r="D93" s="25">
        <v>10193750</v>
      </c>
    </row>
    <row r="94" spans="1:4" ht="24" customHeight="1" x14ac:dyDescent="0.2">
      <c r="A94" s="30" t="s">
        <v>352</v>
      </c>
      <c r="B94" s="64">
        <v>5405310</v>
      </c>
      <c r="C94" s="70">
        <f t="shared" si="2"/>
        <v>401780</v>
      </c>
      <c r="D94" s="43">
        <v>5807090</v>
      </c>
    </row>
    <row r="95" spans="1:4" ht="14.1" customHeight="1" x14ac:dyDescent="0.2">
      <c r="A95" s="14" t="s">
        <v>463</v>
      </c>
      <c r="B95" s="59">
        <v>3666980</v>
      </c>
      <c r="C95" s="70">
        <f t="shared" si="2"/>
        <v>-15300</v>
      </c>
      <c r="D95" s="25">
        <v>3651680</v>
      </c>
    </row>
    <row r="96" spans="1:4" ht="14.1" customHeight="1" x14ac:dyDescent="0.2">
      <c r="A96" s="29" t="s">
        <v>418</v>
      </c>
      <c r="B96" s="64">
        <v>4004460</v>
      </c>
      <c r="C96" s="70">
        <f t="shared" si="2"/>
        <v>130500</v>
      </c>
      <c r="D96" s="43">
        <v>4134960</v>
      </c>
    </row>
    <row r="97" spans="1:4" ht="14.1" customHeight="1" x14ac:dyDescent="0.2">
      <c r="A97" s="14" t="s">
        <v>353</v>
      </c>
      <c r="B97" s="59">
        <v>1183850</v>
      </c>
      <c r="C97" s="70">
        <f t="shared" si="2"/>
        <v>50200</v>
      </c>
      <c r="D97" s="25">
        <v>1234050</v>
      </c>
    </row>
    <row r="98" spans="1:4" ht="14.1" customHeight="1" x14ac:dyDescent="0.2">
      <c r="A98" s="14" t="s">
        <v>56</v>
      </c>
      <c r="B98" s="59">
        <v>1228370</v>
      </c>
      <c r="C98" s="70">
        <f t="shared" si="2"/>
        <v>363200</v>
      </c>
      <c r="D98" s="25">
        <v>1591570</v>
      </c>
    </row>
    <row r="99" spans="1:4" ht="14.1" customHeight="1" x14ac:dyDescent="0.2">
      <c r="A99" s="16" t="s">
        <v>174</v>
      </c>
      <c r="B99" s="59">
        <v>13920230</v>
      </c>
      <c r="C99" s="70">
        <f t="shared" si="2"/>
        <v>1006010</v>
      </c>
      <c r="D99" s="25">
        <v>14926240</v>
      </c>
    </row>
    <row r="100" spans="1:4" ht="14.1" customHeight="1" x14ac:dyDescent="0.2">
      <c r="A100" s="16" t="s">
        <v>175</v>
      </c>
      <c r="B100" s="59">
        <v>23563810</v>
      </c>
      <c r="C100" s="70">
        <f t="shared" si="2"/>
        <v>1614370</v>
      </c>
      <c r="D100" s="25">
        <v>25178180</v>
      </c>
    </row>
    <row r="101" spans="1:4" ht="14.1" customHeight="1" x14ac:dyDescent="0.2">
      <c r="A101" s="16" t="s">
        <v>176</v>
      </c>
      <c r="B101" s="59">
        <v>3876530</v>
      </c>
      <c r="C101" s="70">
        <f t="shared" si="2"/>
        <v>120900</v>
      </c>
      <c r="D101" s="25">
        <v>3997430</v>
      </c>
    </row>
    <row r="102" spans="1:4" ht="14.1" customHeight="1" x14ac:dyDescent="0.2">
      <c r="A102" s="16" t="s">
        <v>177</v>
      </c>
      <c r="B102" s="59">
        <v>4083300</v>
      </c>
      <c r="C102" s="70">
        <f t="shared" si="2"/>
        <v>240210</v>
      </c>
      <c r="D102" s="25">
        <v>4323510</v>
      </c>
    </row>
    <row r="103" spans="1:4" ht="14.1" customHeight="1" x14ac:dyDescent="0.2">
      <c r="A103" s="16" t="s">
        <v>464</v>
      </c>
      <c r="B103" s="59">
        <v>955480</v>
      </c>
      <c r="C103" s="70">
        <f t="shared" si="2"/>
        <v>-16450</v>
      </c>
      <c r="D103" s="25">
        <v>939030</v>
      </c>
    </row>
    <row r="104" spans="1:4" ht="14.1" customHeight="1" x14ac:dyDescent="0.2">
      <c r="A104" s="16" t="s">
        <v>178</v>
      </c>
      <c r="B104" s="59">
        <v>5553620</v>
      </c>
      <c r="C104" s="70">
        <f t="shared" si="2"/>
        <v>105600</v>
      </c>
      <c r="D104" s="25">
        <v>5659220</v>
      </c>
    </row>
    <row r="105" spans="1:4" ht="14.1" customHeight="1" x14ac:dyDescent="0.2">
      <c r="A105" s="16" t="s">
        <v>57</v>
      </c>
      <c r="B105" s="59">
        <v>1021980</v>
      </c>
      <c r="C105" s="70">
        <f t="shared" si="2"/>
        <v>12600</v>
      </c>
      <c r="D105" s="25">
        <v>1034580</v>
      </c>
    </row>
    <row r="106" spans="1:4" ht="14.1" customHeight="1" x14ac:dyDescent="0.2">
      <c r="A106" s="16" t="s">
        <v>301</v>
      </c>
      <c r="B106" s="59">
        <v>3396200</v>
      </c>
      <c r="C106" s="70">
        <f t="shared" si="2"/>
        <v>102230</v>
      </c>
      <c r="D106" s="25">
        <v>3498430</v>
      </c>
    </row>
    <row r="107" spans="1:4" ht="14.1" customHeight="1" x14ac:dyDescent="0.2">
      <c r="A107" s="16" t="s">
        <v>297</v>
      </c>
      <c r="B107" s="59">
        <v>1168400</v>
      </c>
      <c r="C107" s="70">
        <f t="shared" si="2"/>
        <v>138540</v>
      </c>
      <c r="D107" s="25">
        <v>1306940</v>
      </c>
    </row>
    <row r="108" spans="1:4" ht="14.1" customHeight="1" x14ac:dyDescent="0.2">
      <c r="A108" s="16" t="s">
        <v>179</v>
      </c>
      <c r="B108" s="59">
        <v>20436410</v>
      </c>
      <c r="C108" s="70">
        <f t="shared" si="2"/>
        <v>808830</v>
      </c>
      <c r="D108" s="25">
        <v>21245240</v>
      </c>
    </row>
    <row r="109" spans="1:4" ht="14.1" customHeight="1" x14ac:dyDescent="0.2">
      <c r="A109" s="16" t="s">
        <v>180</v>
      </c>
      <c r="B109" s="59">
        <v>5636910</v>
      </c>
      <c r="C109" s="70">
        <f t="shared" si="2"/>
        <v>12350</v>
      </c>
      <c r="D109" s="25">
        <v>5649260</v>
      </c>
    </row>
    <row r="110" spans="1:4" ht="14.1" customHeight="1" x14ac:dyDescent="0.2">
      <c r="A110" s="16" t="s">
        <v>58</v>
      </c>
      <c r="B110" s="59">
        <v>1153710</v>
      </c>
      <c r="C110" s="70">
        <f t="shared" si="2"/>
        <v>599720</v>
      </c>
      <c r="D110" s="25">
        <v>1753430</v>
      </c>
    </row>
    <row r="111" spans="1:4" ht="14.1" customHeight="1" x14ac:dyDescent="0.2">
      <c r="A111" s="16" t="s">
        <v>462</v>
      </c>
      <c r="B111" s="59">
        <v>4042750</v>
      </c>
      <c r="C111" s="70">
        <f t="shared" si="2"/>
        <v>-1276920</v>
      </c>
      <c r="D111" s="25">
        <v>2765830</v>
      </c>
    </row>
    <row r="112" spans="1:4" ht="14.1" customHeight="1" x14ac:dyDescent="0.2">
      <c r="A112" s="16" t="s">
        <v>447</v>
      </c>
      <c r="B112" s="59">
        <v>10077690</v>
      </c>
      <c r="C112" s="70">
        <f t="shared" si="2"/>
        <v>1756710</v>
      </c>
      <c r="D112" s="25">
        <v>11834400</v>
      </c>
    </row>
    <row r="113" spans="1:4" ht="14.1" customHeight="1" x14ac:dyDescent="0.2">
      <c r="A113" s="16" t="s">
        <v>181</v>
      </c>
      <c r="B113" s="59">
        <v>31802530</v>
      </c>
      <c r="C113" s="70">
        <f t="shared" si="2"/>
        <v>813850</v>
      </c>
      <c r="D113" s="25">
        <v>32616380</v>
      </c>
    </row>
    <row r="114" spans="1:4" ht="14.1" customHeight="1" x14ac:dyDescent="0.2">
      <c r="A114" s="16" t="s">
        <v>182</v>
      </c>
      <c r="B114" s="59">
        <v>12441570</v>
      </c>
      <c r="C114" s="70">
        <f t="shared" si="2"/>
        <v>268480</v>
      </c>
      <c r="D114" s="25">
        <v>12710050</v>
      </c>
    </row>
    <row r="115" spans="1:4" ht="14.1" customHeight="1" x14ac:dyDescent="0.2">
      <c r="A115" s="16" t="s">
        <v>276</v>
      </c>
      <c r="B115" s="59">
        <v>26615910</v>
      </c>
      <c r="C115" s="70">
        <f t="shared" si="2"/>
        <v>1485480</v>
      </c>
      <c r="D115" s="25">
        <v>28101390</v>
      </c>
    </row>
    <row r="116" spans="1:4" ht="14.1" customHeight="1" x14ac:dyDescent="0.2">
      <c r="A116" s="16" t="s">
        <v>59</v>
      </c>
      <c r="B116" s="59">
        <v>4330030</v>
      </c>
      <c r="C116" s="70">
        <f t="shared" si="2"/>
        <v>229850</v>
      </c>
      <c r="D116" s="25">
        <v>4559880</v>
      </c>
    </row>
    <row r="117" spans="1:4" ht="14.1" customHeight="1" x14ac:dyDescent="0.2">
      <c r="A117" s="16" t="s">
        <v>183</v>
      </c>
      <c r="B117" s="59">
        <v>13669290</v>
      </c>
      <c r="C117" s="70">
        <f t="shared" si="2"/>
        <v>888850</v>
      </c>
      <c r="D117" s="25">
        <v>14558140</v>
      </c>
    </row>
    <row r="118" spans="1:4" ht="14.1" customHeight="1" x14ac:dyDescent="0.2">
      <c r="A118" s="16" t="s">
        <v>184</v>
      </c>
      <c r="B118" s="59">
        <v>22470670</v>
      </c>
      <c r="C118" s="70">
        <f t="shared" si="2"/>
        <v>1213220</v>
      </c>
      <c r="D118" s="25">
        <v>23683890</v>
      </c>
    </row>
    <row r="119" spans="1:4" ht="14.1" customHeight="1" x14ac:dyDescent="0.2">
      <c r="A119" s="16" t="s">
        <v>60</v>
      </c>
      <c r="B119" s="59">
        <v>43785950</v>
      </c>
      <c r="C119" s="70">
        <f t="shared" si="2"/>
        <v>897130</v>
      </c>
      <c r="D119" s="25">
        <v>44683080</v>
      </c>
    </row>
    <row r="120" spans="1:4" ht="14.1" customHeight="1" x14ac:dyDescent="0.2">
      <c r="A120" s="16" t="s">
        <v>185</v>
      </c>
      <c r="B120" s="59">
        <v>42871620</v>
      </c>
      <c r="C120" s="70">
        <f t="shared" si="2"/>
        <v>1788190</v>
      </c>
      <c r="D120" s="25">
        <v>44659810</v>
      </c>
    </row>
    <row r="121" spans="1:4" ht="14.1" customHeight="1" x14ac:dyDescent="0.2">
      <c r="A121" s="16" t="s">
        <v>61</v>
      </c>
      <c r="B121" s="59">
        <v>18073410</v>
      </c>
      <c r="C121" s="70">
        <f t="shared" si="2"/>
        <v>153900</v>
      </c>
      <c r="D121" s="25">
        <v>18227310</v>
      </c>
    </row>
    <row r="122" spans="1:4" ht="14.1" customHeight="1" x14ac:dyDescent="0.2">
      <c r="A122" s="16" t="s">
        <v>186</v>
      </c>
      <c r="B122" s="59">
        <v>16463260</v>
      </c>
      <c r="C122" s="70">
        <f t="shared" si="2"/>
        <v>531500</v>
      </c>
      <c r="D122" s="25">
        <v>16994760</v>
      </c>
    </row>
    <row r="123" spans="1:4" ht="14.1" customHeight="1" x14ac:dyDescent="0.2">
      <c r="A123" s="16" t="s">
        <v>187</v>
      </c>
      <c r="B123" s="59">
        <v>39302440</v>
      </c>
      <c r="C123" s="70">
        <f t="shared" si="2"/>
        <v>1959400</v>
      </c>
      <c r="D123" s="25">
        <v>41261840</v>
      </c>
    </row>
    <row r="124" spans="1:4" ht="14.1" customHeight="1" x14ac:dyDescent="0.2">
      <c r="A124" s="16" t="s">
        <v>419</v>
      </c>
      <c r="B124" s="59">
        <v>13934500</v>
      </c>
      <c r="C124" s="70">
        <f t="shared" si="2"/>
        <v>286250</v>
      </c>
      <c r="D124" s="25">
        <v>14220750</v>
      </c>
    </row>
    <row r="125" spans="1:4" ht="14.1" customHeight="1" x14ac:dyDescent="0.2">
      <c r="A125" s="16" t="s">
        <v>188</v>
      </c>
      <c r="B125" s="59">
        <v>20418820</v>
      </c>
      <c r="C125" s="70">
        <f t="shared" si="2"/>
        <v>1224060</v>
      </c>
      <c r="D125" s="25">
        <v>21642880</v>
      </c>
    </row>
    <row r="126" spans="1:4" ht="14.1" customHeight="1" x14ac:dyDescent="0.2">
      <c r="A126" s="16" t="s">
        <v>189</v>
      </c>
      <c r="B126" s="59">
        <v>34327660</v>
      </c>
      <c r="C126" s="70">
        <f t="shared" si="2"/>
        <v>2288680</v>
      </c>
      <c r="D126" s="25">
        <v>36616340</v>
      </c>
    </row>
    <row r="127" spans="1:4" ht="14.1" customHeight="1" x14ac:dyDescent="0.2">
      <c r="A127" s="16" t="s">
        <v>190</v>
      </c>
      <c r="B127" s="59">
        <v>25861610</v>
      </c>
      <c r="C127" s="70">
        <f t="shared" si="2"/>
        <v>1808530</v>
      </c>
      <c r="D127" s="25">
        <v>27670140</v>
      </c>
    </row>
    <row r="128" spans="1:4" ht="14.1" customHeight="1" x14ac:dyDescent="0.2">
      <c r="A128" s="16" t="s">
        <v>191</v>
      </c>
      <c r="B128" s="65">
        <v>15714420</v>
      </c>
      <c r="C128" s="70">
        <f t="shared" si="2"/>
        <v>1419200</v>
      </c>
      <c r="D128" s="54">
        <v>17133620</v>
      </c>
    </row>
    <row r="129" spans="1:4" ht="14.1" customHeight="1" x14ac:dyDescent="0.2">
      <c r="A129" s="16" t="s">
        <v>260</v>
      </c>
      <c r="B129" s="66">
        <v>33246870</v>
      </c>
      <c r="C129" s="70">
        <f t="shared" si="2"/>
        <v>728330</v>
      </c>
      <c r="D129" s="52">
        <v>33975200</v>
      </c>
    </row>
    <row r="130" spans="1:4" ht="14.1" customHeight="1" x14ac:dyDescent="0.2">
      <c r="A130" s="16" t="s">
        <v>62</v>
      </c>
      <c r="B130" s="59">
        <v>19511500</v>
      </c>
      <c r="C130" s="70">
        <f t="shared" si="2"/>
        <v>582500</v>
      </c>
      <c r="D130" s="25">
        <v>20094000</v>
      </c>
    </row>
    <row r="131" spans="1:4" ht="14.1" customHeight="1" x14ac:dyDescent="0.2">
      <c r="A131" s="16" t="s">
        <v>302</v>
      </c>
      <c r="B131" s="59">
        <v>26351360</v>
      </c>
      <c r="C131" s="70">
        <f t="shared" si="2"/>
        <v>708150</v>
      </c>
      <c r="D131" s="25">
        <v>27059510</v>
      </c>
    </row>
    <row r="132" spans="1:4" ht="14.1" customHeight="1" x14ac:dyDescent="0.2">
      <c r="A132" s="16" t="s">
        <v>63</v>
      </c>
      <c r="B132" s="59">
        <v>5819270</v>
      </c>
      <c r="C132" s="70">
        <f t="shared" si="2"/>
        <v>76700</v>
      </c>
      <c r="D132" s="25">
        <v>5895970</v>
      </c>
    </row>
    <row r="133" spans="1:4" ht="14.1" customHeight="1" x14ac:dyDescent="0.2">
      <c r="A133" s="16" t="s">
        <v>261</v>
      </c>
      <c r="B133" s="59">
        <v>7898120</v>
      </c>
      <c r="C133" s="70">
        <f t="shared" si="2"/>
        <v>515650</v>
      </c>
      <c r="D133" s="25">
        <v>8413770</v>
      </c>
    </row>
    <row r="134" spans="1:4" ht="14.1" customHeight="1" x14ac:dyDescent="0.2">
      <c r="A134" s="16" t="s">
        <v>64</v>
      </c>
      <c r="B134" s="59">
        <v>7940660</v>
      </c>
      <c r="C134" s="70">
        <f t="shared" si="2"/>
        <v>162500</v>
      </c>
      <c r="D134" s="25">
        <v>8103160</v>
      </c>
    </row>
    <row r="135" spans="1:4" ht="14.1" customHeight="1" x14ac:dyDescent="0.2">
      <c r="A135" s="16" t="s">
        <v>65</v>
      </c>
      <c r="B135" s="59">
        <v>10116380</v>
      </c>
      <c r="C135" s="70">
        <f t="shared" si="2"/>
        <v>54400</v>
      </c>
      <c r="D135" s="25">
        <v>10170780</v>
      </c>
    </row>
    <row r="136" spans="1:4" ht="14.1" customHeight="1" x14ac:dyDescent="0.2">
      <c r="A136" s="16" t="s">
        <v>66</v>
      </c>
      <c r="B136" s="59">
        <v>6081300</v>
      </c>
      <c r="C136" s="70">
        <f t="shared" si="2"/>
        <v>82700</v>
      </c>
      <c r="D136" s="25">
        <v>6164000</v>
      </c>
    </row>
    <row r="137" spans="1:4" ht="14.1" customHeight="1" x14ac:dyDescent="0.2">
      <c r="A137" s="16" t="s">
        <v>67</v>
      </c>
      <c r="B137" s="59">
        <v>10013640</v>
      </c>
      <c r="C137" s="70">
        <f t="shared" si="2"/>
        <v>1025830</v>
      </c>
      <c r="D137" s="25">
        <v>11039470</v>
      </c>
    </row>
    <row r="138" spans="1:4" ht="14.1" customHeight="1" x14ac:dyDescent="0.2">
      <c r="A138" s="16" t="s">
        <v>68</v>
      </c>
      <c r="B138" s="59">
        <v>3566460</v>
      </c>
      <c r="C138" s="70">
        <f t="shared" si="2"/>
        <v>44190</v>
      </c>
      <c r="D138" s="25">
        <v>3610650</v>
      </c>
    </row>
    <row r="139" spans="1:4" ht="14.1" customHeight="1" x14ac:dyDescent="0.2">
      <c r="A139" s="16" t="s">
        <v>69</v>
      </c>
      <c r="B139" s="59">
        <v>7574210</v>
      </c>
      <c r="C139" s="70">
        <f t="shared" si="2"/>
        <v>755680</v>
      </c>
      <c r="D139" s="25">
        <v>8329890</v>
      </c>
    </row>
    <row r="140" spans="1:4" ht="14.1" customHeight="1" x14ac:dyDescent="0.2">
      <c r="A140" s="16" t="s">
        <v>70</v>
      </c>
      <c r="B140" s="59">
        <v>2123100</v>
      </c>
      <c r="C140" s="70">
        <f t="shared" si="2"/>
        <v>58500</v>
      </c>
      <c r="D140" s="25">
        <v>2181600</v>
      </c>
    </row>
    <row r="141" spans="1:4" ht="14.1" customHeight="1" x14ac:dyDescent="0.2">
      <c r="A141" s="16" t="s">
        <v>71</v>
      </c>
      <c r="B141" s="59">
        <v>7128250</v>
      </c>
      <c r="C141" s="70">
        <f t="shared" si="2"/>
        <v>331600</v>
      </c>
      <c r="D141" s="25">
        <v>7459850</v>
      </c>
    </row>
    <row r="142" spans="1:4" ht="14.1" customHeight="1" x14ac:dyDescent="0.2">
      <c r="A142" s="16" t="s">
        <v>72</v>
      </c>
      <c r="B142" s="59">
        <v>2858210</v>
      </c>
      <c r="C142" s="70">
        <f t="shared" si="2"/>
        <v>641990</v>
      </c>
      <c r="D142" s="25">
        <v>3500200</v>
      </c>
    </row>
    <row r="143" spans="1:4" ht="14.1" customHeight="1" x14ac:dyDescent="0.2">
      <c r="A143" s="16" t="s">
        <v>73</v>
      </c>
      <c r="B143" s="59">
        <v>5275080</v>
      </c>
      <c r="C143" s="70">
        <f t="shared" si="2"/>
        <v>44200</v>
      </c>
      <c r="D143" s="25">
        <v>5319280</v>
      </c>
    </row>
    <row r="144" spans="1:4" ht="14.1" customHeight="1" x14ac:dyDescent="0.2">
      <c r="A144" s="16" t="s">
        <v>192</v>
      </c>
      <c r="B144" s="59">
        <v>6219060</v>
      </c>
      <c r="C144" s="70">
        <f t="shared" ref="C144:C162" si="3">D144-B144</f>
        <v>184320</v>
      </c>
      <c r="D144" s="25">
        <v>6403380</v>
      </c>
    </row>
    <row r="145" spans="1:4" ht="14.1" customHeight="1" x14ac:dyDescent="0.2">
      <c r="A145" s="16" t="s">
        <v>193</v>
      </c>
      <c r="B145" s="59">
        <v>5731320</v>
      </c>
      <c r="C145" s="70">
        <f t="shared" si="3"/>
        <v>539750</v>
      </c>
      <c r="D145" s="25">
        <v>6271070</v>
      </c>
    </row>
    <row r="146" spans="1:4" ht="14.1" customHeight="1" x14ac:dyDescent="0.2">
      <c r="A146" s="14" t="s">
        <v>420</v>
      </c>
      <c r="B146" s="59">
        <v>5805030</v>
      </c>
      <c r="C146" s="70">
        <f t="shared" si="3"/>
        <v>309460</v>
      </c>
      <c r="D146" s="25">
        <v>6114490</v>
      </c>
    </row>
    <row r="147" spans="1:4" ht="14.1" customHeight="1" x14ac:dyDescent="0.2">
      <c r="A147" s="14" t="s">
        <v>194</v>
      </c>
      <c r="B147" s="59">
        <v>5128600</v>
      </c>
      <c r="C147" s="70">
        <f t="shared" si="3"/>
        <v>460830</v>
      </c>
      <c r="D147" s="25">
        <v>5589430</v>
      </c>
    </row>
    <row r="148" spans="1:4" ht="14.1" customHeight="1" x14ac:dyDescent="0.2">
      <c r="A148" s="14" t="s">
        <v>195</v>
      </c>
      <c r="B148" s="59">
        <v>10092990</v>
      </c>
      <c r="C148" s="70">
        <f t="shared" si="3"/>
        <v>864560</v>
      </c>
      <c r="D148" s="25">
        <v>10957550</v>
      </c>
    </row>
    <row r="149" spans="1:4" ht="14.1" customHeight="1" x14ac:dyDescent="0.2">
      <c r="A149" s="14" t="s">
        <v>303</v>
      </c>
      <c r="B149" s="59">
        <v>2418720</v>
      </c>
      <c r="C149" s="70">
        <f t="shared" si="3"/>
        <v>281500</v>
      </c>
      <c r="D149" s="25">
        <v>2700220</v>
      </c>
    </row>
    <row r="150" spans="1:4" ht="14.1" customHeight="1" x14ac:dyDescent="0.2">
      <c r="A150" s="14" t="s">
        <v>74</v>
      </c>
      <c r="B150" s="59">
        <v>14085420</v>
      </c>
      <c r="C150" s="70">
        <f t="shared" si="3"/>
        <v>620120</v>
      </c>
      <c r="D150" s="25">
        <v>14705540</v>
      </c>
    </row>
    <row r="151" spans="1:4" ht="14.1" customHeight="1" x14ac:dyDescent="0.2">
      <c r="A151" s="14" t="s">
        <v>75</v>
      </c>
      <c r="B151" s="59">
        <v>4147910</v>
      </c>
      <c r="C151" s="70">
        <f t="shared" si="3"/>
        <v>19000</v>
      </c>
      <c r="D151" s="25">
        <v>4166910</v>
      </c>
    </row>
    <row r="152" spans="1:4" ht="14.1" customHeight="1" x14ac:dyDescent="0.2">
      <c r="A152" s="14" t="s">
        <v>354</v>
      </c>
      <c r="B152" s="59">
        <v>1103710</v>
      </c>
      <c r="C152" s="70">
        <f t="shared" si="3"/>
        <v>26500</v>
      </c>
      <c r="D152" s="25">
        <v>1130210</v>
      </c>
    </row>
    <row r="153" spans="1:4" ht="14.1" customHeight="1" x14ac:dyDescent="0.2">
      <c r="A153" s="14" t="s">
        <v>196</v>
      </c>
      <c r="B153" s="59">
        <v>9426810</v>
      </c>
      <c r="C153" s="70">
        <f t="shared" si="3"/>
        <v>345440</v>
      </c>
      <c r="D153" s="25">
        <v>9772250</v>
      </c>
    </row>
    <row r="154" spans="1:4" ht="14.1" customHeight="1" x14ac:dyDescent="0.2">
      <c r="A154" s="14" t="s">
        <v>76</v>
      </c>
      <c r="B154" s="59">
        <v>1168200</v>
      </c>
      <c r="C154" s="70">
        <f t="shared" si="3"/>
        <v>90800</v>
      </c>
      <c r="D154" s="25">
        <v>1259000</v>
      </c>
    </row>
    <row r="155" spans="1:4" ht="14.1" customHeight="1" x14ac:dyDescent="0.2">
      <c r="A155" s="14" t="s">
        <v>294</v>
      </c>
      <c r="B155" s="59">
        <v>11103090</v>
      </c>
      <c r="C155" s="70">
        <f t="shared" si="3"/>
        <v>576990</v>
      </c>
      <c r="D155" s="25">
        <v>11680080</v>
      </c>
    </row>
    <row r="156" spans="1:4" ht="14.1" customHeight="1" x14ac:dyDescent="0.2">
      <c r="A156" s="14" t="s">
        <v>77</v>
      </c>
      <c r="B156" s="59">
        <v>1488520</v>
      </c>
      <c r="C156" s="70">
        <f t="shared" si="3"/>
        <v>393560</v>
      </c>
      <c r="D156" s="25">
        <v>1882080</v>
      </c>
    </row>
    <row r="157" spans="1:4" ht="14.1" customHeight="1" x14ac:dyDescent="0.2">
      <c r="A157" s="16" t="s">
        <v>355</v>
      </c>
      <c r="B157" s="59">
        <v>20279070</v>
      </c>
      <c r="C157" s="70">
        <f t="shared" si="3"/>
        <v>625730</v>
      </c>
      <c r="D157" s="25">
        <v>20904800</v>
      </c>
    </row>
    <row r="158" spans="1:4" ht="14.1" customHeight="1" x14ac:dyDescent="0.2">
      <c r="A158" s="16" t="s">
        <v>277</v>
      </c>
      <c r="B158" s="59">
        <v>15501180</v>
      </c>
      <c r="C158" s="70">
        <f t="shared" si="3"/>
        <v>1154700</v>
      </c>
      <c r="D158" s="25">
        <v>16655880</v>
      </c>
    </row>
    <row r="159" spans="1:4" ht="14.1" customHeight="1" x14ac:dyDescent="0.2">
      <c r="A159" s="16" t="s">
        <v>78</v>
      </c>
      <c r="B159" s="59">
        <v>4938390</v>
      </c>
      <c r="C159" s="70">
        <f t="shared" si="3"/>
        <v>40100</v>
      </c>
      <c r="D159" s="25">
        <v>4978490</v>
      </c>
    </row>
    <row r="160" spans="1:4" ht="14.1" customHeight="1" x14ac:dyDescent="0.2">
      <c r="A160" s="16" t="s">
        <v>197</v>
      </c>
      <c r="B160" s="59">
        <v>11975800</v>
      </c>
      <c r="C160" s="70">
        <f t="shared" si="3"/>
        <v>961000</v>
      </c>
      <c r="D160" s="25">
        <v>12936800</v>
      </c>
    </row>
    <row r="161" spans="1:4" ht="14.1" customHeight="1" x14ac:dyDescent="0.2">
      <c r="A161" s="16" t="s">
        <v>395</v>
      </c>
      <c r="B161" s="59">
        <v>1898310</v>
      </c>
      <c r="C161" s="70">
        <f t="shared" si="3"/>
        <v>11900</v>
      </c>
      <c r="D161" s="25">
        <v>1910210</v>
      </c>
    </row>
    <row r="162" spans="1:4" ht="14.1" customHeight="1" thickBot="1" x14ac:dyDescent="0.25">
      <c r="A162" s="37" t="s">
        <v>79</v>
      </c>
      <c r="B162" s="60">
        <v>2548130</v>
      </c>
      <c r="C162" s="70">
        <f t="shared" si="3"/>
        <v>183980</v>
      </c>
      <c r="D162" s="26">
        <v>2732110</v>
      </c>
    </row>
    <row r="163" spans="1:4" ht="13.5" customHeight="1" thickBot="1" x14ac:dyDescent="0.25">
      <c r="A163" s="12" t="s">
        <v>25</v>
      </c>
      <c r="B163" s="61">
        <f>SUM(B80:B162)</f>
        <v>897643510</v>
      </c>
      <c r="C163" s="61">
        <f>SUM(C80:C162)</f>
        <v>42173460</v>
      </c>
      <c r="D163" s="27">
        <f>SUM(D80:D162)</f>
        <v>939816970</v>
      </c>
    </row>
    <row r="164" spans="1:4" ht="13.5" customHeight="1" x14ac:dyDescent="0.2">
      <c r="A164" s="7"/>
      <c r="C164" s="7"/>
    </row>
    <row r="165" spans="1:4" ht="13.5" customHeight="1" thickBot="1" x14ac:dyDescent="0.25">
      <c r="A165" s="6" t="s">
        <v>13</v>
      </c>
      <c r="B165" s="47"/>
      <c r="C165" s="6"/>
      <c r="D165" s="47" t="s">
        <v>339</v>
      </c>
    </row>
    <row r="166" spans="1:4" ht="45" customHeight="1" thickBot="1" x14ac:dyDescent="0.25">
      <c r="A166" s="9" t="s">
        <v>36</v>
      </c>
      <c r="B166" s="56" t="s">
        <v>442</v>
      </c>
      <c r="C166" s="56" t="s">
        <v>443</v>
      </c>
      <c r="D166" s="33" t="s">
        <v>444</v>
      </c>
    </row>
    <row r="167" spans="1:4" ht="14.1" customHeight="1" x14ac:dyDescent="0.2">
      <c r="A167" s="36" t="s">
        <v>356</v>
      </c>
      <c r="B167" s="63">
        <v>3094990</v>
      </c>
      <c r="C167" s="70">
        <f t="shared" ref="C167:C188" si="4">D167-B167</f>
        <v>198460</v>
      </c>
      <c r="D167" s="25">
        <v>3293450</v>
      </c>
    </row>
    <row r="168" spans="1:4" ht="14.1" customHeight="1" x14ac:dyDescent="0.2">
      <c r="A168" s="14" t="s">
        <v>465</v>
      </c>
      <c r="B168" s="59">
        <v>1032510</v>
      </c>
      <c r="C168" s="70">
        <f t="shared" si="4"/>
        <v>-18120</v>
      </c>
      <c r="D168" s="25">
        <v>1014390</v>
      </c>
    </row>
    <row r="169" spans="1:4" ht="14.1" customHeight="1" x14ac:dyDescent="0.2">
      <c r="A169" s="17" t="s">
        <v>80</v>
      </c>
      <c r="B169" s="59">
        <v>1160100</v>
      </c>
      <c r="C169" s="70">
        <f t="shared" si="4"/>
        <v>23300</v>
      </c>
      <c r="D169" s="25">
        <v>1183400</v>
      </c>
    </row>
    <row r="170" spans="1:4" ht="14.1" customHeight="1" x14ac:dyDescent="0.2">
      <c r="A170" s="14" t="s">
        <v>81</v>
      </c>
      <c r="B170" s="59">
        <v>1201490</v>
      </c>
      <c r="C170" s="70">
        <f t="shared" si="4"/>
        <v>24100</v>
      </c>
      <c r="D170" s="25">
        <v>1225590</v>
      </c>
    </row>
    <row r="171" spans="1:4" ht="14.1" customHeight="1" x14ac:dyDescent="0.2">
      <c r="A171" s="14" t="s">
        <v>198</v>
      </c>
      <c r="B171" s="59">
        <v>2542750</v>
      </c>
      <c r="C171" s="70">
        <f t="shared" si="4"/>
        <v>29340</v>
      </c>
      <c r="D171" s="25">
        <v>2572090</v>
      </c>
    </row>
    <row r="172" spans="1:4" ht="14.1" customHeight="1" x14ac:dyDescent="0.2">
      <c r="A172" s="14" t="s">
        <v>422</v>
      </c>
      <c r="B172" s="59">
        <v>4278110</v>
      </c>
      <c r="C172" s="70">
        <f t="shared" si="4"/>
        <v>295920</v>
      </c>
      <c r="D172" s="25">
        <v>4574030</v>
      </c>
    </row>
    <row r="173" spans="1:4" ht="14.1" customHeight="1" x14ac:dyDescent="0.2">
      <c r="A173" s="16" t="s">
        <v>421</v>
      </c>
      <c r="B173" s="59">
        <v>2207730</v>
      </c>
      <c r="C173" s="70">
        <f t="shared" si="4"/>
        <v>221930</v>
      </c>
      <c r="D173" s="25">
        <v>2429660</v>
      </c>
    </row>
    <row r="174" spans="1:4" ht="14.1" customHeight="1" x14ac:dyDescent="0.2">
      <c r="A174" s="16" t="s">
        <v>199</v>
      </c>
      <c r="B174" s="59">
        <v>3202150</v>
      </c>
      <c r="C174" s="70">
        <f t="shared" si="4"/>
        <v>327020</v>
      </c>
      <c r="D174" s="25">
        <v>3529170</v>
      </c>
    </row>
    <row r="175" spans="1:4" ht="14.1" customHeight="1" x14ac:dyDescent="0.2">
      <c r="A175" s="16" t="s">
        <v>414</v>
      </c>
      <c r="B175" s="59">
        <v>6187740</v>
      </c>
      <c r="C175" s="70">
        <f t="shared" si="4"/>
        <v>322440</v>
      </c>
      <c r="D175" s="25">
        <v>6510180</v>
      </c>
    </row>
    <row r="176" spans="1:4" ht="14.1" customHeight="1" x14ac:dyDescent="0.2">
      <c r="A176" s="16" t="s">
        <v>82</v>
      </c>
      <c r="B176" s="59">
        <v>14057130</v>
      </c>
      <c r="C176" s="70">
        <f t="shared" si="4"/>
        <v>791740</v>
      </c>
      <c r="D176" s="25">
        <v>14848870</v>
      </c>
    </row>
    <row r="177" spans="1:4" ht="14.1" customHeight="1" x14ac:dyDescent="0.2">
      <c r="A177" s="16" t="s">
        <v>357</v>
      </c>
      <c r="B177" s="59">
        <v>4308370</v>
      </c>
      <c r="C177" s="70">
        <f t="shared" si="4"/>
        <v>333350</v>
      </c>
      <c r="D177" s="25">
        <v>4641720</v>
      </c>
    </row>
    <row r="178" spans="1:4" ht="24" customHeight="1" x14ac:dyDescent="0.2">
      <c r="A178" s="51" t="s">
        <v>466</v>
      </c>
      <c r="B178" s="64">
        <v>3291630</v>
      </c>
      <c r="C178" s="70">
        <f t="shared" si="4"/>
        <v>-97190</v>
      </c>
      <c r="D178" s="43">
        <v>3194440</v>
      </c>
    </row>
    <row r="179" spans="1:4" ht="14.1" customHeight="1" x14ac:dyDescent="0.2">
      <c r="A179" s="16" t="s">
        <v>200</v>
      </c>
      <c r="B179" s="59">
        <v>3491130</v>
      </c>
      <c r="C179" s="70">
        <f t="shared" si="4"/>
        <v>173120</v>
      </c>
      <c r="D179" s="25">
        <v>3664250</v>
      </c>
    </row>
    <row r="180" spans="1:4" ht="14.1" customHeight="1" x14ac:dyDescent="0.2">
      <c r="A180" s="16" t="s">
        <v>83</v>
      </c>
      <c r="B180" s="59">
        <v>22196950</v>
      </c>
      <c r="C180" s="70">
        <f t="shared" si="4"/>
        <v>109490</v>
      </c>
      <c r="D180" s="25">
        <v>22306440</v>
      </c>
    </row>
    <row r="181" spans="1:4" ht="14.1" customHeight="1" x14ac:dyDescent="0.2">
      <c r="A181" s="16" t="s">
        <v>278</v>
      </c>
      <c r="B181" s="59">
        <v>15772370</v>
      </c>
      <c r="C181" s="70">
        <f t="shared" si="4"/>
        <v>1362590</v>
      </c>
      <c r="D181" s="25">
        <v>17134960</v>
      </c>
    </row>
    <row r="182" spans="1:4" ht="14.1" customHeight="1" x14ac:dyDescent="0.2">
      <c r="A182" s="16" t="s">
        <v>84</v>
      </c>
      <c r="B182" s="59">
        <v>20910210</v>
      </c>
      <c r="C182" s="70">
        <f t="shared" si="4"/>
        <v>669770</v>
      </c>
      <c r="D182" s="25">
        <v>21579980</v>
      </c>
    </row>
    <row r="183" spans="1:4" ht="14.1" customHeight="1" x14ac:dyDescent="0.2">
      <c r="A183" s="16" t="s">
        <v>304</v>
      </c>
      <c r="B183" s="59">
        <v>8381910</v>
      </c>
      <c r="C183" s="70">
        <f t="shared" si="4"/>
        <v>256490</v>
      </c>
      <c r="D183" s="25">
        <v>8638400</v>
      </c>
    </row>
    <row r="184" spans="1:4" ht="14.1" customHeight="1" x14ac:dyDescent="0.2">
      <c r="A184" s="16" t="s">
        <v>467</v>
      </c>
      <c r="B184" s="59">
        <v>10484120</v>
      </c>
      <c r="C184" s="70">
        <f t="shared" si="4"/>
        <v>-156890</v>
      </c>
      <c r="D184" s="25">
        <v>10327230</v>
      </c>
    </row>
    <row r="185" spans="1:4" ht="14.1" customHeight="1" x14ac:dyDescent="0.2">
      <c r="A185" s="16" t="s">
        <v>449</v>
      </c>
      <c r="B185" s="59">
        <v>0</v>
      </c>
      <c r="C185" s="70">
        <f t="shared" si="4"/>
        <v>1977380</v>
      </c>
      <c r="D185" s="25">
        <v>1977380</v>
      </c>
    </row>
    <row r="186" spans="1:4" ht="14.1" customHeight="1" x14ac:dyDescent="0.2">
      <c r="A186" s="16" t="s">
        <v>85</v>
      </c>
      <c r="B186" s="59">
        <v>10558800</v>
      </c>
      <c r="C186" s="70">
        <f t="shared" si="4"/>
        <v>235500</v>
      </c>
      <c r="D186" s="25">
        <v>10794300</v>
      </c>
    </row>
    <row r="187" spans="1:4" ht="14.1" customHeight="1" x14ac:dyDescent="0.2">
      <c r="A187" s="16" t="s">
        <v>86</v>
      </c>
      <c r="B187" s="59">
        <v>3572210</v>
      </c>
      <c r="C187" s="70">
        <f t="shared" si="4"/>
        <v>36400</v>
      </c>
      <c r="D187" s="25">
        <v>3608610</v>
      </c>
    </row>
    <row r="188" spans="1:4" ht="14.1" customHeight="1" thickBot="1" x14ac:dyDescent="0.25">
      <c r="A188" s="37" t="s">
        <v>201</v>
      </c>
      <c r="B188" s="60">
        <v>2864950</v>
      </c>
      <c r="C188" s="70">
        <f t="shared" si="4"/>
        <v>220950</v>
      </c>
      <c r="D188" s="26">
        <v>3085900</v>
      </c>
    </row>
    <row r="189" spans="1:4" ht="13.5" customHeight="1" thickBot="1" x14ac:dyDescent="0.25">
      <c r="A189" s="12" t="s">
        <v>26</v>
      </c>
      <c r="B189" s="61">
        <f>SUM(B167:B188)</f>
        <v>144797350</v>
      </c>
      <c r="C189" s="61">
        <f>SUM(C167:C188)</f>
        <v>7337090</v>
      </c>
      <c r="D189" s="27">
        <f>SUM(D167:D188)</f>
        <v>152134440</v>
      </c>
    </row>
    <row r="190" spans="1:4" ht="13.5" customHeight="1" x14ac:dyDescent="0.2">
      <c r="A190" s="7"/>
      <c r="C190" s="7"/>
    </row>
    <row r="191" spans="1:4" ht="13.5" customHeight="1" thickBot="1" x14ac:dyDescent="0.25">
      <c r="A191" s="6" t="s">
        <v>14</v>
      </c>
      <c r="B191" s="47"/>
      <c r="C191" s="6"/>
      <c r="D191" s="47" t="s">
        <v>339</v>
      </c>
    </row>
    <row r="192" spans="1:4" ht="45" customHeight="1" thickBot="1" x14ac:dyDescent="0.25">
      <c r="A192" s="9" t="s">
        <v>36</v>
      </c>
      <c r="B192" s="56" t="s">
        <v>442</v>
      </c>
      <c r="C192" s="56" t="s">
        <v>443</v>
      </c>
      <c r="D192" s="33" t="s">
        <v>444</v>
      </c>
    </row>
    <row r="193" spans="1:4" ht="14.1" customHeight="1" x14ac:dyDescent="0.2">
      <c r="A193" s="18" t="s">
        <v>87</v>
      </c>
      <c r="B193" s="63">
        <v>3158330</v>
      </c>
      <c r="C193" s="70">
        <f t="shared" ref="C193:C208" si="5">D193-B193</f>
        <v>227020</v>
      </c>
      <c r="D193" s="25">
        <v>3385350</v>
      </c>
    </row>
    <row r="194" spans="1:4" ht="14.1" customHeight="1" x14ac:dyDescent="0.2">
      <c r="A194" s="21" t="s">
        <v>358</v>
      </c>
      <c r="B194" s="59">
        <v>10297700</v>
      </c>
      <c r="C194" s="70">
        <f t="shared" si="5"/>
        <v>290850</v>
      </c>
      <c r="D194" s="25">
        <v>10588550</v>
      </c>
    </row>
    <row r="195" spans="1:4" ht="14.1" customHeight="1" x14ac:dyDescent="0.2">
      <c r="A195" s="17" t="s">
        <v>305</v>
      </c>
      <c r="B195" s="59">
        <v>10443790</v>
      </c>
      <c r="C195" s="70">
        <f t="shared" si="5"/>
        <v>61140</v>
      </c>
      <c r="D195" s="25">
        <v>10504930</v>
      </c>
    </row>
    <row r="196" spans="1:4" ht="14.1" customHeight="1" x14ac:dyDescent="0.2">
      <c r="A196" s="14" t="s">
        <v>88</v>
      </c>
      <c r="B196" s="59">
        <v>2953650</v>
      </c>
      <c r="C196" s="70">
        <f t="shared" si="5"/>
        <v>266500</v>
      </c>
      <c r="D196" s="25">
        <v>3220150</v>
      </c>
    </row>
    <row r="197" spans="1:4" ht="14.1" customHeight="1" x14ac:dyDescent="0.2">
      <c r="A197" s="14" t="s">
        <v>396</v>
      </c>
      <c r="B197" s="59">
        <v>1220340</v>
      </c>
      <c r="C197" s="70">
        <f t="shared" si="5"/>
        <v>12890</v>
      </c>
      <c r="D197" s="25">
        <v>1233230</v>
      </c>
    </row>
    <row r="198" spans="1:4" ht="14.1" customHeight="1" x14ac:dyDescent="0.2">
      <c r="A198" s="16" t="s">
        <v>89</v>
      </c>
      <c r="B198" s="59">
        <v>4536250</v>
      </c>
      <c r="C198" s="70">
        <f t="shared" si="5"/>
        <v>377200</v>
      </c>
      <c r="D198" s="25">
        <v>4913450</v>
      </c>
    </row>
    <row r="199" spans="1:4" ht="14.1" customHeight="1" x14ac:dyDescent="0.2">
      <c r="A199" s="16" t="s">
        <v>90</v>
      </c>
      <c r="B199" s="59">
        <v>2818120</v>
      </c>
      <c r="C199" s="70">
        <f t="shared" si="5"/>
        <v>23890</v>
      </c>
      <c r="D199" s="25">
        <v>2842010</v>
      </c>
    </row>
    <row r="200" spans="1:4" ht="14.1" customHeight="1" x14ac:dyDescent="0.2">
      <c r="A200" s="16" t="s">
        <v>423</v>
      </c>
      <c r="B200" s="59">
        <v>7131430</v>
      </c>
      <c r="C200" s="70">
        <f t="shared" si="5"/>
        <v>328950</v>
      </c>
      <c r="D200" s="25">
        <v>7460380</v>
      </c>
    </row>
    <row r="201" spans="1:4" ht="14.1" customHeight="1" x14ac:dyDescent="0.2">
      <c r="A201" s="16" t="s">
        <v>262</v>
      </c>
      <c r="B201" s="59">
        <v>2611830</v>
      </c>
      <c r="C201" s="70">
        <f t="shared" si="5"/>
        <v>167470</v>
      </c>
      <c r="D201" s="25">
        <v>2779300</v>
      </c>
    </row>
    <row r="202" spans="1:4" ht="14.1" customHeight="1" x14ac:dyDescent="0.2">
      <c r="A202" s="16" t="s">
        <v>91</v>
      </c>
      <c r="B202" s="59">
        <v>10128220</v>
      </c>
      <c r="C202" s="70">
        <f t="shared" si="5"/>
        <v>477290</v>
      </c>
      <c r="D202" s="25">
        <v>10605510</v>
      </c>
    </row>
    <row r="203" spans="1:4" ht="14.1" customHeight="1" x14ac:dyDescent="0.2">
      <c r="A203" s="16" t="s">
        <v>468</v>
      </c>
      <c r="B203" s="59">
        <v>2743930</v>
      </c>
      <c r="C203" s="70">
        <f t="shared" si="5"/>
        <v>-90880</v>
      </c>
      <c r="D203" s="25">
        <v>2653050</v>
      </c>
    </row>
    <row r="204" spans="1:4" ht="14.1" customHeight="1" x14ac:dyDescent="0.2">
      <c r="A204" s="17" t="s">
        <v>202</v>
      </c>
      <c r="B204" s="59">
        <v>8959160</v>
      </c>
      <c r="C204" s="70">
        <f t="shared" si="5"/>
        <v>430050</v>
      </c>
      <c r="D204" s="25">
        <v>9389210</v>
      </c>
    </row>
    <row r="205" spans="1:4" ht="14.1" customHeight="1" x14ac:dyDescent="0.2">
      <c r="A205" s="17" t="s">
        <v>92</v>
      </c>
      <c r="B205" s="59">
        <v>11698030</v>
      </c>
      <c r="C205" s="70">
        <f t="shared" si="5"/>
        <v>382270</v>
      </c>
      <c r="D205" s="25">
        <v>12080300</v>
      </c>
    </row>
    <row r="206" spans="1:4" ht="14.1" customHeight="1" x14ac:dyDescent="0.2">
      <c r="A206" s="17" t="s">
        <v>263</v>
      </c>
      <c r="B206" s="59">
        <v>16288500</v>
      </c>
      <c r="C206" s="70">
        <f t="shared" si="5"/>
        <v>755470</v>
      </c>
      <c r="D206" s="25">
        <v>17043970</v>
      </c>
    </row>
    <row r="207" spans="1:4" ht="14.1" customHeight="1" x14ac:dyDescent="0.2">
      <c r="A207" s="17" t="s">
        <v>93</v>
      </c>
      <c r="B207" s="59">
        <v>16457110</v>
      </c>
      <c r="C207" s="70">
        <f t="shared" si="5"/>
        <v>1019660</v>
      </c>
      <c r="D207" s="25">
        <v>17476770</v>
      </c>
    </row>
    <row r="208" spans="1:4" ht="14.1" customHeight="1" thickBot="1" x14ac:dyDescent="0.25">
      <c r="A208" s="37" t="s">
        <v>94</v>
      </c>
      <c r="B208" s="60">
        <v>17233440</v>
      </c>
      <c r="C208" s="70">
        <f t="shared" si="5"/>
        <v>35400</v>
      </c>
      <c r="D208" s="26">
        <v>17268840</v>
      </c>
    </row>
    <row r="209" spans="1:4" ht="13.5" customHeight="1" thickBot="1" x14ac:dyDescent="0.25">
      <c r="A209" s="12" t="s">
        <v>27</v>
      </c>
      <c r="B209" s="61">
        <f>SUM(B193:B208)</f>
        <v>128679830</v>
      </c>
      <c r="C209" s="61">
        <f>SUM(C193:C208)</f>
        <v>4765170</v>
      </c>
      <c r="D209" s="27">
        <f>SUM(D193:D208)</f>
        <v>133445000</v>
      </c>
    </row>
    <row r="210" spans="1:4" ht="13.5" customHeight="1" thickBot="1" x14ac:dyDescent="0.25">
      <c r="A210" s="7"/>
      <c r="C210" s="7"/>
    </row>
    <row r="211" spans="1:4" ht="13.5" customHeight="1" thickBot="1" x14ac:dyDescent="0.25">
      <c r="A211" s="34" t="s">
        <v>3</v>
      </c>
      <c r="B211" s="62">
        <f>B76+B163+B189+B209</f>
        <v>1305263220</v>
      </c>
      <c r="C211" s="62">
        <f>C76+C163+C189+C209</f>
        <v>59490980</v>
      </c>
      <c r="D211" s="28">
        <f>D76+D163+D189+D209</f>
        <v>1364754200</v>
      </c>
    </row>
    <row r="212" spans="1:4" ht="13.5" customHeight="1" x14ac:dyDescent="0.2">
      <c r="A212" s="7"/>
      <c r="C212" s="7"/>
    </row>
    <row r="213" spans="1:4" ht="13.5" customHeight="1" x14ac:dyDescent="0.2">
      <c r="A213" s="6" t="s">
        <v>4</v>
      </c>
      <c r="C213" s="6"/>
    </row>
    <row r="214" spans="1:4" ht="13.5" customHeight="1" x14ac:dyDescent="0.2">
      <c r="A214" s="7"/>
      <c r="C214" s="7"/>
    </row>
    <row r="215" spans="1:4" ht="13.5" customHeight="1" thickBot="1" x14ac:dyDescent="0.25">
      <c r="A215" s="6" t="s">
        <v>15</v>
      </c>
      <c r="B215" s="47"/>
      <c r="C215" s="6"/>
      <c r="D215" s="47" t="s">
        <v>339</v>
      </c>
    </row>
    <row r="216" spans="1:4" ht="45" customHeight="1" thickBot="1" x14ac:dyDescent="0.25">
      <c r="A216" s="9" t="s">
        <v>36</v>
      </c>
      <c r="B216" s="58" t="s">
        <v>442</v>
      </c>
      <c r="C216" s="57" t="s">
        <v>443</v>
      </c>
      <c r="D216" s="33" t="s">
        <v>444</v>
      </c>
    </row>
    <row r="217" spans="1:4" ht="14.1" customHeight="1" x14ac:dyDescent="0.2">
      <c r="A217" s="13" t="s">
        <v>306</v>
      </c>
      <c r="B217" s="59">
        <v>5676510</v>
      </c>
      <c r="C217" s="70">
        <f t="shared" ref="C217:C229" si="6">D217-B217</f>
        <v>10250</v>
      </c>
      <c r="D217" s="25">
        <v>5686760</v>
      </c>
    </row>
    <row r="218" spans="1:4" ht="14.1" customHeight="1" x14ac:dyDescent="0.2">
      <c r="A218" s="14" t="s">
        <v>469</v>
      </c>
      <c r="B218" s="59">
        <v>8966730</v>
      </c>
      <c r="C218" s="70">
        <f t="shared" si="6"/>
        <v>-20350</v>
      </c>
      <c r="D218" s="25">
        <v>8946380</v>
      </c>
    </row>
    <row r="219" spans="1:4" ht="14.1" customHeight="1" x14ac:dyDescent="0.2">
      <c r="A219" s="14" t="s">
        <v>359</v>
      </c>
      <c r="B219" s="59">
        <v>4769280</v>
      </c>
      <c r="C219" s="70">
        <f t="shared" si="6"/>
        <v>143070</v>
      </c>
      <c r="D219" s="25">
        <v>4912350</v>
      </c>
    </row>
    <row r="220" spans="1:4" ht="14.1" customHeight="1" x14ac:dyDescent="0.2">
      <c r="A220" s="14" t="s">
        <v>235</v>
      </c>
      <c r="B220" s="59">
        <v>3043320</v>
      </c>
      <c r="C220" s="70">
        <f t="shared" si="6"/>
        <v>73000</v>
      </c>
      <c r="D220" s="25">
        <v>3116320</v>
      </c>
    </row>
    <row r="221" spans="1:4" ht="14.1" customHeight="1" x14ac:dyDescent="0.2">
      <c r="A221" s="14" t="s">
        <v>236</v>
      </c>
      <c r="B221" s="59">
        <v>3200290</v>
      </c>
      <c r="C221" s="70">
        <f t="shared" si="6"/>
        <v>270850</v>
      </c>
      <c r="D221" s="25">
        <v>3471140</v>
      </c>
    </row>
    <row r="222" spans="1:4" ht="14.1" customHeight="1" x14ac:dyDescent="0.2">
      <c r="A222" s="14" t="s">
        <v>470</v>
      </c>
      <c r="B222" s="59">
        <v>4136540</v>
      </c>
      <c r="C222" s="70">
        <f t="shared" si="6"/>
        <v>-13300</v>
      </c>
      <c r="D222" s="25">
        <v>4123240</v>
      </c>
    </row>
    <row r="223" spans="1:4" ht="14.1" customHeight="1" x14ac:dyDescent="0.2">
      <c r="A223" s="14" t="s">
        <v>95</v>
      </c>
      <c r="B223" s="59">
        <v>25546050</v>
      </c>
      <c r="C223" s="70">
        <f t="shared" si="6"/>
        <v>392220</v>
      </c>
      <c r="D223" s="25">
        <v>25938270</v>
      </c>
    </row>
    <row r="224" spans="1:4" ht="14.1" customHeight="1" x14ac:dyDescent="0.2">
      <c r="A224" s="14" t="s">
        <v>471</v>
      </c>
      <c r="B224" s="59">
        <v>4167320</v>
      </c>
      <c r="C224" s="70">
        <f t="shared" si="6"/>
        <v>-176870</v>
      </c>
      <c r="D224" s="25">
        <v>3990450</v>
      </c>
    </row>
    <row r="225" spans="1:4" ht="14.1" customHeight="1" x14ac:dyDescent="0.2">
      <c r="A225" s="14" t="s">
        <v>472</v>
      </c>
      <c r="B225" s="59">
        <v>1630310</v>
      </c>
      <c r="C225" s="70">
        <f t="shared" si="6"/>
        <v>-121900</v>
      </c>
      <c r="D225" s="25">
        <v>1508410</v>
      </c>
    </row>
    <row r="226" spans="1:4" ht="14.1" customHeight="1" x14ac:dyDescent="0.2">
      <c r="A226" s="14" t="s">
        <v>96</v>
      </c>
      <c r="B226" s="59">
        <v>1313100</v>
      </c>
      <c r="C226" s="70">
        <f t="shared" si="6"/>
        <v>21900</v>
      </c>
      <c r="D226" s="25">
        <v>1335000</v>
      </c>
    </row>
    <row r="227" spans="1:4" ht="14.1" customHeight="1" x14ac:dyDescent="0.2">
      <c r="A227" s="14" t="s">
        <v>97</v>
      </c>
      <c r="B227" s="59">
        <v>1004560</v>
      </c>
      <c r="C227" s="70">
        <f t="shared" si="6"/>
        <v>81950</v>
      </c>
      <c r="D227" s="25">
        <v>1086510</v>
      </c>
    </row>
    <row r="228" spans="1:4" ht="14.1" customHeight="1" x14ac:dyDescent="0.2">
      <c r="A228" s="14" t="s">
        <v>445</v>
      </c>
      <c r="B228" s="59">
        <v>0</v>
      </c>
      <c r="C228" s="70">
        <f t="shared" ref="C228" si="7">D228-B228</f>
        <v>343360</v>
      </c>
      <c r="D228" s="25">
        <v>343360</v>
      </c>
    </row>
    <row r="229" spans="1:4" ht="14.1" customHeight="1" thickBot="1" x14ac:dyDescent="0.25">
      <c r="A229" s="35" t="s">
        <v>473</v>
      </c>
      <c r="B229" s="60">
        <v>336590</v>
      </c>
      <c r="C229" s="70">
        <f t="shared" si="6"/>
        <v>-17900</v>
      </c>
      <c r="D229" s="26">
        <v>318690</v>
      </c>
    </row>
    <row r="230" spans="1:4" ht="13.5" customHeight="1" thickBot="1" x14ac:dyDescent="0.25">
      <c r="A230" s="12" t="s">
        <v>28</v>
      </c>
      <c r="B230" s="61">
        <f>SUM(B217:B229)</f>
        <v>63790600</v>
      </c>
      <c r="C230" s="61">
        <f>SUM(C217:C229)</f>
        <v>986280</v>
      </c>
      <c r="D230" s="27">
        <f>SUM(D217:D229)</f>
        <v>64776880</v>
      </c>
    </row>
    <row r="231" spans="1:4" ht="13.5" customHeight="1" x14ac:dyDescent="0.2">
      <c r="A231" s="7"/>
      <c r="C231" s="7"/>
    </row>
    <row r="232" spans="1:4" ht="13.5" customHeight="1" thickBot="1" x14ac:dyDescent="0.25">
      <c r="A232" s="6" t="s">
        <v>16</v>
      </c>
      <c r="B232" s="47"/>
      <c r="C232" s="6"/>
      <c r="D232" s="47" t="s">
        <v>339</v>
      </c>
    </row>
    <row r="233" spans="1:4" ht="45" customHeight="1" thickBot="1" x14ac:dyDescent="0.25">
      <c r="A233" s="9" t="s">
        <v>36</v>
      </c>
      <c r="B233" s="58" t="s">
        <v>442</v>
      </c>
      <c r="C233" s="57" t="s">
        <v>443</v>
      </c>
      <c r="D233" s="33" t="s">
        <v>444</v>
      </c>
    </row>
    <row r="234" spans="1:4" ht="14.1" customHeight="1" x14ac:dyDescent="0.2">
      <c r="A234" s="38" t="s">
        <v>237</v>
      </c>
      <c r="B234" s="59">
        <v>12421350</v>
      </c>
      <c r="C234" s="70">
        <f t="shared" ref="C234:C298" si="8">D234-B234</f>
        <v>489450</v>
      </c>
      <c r="D234" s="25">
        <v>12910800</v>
      </c>
    </row>
    <row r="235" spans="1:4" ht="14.1" customHeight="1" x14ac:dyDescent="0.2">
      <c r="A235" s="19" t="s">
        <v>474</v>
      </c>
      <c r="B235" s="59">
        <v>1284450</v>
      </c>
      <c r="C235" s="70">
        <f t="shared" si="8"/>
        <v>-11400</v>
      </c>
      <c r="D235" s="25">
        <v>1273050</v>
      </c>
    </row>
    <row r="236" spans="1:4" ht="14.1" customHeight="1" x14ac:dyDescent="0.2">
      <c r="A236" s="19" t="s">
        <v>397</v>
      </c>
      <c r="B236" s="59">
        <v>927210</v>
      </c>
      <c r="C236" s="70">
        <f t="shared" si="8"/>
        <v>1800</v>
      </c>
      <c r="D236" s="25">
        <v>929010</v>
      </c>
    </row>
    <row r="237" spans="1:4" ht="14.1" customHeight="1" x14ac:dyDescent="0.2">
      <c r="A237" s="19" t="s">
        <v>98</v>
      </c>
      <c r="B237" s="59">
        <v>3197730</v>
      </c>
      <c r="C237" s="70">
        <f t="shared" si="8"/>
        <v>305830</v>
      </c>
      <c r="D237" s="25">
        <v>3503560</v>
      </c>
    </row>
    <row r="238" spans="1:4" ht="14.1" customHeight="1" x14ac:dyDescent="0.2">
      <c r="A238" s="19" t="s">
        <v>360</v>
      </c>
      <c r="B238" s="59">
        <v>11536420</v>
      </c>
      <c r="C238" s="70">
        <f t="shared" si="8"/>
        <v>600950</v>
      </c>
      <c r="D238" s="25">
        <v>12137370</v>
      </c>
    </row>
    <row r="239" spans="1:4" ht="14.1" customHeight="1" x14ac:dyDescent="0.2">
      <c r="A239" s="19" t="s">
        <v>99</v>
      </c>
      <c r="B239" s="59">
        <v>1297920</v>
      </c>
      <c r="C239" s="70">
        <f t="shared" si="8"/>
        <v>88430</v>
      </c>
      <c r="D239" s="25">
        <v>1386350</v>
      </c>
    </row>
    <row r="240" spans="1:4" ht="14.1" customHeight="1" x14ac:dyDescent="0.2">
      <c r="A240" s="19" t="s">
        <v>238</v>
      </c>
      <c r="B240" s="59">
        <v>6123550</v>
      </c>
      <c r="C240" s="70">
        <f t="shared" si="8"/>
        <v>89820</v>
      </c>
      <c r="D240" s="25">
        <v>6213370</v>
      </c>
    </row>
    <row r="241" spans="1:4" ht="14.1" customHeight="1" x14ac:dyDescent="0.2">
      <c r="A241" s="19" t="s">
        <v>100</v>
      </c>
      <c r="B241" s="59">
        <v>1201690</v>
      </c>
      <c r="C241" s="70">
        <f t="shared" si="8"/>
        <v>1500</v>
      </c>
      <c r="D241" s="25">
        <v>1203190</v>
      </c>
    </row>
    <row r="242" spans="1:4" ht="14.1" customHeight="1" x14ac:dyDescent="0.2">
      <c r="A242" s="19" t="s">
        <v>361</v>
      </c>
      <c r="B242" s="59">
        <v>8686250</v>
      </c>
      <c r="C242" s="70">
        <f t="shared" si="8"/>
        <v>353220</v>
      </c>
      <c r="D242" s="25">
        <v>9039470</v>
      </c>
    </row>
    <row r="243" spans="1:4" ht="14.1" customHeight="1" x14ac:dyDescent="0.2">
      <c r="A243" s="14" t="s">
        <v>398</v>
      </c>
      <c r="B243" s="59">
        <v>1938980</v>
      </c>
      <c r="C243" s="70">
        <f t="shared" si="8"/>
        <v>185240</v>
      </c>
      <c r="D243" s="25">
        <v>2124220</v>
      </c>
    </row>
    <row r="244" spans="1:4" ht="14.1" customHeight="1" x14ac:dyDescent="0.2">
      <c r="A244" s="14" t="s">
        <v>475</v>
      </c>
      <c r="B244" s="59">
        <v>1365440</v>
      </c>
      <c r="C244" s="70">
        <f t="shared" si="8"/>
        <v>-30200</v>
      </c>
      <c r="D244" s="25">
        <v>1335240</v>
      </c>
    </row>
    <row r="245" spans="1:4" ht="14.1" customHeight="1" x14ac:dyDescent="0.2">
      <c r="A245" s="14" t="s">
        <v>239</v>
      </c>
      <c r="B245" s="59">
        <v>3269980</v>
      </c>
      <c r="C245" s="70">
        <f t="shared" si="8"/>
        <v>108830</v>
      </c>
      <c r="D245" s="25">
        <v>3378810</v>
      </c>
    </row>
    <row r="246" spans="1:4" ht="14.1" customHeight="1" x14ac:dyDescent="0.2">
      <c r="A246" s="14" t="s">
        <v>307</v>
      </c>
      <c r="B246" s="59">
        <v>2333950</v>
      </c>
      <c r="C246" s="70">
        <f t="shared" si="8"/>
        <v>3200</v>
      </c>
      <c r="D246" s="25">
        <v>2337150</v>
      </c>
    </row>
    <row r="247" spans="1:4" ht="14.1" customHeight="1" x14ac:dyDescent="0.2">
      <c r="A247" s="19" t="s">
        <v>424</v>
      </c>
      <c r="B247" s="59">
        <v>1135480</v>
      </c>
      <c r="C247" s="70">
        <f t="shared" si="8"/>
        <v>10400</v>
      </c>
      <c r="D247" s="25">
        <v>1145880</v>
      </c>
    </row>
    <row r="248" spans="1:4" ht="14.1" customHeight="1" x14ac:dyDescent="0.2">
      <c r="A248" s="19" t="s">
        <v>425</v>
      </c>
      <c r="B248" s="59">
        <v>1033270</v>
      </c>
      <c r="C248" s="70">
        <f t="shared" si="8"/>
        <v>77900</v>
      </c>
      <c r="D248" s="25">
        <v>1111170</v>
      </c>
    </row>
    <row r="249" spans="1:4" ht="14.1" customHeight="1" x14ac:dyDescent="0.2">
      <c r="A249" s="19" t="s">
        <v>476</v>
      </c>
      <c r="B249" s="59">
        <v>2268950</v>
      </c>
      <c r="C249" s="70">
        <f t="shared" si="8"/>
        <v>-146980</v>
      </c>
      <c r="D249" s="25">
        <v>2121970</v>
      </c>
    </row>
    <row r="250" spans="1:4" ht="14.1" customHeight="1" x14ac:dyDescent="0.2">
      <c r="A250" s="14" t="s">
        <v>426</v>
      </c>
      <c r="B250" s="59">
        <v>2175510</v>
      </c>
      <c r="C250" s="70">
        <f t="shared" si="8"/>
        <v>252750</v>
      </c>
      <c r="D250" s="25">
        <v>2428260</v>
      </c>
    </row>
    <row r="251" spans="1:4" ht="14.1" customHeight="1" x14ac:dyDescent="0.2">
      <c r="A251" s="14" t="s">
        <v>427</v>
      </c>
      <c r="B251" s="59">
        <v>1090350</v>
      </c>
      <c r="C251" s="70">
        <f t="shared" si="8"/>
        <v>68480</v>
      </c>
      <c r="D251" s="25">
        <v>1158830</v>
      </c>
    </row>
    <row r="252" spans="1:4" ht="14.1" customHeight="1" x14ac:dyDescent="0.2">
      <c r="A252" s="19" t="s">
        <v>101</v>
      </c>
      <c r="B252" s="59">
        <v>1327380</v>
      </c>
      <c r="C252" s="70">
        <f t="shared" si="8"/>
        <v>1800</v>
      </c>
      <c r="D252" s="25">
        <v>1329180</v>
      </c>
    </row>
    <row r="253" spans="1:4" ht="14.1" customHeight="1" x14ac:dyDescent="0.2">
      <c r="A253" s="14" t="s">
        <v>264</v>
      </c>
      <c r="B253" s="59">
        <v>9814830</v>
      </c>
      <c r="C253" s="70">
        <f t="shared" si="8"/>
        <v>419300</v>
      </c>
      <c r="D253" s="25">
        <v>10234130</v>
      </c>
    </row>
    <row r="254" spans="1:4" ht="14.1" customHeight="1" x14ac:dyDescent="0.2">
      <c r="A254" s="14" t="s">
        <v>308</v>
      </c>
      <c r="B254" s="59">
        <v>19958010</v>
      </c>
      <c r="C254" s="70">
        <f t="shared" si="8"/>
        <v>212380</v>
      </c>
      <c r="D254" s="25">
        <v>20170390</v>
      </c>
    </row>
    <row r="255" spans="1:4" ht="14.1" customHeight="1" x14ac:dyDescent="0.2">
      <c r="A255" s="14" t="s">
        <v>102</v>
      </c>
      <c r="B255" s="59">
        <v>3642540</v>
      </c>
      <c r="C255" s="70">
        <f t="shared" si="8"/>
        <v>58500</v>
      </c>
      <c r="D255" s="25">
        <v>3701040</v>
      </c>
    </row>
    <row r="256" spans="1:4" ht="14.1" customHeight="1" x14ac:dyDescent="0.2">
      <c r="A256" s="14" t="s">
        <v>428</v>
      </c>
      <c r="B256" s="59">
        <v>3301440</v>
      </c>
      <c r="C256" s="70">
        <f t="shared" si="8"/>
        <v>138050</v>
      </c>
      <c r="D256" s="25">
        <v>3439490</v>
      </c>
    </row>
    <row r="257" spans="1:4" ht="14.1" customHeight="1" x14ac:dyDescent="0.2">
      <c r="A257" s="14" t="s">
        <v>477</v>
      </c>
      <c r="B257" s="59">
        <v>2847750</v>
      </c>
      <c r="C257" s="70">
        <f t="shared" si="8"/>
        <v>-57540</v>
      </c>
      <c r="D257" s="25">
        <v>2790210</v>
      </c>
    </row>
    <row r="258" spans="1:4" ht="14.1" customHeight="1" x14ac:dyDescent="0.2">
      <c r="A258" s="14" t="s">
        <v>298</v>
      </c>
      <c r="B258" s="59">
        <v>2339380</v>
      </c>
      <c r="C258" s="70">
        <f t="shared" si="8"/>
        <v>308460</v>
      </c>
      <c r="D258" s="25">
        <v>2647840</v>
      </c>
    </row>
    <row r="259" spans="1:4" ht="14.1" customHeight="1" x14ac:dyDescent="0.2">
      <c r="A259" s="14" t="s">
        <v>103</v>
      </c>
      <c r="B259" s="59">
        <v>1339060</v>
      </c>
      <c r="C259" s="70">
        <f t="shared" si="8"/>
        <v>13600</v>
      </c>
      <c r="D259" s="25">
        <v>1352660</v>
      </c>
    </row>
    <row r="260" spans="1:4" ht="14.1" customHeight="1" x14ac:dyDescent="0.2">
      <c r="A260" s="14" t="s">
        <v>309</v>
      </c>
      <c r="B260" s="59">
        <v>868850</v>
      </c>
      <c r="C260" s="70">
        <f t="shared" si="8"/>
        <v>10700</v>
      </c>
      <c r="D260" s="25">
        <v>879550</v>
      </c>
    </row>
    <row r="261" spans="1:4" ht="14.1" customHeight="1" x14ac:dyDescent="0.2">
      <c r="A261" s="14" t="s">
        <v>240</v>
      </c>
      <c r="B261" s="59">
        <v>7034140</v>
      </c>
      <c r="C261" s="70">
        <f t="shared" si="8"/>
        <v>688440</v>
      </c>
      <c r="D261" s="25">
        <v>7722580</v>
      </c>
    </row>
    <row r="262" spans="1:4" ht="14.1" customHeight="1" x14ac:dyDescent="0.2">
      <c r="A262" s="14" t="s">
        <v>429</v>
      </c>
      <c r="B262" s="59">
        <v>3037650</v>
      </c>
      <c r="C262" s="70">
        <f t="shared" si="8"/>
        <v>70600</v>
      </c>
      <c r="D262" s="25">
        <v>3108250</v>
      </c>
    </row>
    <row r="263" spans="1:4" ht="14.1" customHeight="1" x14ac:dyDescent="0.2">
      <c r="A263" s="30" t="s">
        <v>362</v>
      </c>
      <c r="B263" s="64">
        <v>3595310</v>
      </c>
      <c r="C263" s="70">
        <f t="shared" si="8"/>
        <v>146400</v>
      </c>
      <c r="D263" s="43">
        <v>3741710</v>
      </c>
    </row>
    <row r="264" spans="1:4" ht="14.1" customHeight="1" x14ac:dyDescent="0.2">
      <c r="A264" s="14" t="s">
        <v>104</v>
      </c>
      <c r="B264" s="59">
        <v>17601040</v>
      </c>
      <c r="C264" s="70">
        <f t="shared" si="8"/>
        <v>1155080</v>
      </c>
      <c r="D264" s="25">
        <v>18756120</v>
      </c>
    </row>
    <row r="265" spans="1:4" ht="24" customHeight="1" x14ac:dyDescent="0.2">
      <c r="A265" s="50" t="s">
        <v>105</v>
      </c>
      <c r="B265" s="64">
        <v>13875290</v>
      </c>
      <c r="C265" s="70">
        <f t="shared" si="8"/>
        <v>192100</v>
      </c>
      <c r="D265" s="43">
        <v>14067390</v>
      </c>
    </row>
    <row r="266" spans="1:4" ht="24" customHeight="1" x14ac:dyDescent="0.2">
      <c r="A266" s="29" t="s">
        <v>296</v>
      </c>
      <c r="B266" s="64">
        <v>2185530</v>
      </c>
      <c r="C266" s="70">
        <f t="shared" si="8"/>
        <v>23700</v>
      </c>
      <c r="D266" s="43">
        <v>2209230</v>
      </c>
    </row>
    <row r="267" spans="1:4" ht="14.1" customHeight="1" x14ac:dyDescent="0.2">
      <c r="A267" s="29" t="s">
        <v>241</v>
      </c>
      <c r="B267" s="64">
        <v>20362140</v>
      </c>
      <c r="C267" s="70">
        <f t="shared" si="8"/>
        <v>969940</v>
      </c>
      <c r="D267" s="43">
        <v>21332080</v>
      </c>
    </row>
    <row r="268" spans="1:4" ht="14.1" customHeight="1" x14ac:dyDescent="0.2">
      <c r="A268" s="14" t="s">
        <v>448</v>
      </c>
      <c r="B268" s="59">
        <v>0</v>
      </c>
      <c r="C268" s="70">
        <f t="shared" ref="C268" si="9">D268-B268</f>
        <v>174530</v>
      </c>
      <c r="D268" s="25">
        <v>174530</v>
      </c>
    </row>
    <row r="269" spans="1:4" ht="14.1" customHeight="1" x14ac:dyDescent="0.2">
      <c r="A269" s="14" t="s">
        <v>430</v>
      </c>
      <c r="B269" s="59">
        <v>1201690</v>
      </c>
      <c r="C269" s="70">
        <f t="shared" si="8"/>
        <v>15200</v>
      </c>
      <c r="D269" s="25">
        <v>1216890</v>
      </c>
    </row>
    <row r="270" spans="1:4" ht="14.1" customHeight="1" x14ac:dyDescent="0.2">
      <c r="A270" s="14" t="s">
        <v>242</v>
      </c>
      <c r="B270" s="59">
        <v>13832210</v>
      </c>
      <c r="C270" s="70">
        <f t="shared" si="8"/>
        <v>762310</v>
      </c>
      <c r="D270" s="25">
        <v>14594520</v>
      </c>
    </row>
    <row r="271" spans="1:4" ht="14.1" customHeight="1" x14ac:dyDescent="0.2">
      <c r="A271" s="14" t="s">
        <v>243</v>
      </c>
      <c r="B271" s="59">
        <v>11057710</v>
      </c>
      <c r="C271" s="70">
        <f t="shared" si="8"/>
        <v>427370</v>
      </c>
      <c r="D271" s="25">
        <v>11485080</v>
      </c>
    </row>
    <row r="272" spans="1:4" ht="14.1" customHeight="1" x14ac:dyDescent="0.2">
      <c r="A272" s="14" t="s">
        <v>106</v>
      </c>
      <c r="B272" s="59">
        <v>890570</v>
      </c>
      <c r="C272" s="70">
        <f t="shared" si="8"/>
        <v>29800</v>
      </c>
      <c r="D272" s="25">
        <v>920370</v>
      </c>
    </row>
    <row r="273" spans="1:4" ht="14.1" customHeight="1" x14ac:dyDescent="0.2">
      <c r="A273" s="14" t="s">
        <v>244</v>
      </c>
      <c r="B273" s="59">
        <v>3761010</v>
      </c>
      <c r="C273" s="70">
        <f t="shared" si="8"/>
        <v>48300</v>
      </c>
      <c r="D273" s="25">
        <v>3809310</v>
      </c>
    </row>
    <row r="274" spans="1:4" ht="14.1" customHeight="1" x14ac:dyDescent="0.2">
      <c r="A274" s="14" t="s">
        <v>399</v>
      </c>
      <c r="B274" s="59">
        <v>1351410</v>
      </c>
      <c r="C274" s="70">
        <f t="shared" si="8"/>
        <v>72100</v>
      </c>
      <c r="D274" s="25">
        <v>1423510</v>
      </c>
    </row>
    <row r="275" spans="1:4" ht="14.1" customHeight="1" x14ac:dyDescent="0.2">
      <c r="A275" s="14" t="s">
        <v>478</v>
      </c>
      <c r="B275" s="59">
        <v>2483590</v>
      </c>
      <c r="C275" s="70">
        <f t="shared" si="8"/>
        <v>-34600</v>
      </c>
      <c r="D275" s="25">
        <v>2448990</v>
      </c>
    </row>
    <row r="276" spans="1:4" ht="14.1" customHeight="1" x14ac:dyDescent="0.2">
      <c r="A276" s="14" t="s">
        <v>479</v>
      </c>
      <c r="B276" s="59">
        <v>3429400</v>
      </c>
      <c r="C276" s="70">
        <f t="shared" si="8"/>
        <v>-55600</v>
      </c>
      <c r="D276" s="25">
        <v>3373800</v>
      </c>
    </row>
    <row r="277" spans="1:4" ht="14.1" customHeight="1" x14ac:dyDescent="0.2">
      <c r="A277" s="14" t="s">
        <v>279</v>
      </c>
      <c r="B277" s="59">
        <v>14141410</v>
      </c>
      <c r="C277" s="70">
        <f t="shared" si="8"/>
        <v>819020</v>
      </c>
      <c r="D277" s="25">
        <v>14960430</v>
      </c>
    </row>
    <row r="278" spans="1:4" ht="14.1" customHeight="1" x14ac:dyDescent="0.2">
      <c r="A278" s="14" t="s">
        <v>107</v>
      </c>
      <c r="B278" s="59">
        <v>10671350</v>
      </c>
      <c r="C278" s="70">
        <f t="shared" si="8"/>
        <v>73500</v>
      </c>
      <c r="D278" s="25">
        <v>10744850</v>
      </c>
    </row>
    <row r="279" spans="1:4" ht="14.1" customHeight="1" x14ac:dyDescent="0.2">
      <c r="A279" s="14" t="s">
        <v>108</v>
      </c>
      <c r="B279" s="59">
        <v>28763290</v>
      </c>
      <c r="C279" s="70">
        <f t="shared" si="8"/>
        <v>375170</v>
      </c>
      <c r="D279" s="25">
        <v>29138460</v>
      </c>
    </row>
    <row r="280" spans="1:4" ht="14.1" customHeight="1" x14ac:dyDescent="0.2">
      <c r="A280" s="14" t="s">
        <v>310</v>
      </c>
      <c r="B280" s="59">
        <v>24169190</v>
      </c>
      <c r="C280" s="70">
        <f t="shared" si="8"/>
        <v>898240</v>
      </c>
      <c r="D280" s="25">
        <v>25067430</v>
      </c>
    </row>
    <row r="281" spans="1:4" ht="14.1" customHeight="1" x14ac:dyDescent="0.2">
      <c r="A281" s="14" t="s">
        <v>265</v>
      </c>
      <c r="B281" s="59">
        <v>23224500</v>
      </c>
      <c r="C281" s="70">
        <f t="shared" si="8"/>
        <v>1347120</v>
      </c>
      <c r="D281" s="25">
        <v>24571620</v>
      </c>
    </row>
    <row r="282" spans="1:4" ht="14.1" customHeight="1" x14ac:dyDescent="0.2">
      <c r="A282" s="14" t="s">
        <v>109</v>
      </c>
      <c r="B282" s="59">
        <v>13037690</v>
      </c>
      <c r="C282" s="70">
        <f t="shared" si="8"/>
        <v>798900</v>
      </c>
      <c r="D282" s="25">
        <v>13836590</v>
      </c>
    </row>
    <row r="283" spans="1:4" ht="14.1" customHeight="1" x14ac:dyDescent="0.2">
      <c r="A283" s="14" t="s">
        <v>245</v>
      </c>
      <c r="B283" s="59">
        <v>23264540</v>
      </c>
      <c r="C283" s="70">
        <f t="shared" si="8"/>
        <v>601550</v>
      </c>
      <c r="D283" s="25">
        <v>23866090</v>
      </c>
    </row>
    <row r="284" spans="1:4" ht="14.1" customHeight="1" x14ac:dyDescent="0.2">
      <c r="A284" s="14" t="s">
        <v>246</v>
      </c>
      <c r="B284" s="59">
        <v>34017540</v>
      </c>
      <c r="C284" s="70">
        <f t="shared" si="8"/>
        <v>913650</v>
      </c>
      <c r="D284" s="25">
        <v>34931190</v>
      </c>
    </row>
    <row r="285" spans="1:4" ht="24" customHeight="1" x14ac:dyDescent="0.2">
      <c r="A285" s="50" t="s">
        <v>388</v>
      </c>
      <c r="B285" s="64">
        <v>37446820</v>
      </c>
      <c r="C285" s="70">
        <f t="shared" si="8"/>
        <v>633080</v>
      </c>
      <c r="D285" s="43">
        <v>38079900</v>
      </c>
    </row>
    <row r="286" spans="1:4" ht="24" customHeight="1" x14ac:dyDescent="0.2">
      <c r="A286" s="50" t="s">
        <v>389</v>
      </c>
      <c r="B286" s="64">
        <v>36353400</v>
      </c>
      <c r="C286" s="70">
        <f t="shared" si="8"/>
        <v>1060690</v>
      </c>
      <c r="D286" s="43">
        <v>37414090</v>
      </c>
    </row>
    <row r="287" spans="1:4" ht="24" customHeight="1" x14ac:dyDescent="0.2">
      <c r="A287" s="29" t="s">
        <v>480</v>
      </c>
      <c r="B287" s="64">
        <v>27135090</v>
      </c>
      <c r="C287" s="70">
        <f t="shared" si="8"/>
        <v>-144500</v>
      </c>
      <c r="D287" s="43">
        <v>26990590</v>
      </c>
    </row>
    <row r="288" spans="1:4" ht="24" customHeight="1" x14ac:dyDescent="0.2">
      <c r="A288" s="30" t="s">
        <v>110</v>
      </c>
      <c r="B288" s="64">
        <v>7849700</v>
      </c>
      <c r="C288" s="70">
        <f t="shared" si="8"/>
        <v>261500</v>
      </c>
      <c r="D288" s="43">
        <v>8111200</v>
      </c>
    </row>
    <row r="289" spans="1:4" ht="14.1" customHeight="1" x14ac:dyDescent="0.2">
      <c r="A289" s="30" t="s">
        <v>111</v>
      </c>
      <c r="B289" s="64">
        <v>5260070</v>
      </c>
      <c r="C289" s="70">
        <f t="shared" si="8"/>
        <v>16800</v>
      </c>
      <c r="D289" s="43">
        <v>5276870</v>
      </c>
    </row>
    <row r="290" spans="1:4" ht="14.1" customHeight="1" x14ac:dyDescent="0.2">
      <c r="A290" s="30" t="s">
        <v>163</v>
      </c>
      <c r="B290" s="64">
        <v>14420810</v>
      </c>
      <c r="C290" s="70">
        <f t="shared" si="8"/>
        <v>192800</v>
      </c>
      <c r="D290" s="43">
        <v>14613610</v>
      </c>
    </row>
    <row r="291" spans="1:4" ht="14.1" customHeight="1" x14ac:dyDescent="0.2">
      <c r="A291" s="14" t="s">
        <v>112</v>
      </c>
      <c r="B291" s="59">
        <v>5622040</v>
      </c>
      <c r="C291" s="70">
        <f t="shared" si="8"/>
        <v>85700</v>
      </c>
      <c r="D291" s="25">
        <v>5707740</v>
      </c>
    </row>
    <row r="292" spans="1:4" ht="14.1" customHeight="1" x14ac:dyDescent="0.2">
      <c r="A292" s="14" t="s">
        <v>113</v>
      </c>
      <c r="B292" s="59">
        <v>7261160</v>
      </c>
      <c r="C292" s="70">
        <f t="shared" si="8"/>
        <v>140100</v>
      </c>
      <c r="D292" s="25">
        <v>7401260</v>
      </c>
    </row>
    <row r="293" spans="1:4" ht="14.1" customHeight="1" x14ac:dyDescent="0.2">
      <c r="A293" s="14" t="s">
        <v>114</v>
      </c>
      <c r="B293" s="59">
        <v>9206780</v>
      </c>
      <c r="C293" s="70">
        <f t="shared" si="8"/>
        <v>197700</v>
      </c>
      <c r="D293" s="25">
        <v>9404480</v>
      </c>
    </row>
    <row r="294" spans="1:4" ht="14.1" customHeight="1" x14ac:dyDescent="0.2">
      <c r="A294" s="14" t="s">
        <v>115</v>
      </c>
      <c r="B294" s="59">
        <v>1888320</v>
      </c>
      <c r="C294" s="70">
        <f t="shared" si="8"/>
        <v>35300</v>
      </c>
      <c r="D294" s="25">
        <v>1923620</v>
      </c>
    </row>
    <row r="295" spans="1:4" ht="14.1" customHeight="1" x14ac:dyDescent="0.2">
      <c r="A295" s="14" t="s">
        <v>481</v>
      </c>
      <c r="B295" s="59">
        <v>2071270</v>
      </c>
      <c r="C295" s="70">
        <f t="shared" si="8"/>
        <v>-46600</v>
      </c>
      <c r="D295" s="25">
        <v>2024670</v>
      </c>
    </row>
    <row r="296" spans="1:4" ht="14.1" customHeight="1" x14ac:dyDescent="0.2">
      <c r="A296" s="14" t="s">
        <v>116</v>
      </c>
      <c r="B296" s="59">
        <v>9547470</v>
      </c>
      <c r="C296" s="70">
        <f t="shared" si="8"/>
        <v>173970</v>
      </c>
      <c r="D296" s="25">
        <v>9721440</v>
      </c>
    </row>
    <row r="297" spans="1:4" ht="14.1" customHeight="1" x14ac:dyDescent="0.2">
      <c r="A297" s="14" t="s">
        <v>482</v>
      </c>
      <c r="B297" s="59">
        <v>7188880</v>
      </c>
      <c r="C297" s="70">
        <f t="shared" si="8"/>
        <v>-68730</v>
      </c>
      <c r="D297" s="25">
        <v>7120150</v>
      </c>
    </row>
    <row r="298" spans="1:4" ht="14.1" customHeight="1" x14ac:dyDescent="0.2">
      <c r="A298" s="14" t="s">
        <v>290</v>
      </c>
      <c r="B298" s="59">
        <v>12210900</v>
      </c>
      <c r="C298" s="70">
        <f t="shared" si="8"/>
        <v>662280</v>
      </c>
      <c r="D298" s="25">
        <v>12873180</v>
      </c>
    </row>
    <row r="299" spans="1:4" ht="14.1" customHeight="1" x14ac:dyDescent="0.2">
      <c r="A299" s="14" t="s">
        <v>311</v>
      </c>
      <c r="B299" s="59">
        <v>3265090</v>
      </c>
      <c r="C299" s="70">
        <f t="shared" ref="C299:C311" si="10">D299-B299</f>
        <v>92780</v>
      </c>
      <c r="D299" s="25">
        <v>3357870</v>
      </c>
    </row>
    <row r="300" spans="1:4" ht="14.1" customHeight="1" x14ac:dyDescent="0.2">
      <c r="A300" s="14" t="s">
        <v>483</v>
      </c>
      <c r="B300" s="59">
        <v>1413540</v>
      </c>
      <c r="C300" s="70">
        <f t="shared" si="10"/>
        <v>-13300</v>
      </c>
      <c r="D300" s="25">
        <v>1400240</v>
      </c>
    </row>
    <row r="301" spans="1:4" ht="14.1" customHeight="1" x14ac:dyDescent="0.2">
      <c r="A301" s="14" t="s">
        <v>484</v>
      </c>
      <c r="B301" s="59">
        <v>7383960</v>
      </c>
      <c r="C301" s="70">
        <f t="shared" si="10"/>
        <v>-87100</v>
      </c>
      <c r="D301" s="25">
        <v>7296860</v>
      </c>
    </row>
    <row r="302" spans="1:4" ht="14.1" customHeight="1" x14ac:dyDescent="0.2">
      <c r="A302" s="14" t="s">
        <v>363</v>
      </c>
      <c r="B302" s="59">
        <v>1174590</v>
      </c>
      <c r="C302" s="70">
        <f t="shared" si="10"/>
        <v>28900</v>
      </c>
      <c r="D302" s="25">
        <v>1203490</v>
      </c>
    </row>
    <row r="303" spans="1:4" ht="14.1" customHeight="1" x14ac:dyDescent="0.2">
      <c r="A303" s="14" t="s">
        <v>312</v>
      </c>
      <c r="B303" s="59">
        <v>3181390</v>
      </c>
      <c r="C303" s="70">
        <f t="shared" si="10"/>
        <v>71650</v>
      </c>
      <c r="D303" s="25">
        <v>3253040</v>
      </c>
    </row>
    <row r="304" spans="1:4" ht="14.1" customHeight="1" x14ac:dyDescent="0.2">
      <c r="A304" s="14" t="s">
        <v>247</v>
      </c>
      <c r="B304" s="59">
        <v>13063210</v>
      </c>
      <c r="C304" s="70">
        <f t="shared" si="10"/>
        <v>870480</v>
      </c>
      <c r="D304" s="25">
        <v>13933690</v>
      </c>
    </row>
    <row r="305" spans="1:4" ht="14.1" customHeight="1" x14ac:dyDescent="0.2">
      <c r="A305" s="14" t="s">
        <v>253</v>
      </c>
      <c r="B305" s="59">
        <v>1284450</v>
      </c>
      <c r="C305" s="70">
        <f t="shared" si="10"/>
        <v>16600</v>
      </c>
      <c r="D305" s="25">
        <v>1301050</v>
      </c>
    </row>
    <row r="306" spans="1:4" ht="14.1" customHeight="1" x14ac:dyDescent="0.2">
      <c r="A306" s="14" t="s">
        <v>166</v>
      </c>
      <c r="B306" s="59">
        <v>1110430</v>
      </c>
      <c r="C306" s="70">
        <f t="shared" si="10"/>
        <v>37390</v>
      </c>
      <c r="D306" s="25">
        <v>1147820</v>
      </c>
    </row>
    <row r="307" spans="1:4" ht="14.1" customHeight="1" x14ac:dyDescent="0.2">
      <c r="A307" s="14" t="s">
        <v>117</v>
      </c>
      <c r="B307" s="59">
        <v>1088650</v>
      </c>
      <c r="C307" s="70">
        <f t="shared" si="10"/>
        <v>21950</v>
      </c>
      <c r="D307" s="25">
        <v>1110600</v>
      </c>
    </row>
    <row r="308" spans="1:4" ht="14.1" customHeight="1" x14ac:dyDescent="0.2">
      <c r="A308" s="14" t="s">
        <v>271</v>
      </c>
      <c r="B308" s="59">
        <v>13400410</v>
      </c>
      <c r="C308" s="70">
        <f t="shared" si="10"/>
        <v>478100</v>
      </c>
      <c r="D308" s="25">
        <v>13878510</v>
      </c>
    </row>
    <row r="309" spans="1:4" ht="14.1" customHeight="1" x14ac:dyDescent="0.2">
      <c r="A309" s="14" t="s">
        <v>485</v>
      </c>
      <c r="B309" s="59">
        <v>3584930</v>
      </c>
      <c r="C309" s="70">
        <f t="shared" si="10"/>
        <v>-131700</v>
      </c>
      <c r="D309" s="25">
        <v>3453230</v>
      </c>
    </row>
    <row r="310" spans="1:4" ht="14.1" customHeight="1" x14ac:dyDescent="0.2">
      <c r="A310" s="14" t="s">
        <v>299</v>
      </c>
      <c r="B310" s="59">
        <v>4935050</v>
      </c>
      <c r="C310" s="70">
        <f t="shared" si="10"/>
        <v>78180</v>
      </c>
      <c r="D310" s="25">
        <v>5013230</v>
      </c>
    </row>
    <row r="311" spans="1:4" ht="14.1" customHeight="1" thickBot="1" x14ac:dyDescent="0.25">
      <c r="A311" s="35" t="s">
        <v>400</v>
      </c>
      <c r="B311" s="60">
        <v>1212590</v>
      </c>
      <c r="C311" s="70">
        <f t="shared" si="10"/>
        <v>216960</v>
      </c>
      <c r="D311" s="26">
        <v>1429550</v>
      </c>
    </row>
    <row r="312" spans="1:4" ht="13.5" customHeight="1" thickBot="1" x14ac:dyDescent="0.25">
      <c r="A312" s="12" t="s">
        <v>29</v>
      </c>
      <c r="B312" s="61">
        <f>SUM(B234:B311)</f>
        <v>625276920</v>
      </c>
      <c r="C312" s="61">
        <f>SUM(C234:C311)</f>
        <v>18948270</v>
      </c>
      <c r="D312" s="27">
        <f>SUM(D234:D311)</f>
        <v>644225190</v>
      </c>
    </row>
    <row r="313" spans="1:4" ht="13.5" customHeight="1" thickBot="1" x14ac:dyDescent="0.25">
      <c r="A313" s="7"/>
      <c r="C313" s="7"/>
    </row>
    <row r="314" spans="1:4" ht="13.5" customHeight="1" thickBot="1" x14ac:dyDescent="0.25">
      <c r="A314" s="34" t="s">
        <v>5</v>
      </c>
      <c r="B314" s="62">
        <f>B230+B312</f>
        <v>689067520</v>
      </c>
      <c r="C314" s="62">
        <f>C230+C312</f>
        <v>19934550</v>
      </c>
      <c r="D314" s="28">
        <f>D230+D312</f>
        <v>709002070</v>
      </c>
    </row>
    <row r="315" spans="1:4" ht="13.5" customHeight="1" x14ac:dyDescent="0.2">
      <c r="A315" s="6"/>
      <c r="B315" s="32"/>
      <c r="C315" s="6"/>
      <c r="D315" s="32"/>
    </row>
    <row r="316" spans="1:4" ht="13.5" customHeight="1" x14ac:dyDescent="0.2">
      <c r="A316" s="6" t="s">
        <v>6</v>
      </c>
      <c r="C316" s="6"/>
    </row>
    <row r="317" spans="1:4" ht="13.5" customHeight="1" x14ac:dyDescent="0.2">
      <c r="A317" s="7"/>
      <c r="C317" s="7"/>
    </row>
    <row r="318" spans="1:4" ht="13.5" customHeight="1" thickBot="1" x14ac:dyDescent="0.25">
      <c r="A318" s="6" t="s">
        <v>17</v>
      </c>
      <c r="B318" s="47"/>
      <c r="C318" s="6"/>
      <c r="D318" s="47" t="s">
        <v>339</v>
      </c>
    </row>
    <row r="319" spans="1:4" ht="45" customHeight="1" thickBot="1" x14ac:dyDescent="0.25">
      <c r="A319" s="9" t="s">
        <v>36</v>
      </c>
      <c r="B319" s="56" t="s">
        <v>442</v>
      </c>
      <c r="C319" s="56" t="s">
        <v>443</v>
      </c>
      <c r="D319" s="33" t="s">
        <v>444</v>
      </c>
    </row>
    <row r="320" spans="1:4" ht="14.1" customHeight="1" x14ac:dyDescent="0.2">
      <c r="A320" s="39" t="s">
        <v>266</v>
      </c>
      <c r="B320" s="63">
        <v>13454820</v>
      </c>
      <c r="C320" s="70">
        <f t="shared" ref="C320:C351" si="11">D320-B320</f>
        <v>1231560</v>
      </c>
      <c r="D320" s="25">
        <v>14686380</v>
      </c>
    </row>
    <row r="321" spans="1:4" ht="14.1" customHeight="1" x14ac:dyDescent="0.2">
      <c r="A321" s="20" t="s">
        <v>203</v>
      </c>
      <c r="B321" s="59">
        <v>3077680</v>
      </c>
      <c r="C321" s="70">
        <f t="shared" si="11"/>
        <v>33820</v>
      </c>
      <c r="D321" s="25">
        <v>3111500</v>
      </c>
    </row>
    <row r="322" spans="1:4" ht="14.1" customHeight="1" x14ac:dyDescent="0.2">
      <c r="A322" s="21" t="s">
        <v>486</v>
      </c>
      <c r="B322" s="59">
        <v>1102280</v>
      </c>
      <c r="C322" s="70">
        <f t="shared" si="11"/>
        <v>-12380</v>
      </c>
      <c r="D322" s="25">
        <v>1089900</v>
      </c>
    </row>
    <row r="323" spans="1:4" ht="14.1" customHeight="1" x14ac:dyDescent="0.2">
      <c r="A323" s="20" t="s">
        <v>118</v>
      </c>
      <c r="B323" s="59">
        <v>1306120</v>
      </c>
      <c r="C323" s="70">
        <f t="shared" si="11"/>
        <v>13670</v>
      </c>
      <c r="D323" s="25">
        <v>1319790</v>
      </c>
    </row>
    <row r="324" spans="1:4" ht="14.1" customHeight="1" x14ac:dyDescent="0.2">
      <c r="A324" s="20" t="s">
        <v>120</v>
      </c>
      <c r="B324" s="59">
        <v>3270870</v>
      </c>
      <c r="C324" s="70">
        <f t="shared" si="11"/>
        <v>143820</v>
      </c>
      <c r="D324" s="25">
        <v>3414690</v>
      </c>
    </row>
    <row r="325" spans="1:4" ht="14.1" customHeight="1" x14ac:dyDescent="0.2">
      <c r="A325" s="20" t="s">
        <v>401</v>
      </c>
      <c r="B325" s="59">
        <v>4252490</v>
      </c>
      <c r="C325" s="70">
        <f t="shared" si="11"/>
        <v>374240</v>
      </c>
      <c r="D325" s="25">
        <v>4626730</v>
      </c>
    </row>
    <row r="326" spans="1:4" ht="14.1" customHeight="1" x14ac:dyDescent="0.2">
      <c r="A326" s="21" t="s">
        <v>431</v>
      </c>
      <c r="B326" s="59">
        <v>3656200</v>
      </c>
      <c r="C326" s="70">
        <f t="shared" si="11"/>
        <v>65870</v>
      </c>
      <c r="D326" s="25">
        <v>3722070</v>
      </c>
    </row>
    <row r="327" spans="1:4" ht="14.1" customHeight="1" x14ac:dyDescent="0.2">
      <c r="A327" s="20" t="s">
        <v>204</v>
      </c>
      <c r="B327" s="59">
        <v>12411190</v>
      </c>
      <c r="C327" s="70">
        <f t="shared" si="11"/>
        <v>475930</v>
      </c>
      <c r="D327" s="25">
        <v>12887120</v>
      </c>
    </row>
    <row r="328" spans="1:4" ht="14.1" customHeight="1" x14ac:dyDescent="0.2">
      <c r="A328" s="20" t="s">
        <v>280</v>
      </c>
      <c r="B328" s="59">
        <v>28541710</v>
      </c>
      <c r="C328" s="70">
        <f t="shared" si="11"/>
        <v>1290570</v>
      </c>
      <c r="D328" s="25">
        <v>29832280</v>
      </c>
    </row>
    <row r="329" spans="1:4" ht="14.1" customHeight="1" x14ac:dyDescent="0.2">
      <c r="A329" s="21" t="s">
        <v>364</v>
      </c>
      <c r="B329" s="59">
        <v>19846730</v>
      </c>
      <c r="C329" s="70">
        <f t="shared" si="11"/>
        <v>595250</v>
      </c>
      <c r="D329" s="25">
        <v>20441980</v>
      </c>
    </row>
    <row r="330" spans="1:4" ht="14.1" customHeight="1" x14ac:dyDescent="0.2">
      <c r="A330" s="20" t="s">
        <v>121</v>
      </c>
      <c r="B330" s="59">
        <v>25466700</v>
      </c>
      <c r="C330" s="70">
        <f t="shared" si="11"/>
        <v>810120</v>
      </c>
      <c r="D330" s="25">
        <v>26276820</v>
      </c>
    </row>
    <row r="331" spans="1:4" ht="14.1" customHeight="1" x14ac:dyDescent="0.2">
      <c r="A331" s="21" t="s">
        <v>313</v>
      </c>
      <c r="B331" s="59">
        <v>2503280</v>
      </c>
      <c r="C331" s="70">
        <f t="shared" si="11"/>
        <v>58850</v>
      </c>
      <c r="D331" s="25">
        <v>2562130</v>
      </c>
    </row>
    <row r="332" spans="1:4" ht="14.1" customHeight="1" x14ac:dyDescent="0.2">
      <c r="A332" s="20" t="s">
        <v>119</v>
      </c>
      <c r="B332" s="59">
        <v>4516820</v>
      </c>
      <c r="C332" s="70">
        <f t="shared" si="11"/>
        <v>45600</v>
      </c>
      <c r="D332" s="25">
        <v>4562420</v>
      </c>
    </row>
    <row r="333" spans="1:4" ht="24" x14ac:dyDescent="0.2">
      <c r="A333" s="48" t="s">
        <v>487</v>
      </c>
      <c r="B333" s="64">
        <v>2518830</v>
      </c>
      <c r="C333" s="70">
        <f t="shared" si="11"/>
        <v>-106000</v>
      </c>
      <c r="D333" s="43">
        <v>2412830</v>
      </c>
    </row>
    <row r="334" spans="1:4" ht="14.1" customHeight="1" x14ac:dyDescent="0.2">
      <c r="A334" s="20" t="s">
        <v>122</v>
      </c>
      <c r="B334" s="59">
        <v>10109580</v>
      </c>
      <c r="C334" s="70">
        <f t="shared" si="11"/>
        <v>593020</v>
      </c>
      <c r="D334" s="25">
        <v>10702600</v>
      </c>
    </row>
    <row r="335" spans="1:4" ht="14.1" customHeight="1" x14ac:dyDescent="0.2">
      <c r="A335" s="21" t="s">
        <v>488</v>
      </c>
      <c r="B335" s="59">
        <v>1209970</v>
      </c>
      <c r="C335" s="70">
        <f t="shared" si="11"/>
        <v>-32100</v>
      </c>
      <c r="D335" s="25">
        <v>1177870</v>
      </c>
    </row>
    <row r="336" spans="1:4" ht="14.1" customHeight="1" x14ac:dyDescent="0.2">
      <c r="A336" s="21" t="s">
        <v>432</v>
      </c>
      <c r="B336" s="59">
        <v>1983030</v>
      </c>
      <c r="C336" s="70">
        <f t="shared" si="11"/>
        <v>134700</v>
      </c>
      <c r="D336" s="25">
        <v>2117730</v>
      </c>
    </row>
    <row r="337" spans="1:4" ht="14.1" customHeight="1" x14ac:dyDescent="0.2">
      <c r="A337" s="20" t="s">
        <v>206</v>
      </c>
      <c r="B337" s="59">
        <v>1745460</v>
      </c>
      <c r="C337" s="70">
        <f t="shared" si="11"/>
        <v>22400</v>
      </c>
      <c r="D337" s="25">
        <v>1767860</v>
      </c>
    </row>
    <row r="338" spans="1:4" ht="14.1" customHeight="1" x14ac:dyDescent="0.2">
      <c r="A338" s="21" t="s">
        <v>433</v>
      </c>
      <c r="B338" s="59">
        <v>868850</v>
      </c>
      <c r="C338" s="70">
        <f t="shared" si="11"/>
        <v>20630</v>
      </c>
      <c r="D338" s="25">
        <v>889480</v>
      </c>
    </row>
    <row r="339" spans="1:4" ht="14.1" customHeight="1" x14ac:dyDescent="0.2">
      <c r="A339" s="21" t="s">
        <v>402</v>
      </c>
      <c r="B339" s="59">
        <v>2032490</v>
      </c>
      <c r="C339" s="70">
        <f t="shared" si="11"/>
        <v>188880</v>
      </c>
      <c r="D339" s="25">
        <v>2221370</v>
      </c>
    </row>
    <row r="340" spans="1:4" ht="14.1" customHeight="1" x14ac:dyDescent="0.2">
      <c r="A340" s="21" t="s">
        <v>314</v>
      </c>
      <c r="B340" s="59">
        <v>4215900</v>
      </c>
      <c r="C340" s="70">
        <f t="shared" si="11"/>
        <v>51200</v>
      </c>
      <c r="D340" s="25">
        <v>4267100</v>
      </c>
    </row>
    <row r="341" spans="1:4" ht="14.1" customHeight="1" x14ac:dyDescent="0.2">
      <c r="A341" s="21" t="s">
        <v>365</v>
      </c>
      <c r="B341" s="59">
        <v>888530</v>
      </c>
      <c r="C341" s="70">
        <f t="shared" si="11"/>
        <v>34250</v>
      </c>
      <c r="D341" s="25">
        <v>922780</v>
      </c>
    </row>
    <row r="342" spans="1:4" ht="14.1" customHeight="1" x14ac:dyDescent="0.2">
      <c r="A342" s="20" t="s">
        <v>207</v>
      </c>
      <c r="B342" s="59">
        <v>2680480</v>
      </c>
      <c r="C342" s="70">
        <f t="shared" si="11"/>
        <v>158500</v>
      </c>
      <c r="D342" s="25">
        <v>2838980</v>
      </c>
    </row>
    <row r="343" spans="1:4" ht="14.1" customHeight="1" x14ac:dyDescent="0.2">
      <c r="A343" s="21" t="s">
        <v>366</v>
      </c>
      <c r="B343" s="59">
        <v>1082410</v>
      </c>
      <c r="C343" s="70">
        <f t="shared" si="11"/>
        <v>37780</v>
      </c>
      <c r="D343" s="25">
        <v>1120190</v>
      </c>
    </row>
    <row r="344" spans="1:4" ht="14.1" customHeight="1" x14ac:dyDescent="0.2">
      <c r="A344" s="20" t="s">
        <v>208</v>
      </c>
      <c r="B344" s="59">
        <v>6540360</v>
      </c>
      <c r="C344" s="70">
        <f t="shared" si="11"/>
        <v>208700</v>
      </c>
      <c r="D344" s="25">
        <v>6749060</v>
      </c>
    </row>
    <row r="345" spans="1:4" ht="14.1" customHeight="1" x14ac:dyDescent="0.2">
      <c r="A345" s="21" t="s">
        <v>434</v>
      </c>
      <c r="B345" s="59">
        <v>1022280</v>
      </c>
      <c r="C345" s="70">
        <f t="shared" si="11"/>
        <v>35460</v>
      </c>
      <c r="D345" s="25">
        <v>1057740</v>
      </c>
    </row>
    <row r="346" spans="1:4" ht="14.1" customHeight="1" x14ac:dyDescent="0.2">
      <c r="A346" s="20" t="s">
        <v>209</v>
      </c>
      <c r="B346" s="59">
        <v>5372240</v>
      </c>
      <c r="C346" s="70">
        <f t="shared" si="11"/>
        <v>167970</v>
      </c>
      <c r="D346" s="25">
        <v>5540210</v>
      </c>
    </row>
    <row r="347" spans="1:4" ht="14.1" customHeight="1" x14ac:dyDescent="0.2">
      <c r="A347" s="21" t="s">
        <v>367</v>
      </c>
      <c r="B347" s="59">
        <v>8241130</v>
      </c>
      <c r="C347" s="70">
        <f t="shared" si="11"/>
        <v>684060</v>
      </c>
      <c r="D347" s="25">
        <v>8925190</v>
      </c>
    </row>
    <row r="348" spans="1:4" ht="14.1" customHeight="1" x14ac:dyDescent="0.2">
      <c r="A348" s="21" t="s">
        <v>435</v>
      </c>
      <c r="B348" s="59">
        <v>826270</v>
      </c>
      <c r="C348" s="70">
        <f t="shared" si="11"/>
        <v>32800</v>
      </c>
      <c r="D348" s="25">
        <v>859070</v>
      </c>
    </row>
    <row r="349" spans="1:4" ht="14.1" customHeight="1" x14ac:dyDescent="0.2">
      <c r="A349" s="21" t="s">
        <v>403</v>
      </c>
      <c r="B349" s="59">
        <v>2330360</v>
      </c>
      <c r="C349" s="70">
        <f t="shared" si="11"/>
        <v>171180</v>
      </c>
      <c r="D349" s="25">
        <v>2501540</v>
      </c>
    </row>
    <row r="350" spans="1:4" ht="14.1" customHeight="1" x14ac:dyDescent="0.2">
      <c r="A350" s="21" t="s">
        <v>489</v>
      </c>
      <c r="B350" s="59">
        <v>4455470</v>
      </c>
      <c r="C350" s="70">
        <f t="shared" si="11"/>
        <v>-5380</v>
      </c>
      <c r="D350" s="25">
        <v>4450090</v>
      </c>
    </row>
    <row r="351" spans="1:4" ht="14.1" customHeight="1" thickBot="1" x14ac:dyDescent="0.25">
      <c r="A351" s="41" t="s">
        <v>368</v>
      </c>
      <c r="B351" s="60">
        <v>10940530</v>
      </c>
      <c r="C351" s="70">
        <f t="shared" si="11"/>
        <v>358540</v>
      </c>
      <c r="D351" s="26">
        <v>11299070</v>
      </c>
    </row>
    <row r="352" spans="1:4" ht="13.5" customHeight="1" thickBot="1" x14ac:dyDescent="0.25">
      <c r="A352" s="12" t="s">
        <v>30</v>
      </c>
      <c r="B352" s="61">
        <f>SUM(B320:B351)</f>
        <v>192471060</v>
      </c>
      <c r="C352" s="61">
        <f>SUM(C320:C351)</f>
        <v>7883510</v>
      </c>
      <c r="D352" s="27">
        <f>SUM(D320:D351)</f>
        <v>200354570</v>
      </c>
    </row>
    <row r="353" spans="1:4" ht="13.5" customHeight="1" x14ac:dyDescent="0.2">
      <c r="A353" s="6"/>
      <c r="C353" s="6"/>
    </row>
    <row r="354" spans="1:4" ht="13.5" customHeight="1" thickBot="1" x14ac:dyDescent="0.25">
      <c r="A354" s="6" t="s">
        <v>18</v>
      </c>
      <c r="B354" s="47"/>
      <c r="C354" s="6"/>
      <c r="D354" s="47" t="s">
        <v>339</v>
      </c>
    </row>
    <row r="355" spans="1:4" ht="45" customHeight="1" thickBot="1" x14ac:dyDescent="0.25">
      <c r="A355" s="9" t="s">
        <v>36</v>
      </c>
      <c r="B355" s="56" t="s">
        <v>442</v>
      </c>
      <c r="C355" s="56" t="s">
        <v>443</v>
      </c>
      <c r="D355" s="33" t="s">
        <v>444</v>
      </c>
    </row>
    <row r="356" spans="1:4" ht="14.1" customHeight="1" x14ac:dyDescent="0.2">
      <c r="A356" s="13" t="s">
        <v>490</v>
      </c>
      <c r="B356" s="63">
        <v>1592830</v>
      </c>
      <c r="C356" s="70">
        <f t="shared" ref="C356:C367" si="12">D356-B356</f>
        <v>-3890</v>
      </c>
      <c r="D356" s="25">
        <v>1588940</v>
      </c>
    </row>
    <row r="357" spans="1:4" ht="14.1" customHeight="1" x14ac:dyDescent="0.2">
      <c r="A357" s="14" t="s">
        <v>491</v>
      </c>
      <c r="B357" s="59">
        <v>2530950</v>
      </c>
      <c r="C357" s="70">
        <f t="shared" si="12"/>
        <v>-50500</v>
      </c>
      <c r="D357" s="25">
        <v>2480450</v>
      </c>
    </row>
    <row r="358" spans="1:4" ht="14.1" customHeight="1" x14ac:dyDescent="0.2">
      <c r="A358" s="20" t="s">
        <v>248</v>
      </c>
      <c r="B358" s="59">
        <v>2994240</v>
      </c>
      <c r="C358" s="70">
        <f t="shared" si="12"/>
        <v>135000</v>
      </c>
      <c r="D358" s="25">
        <v>3129240</v>
      </c>
    </row>
    <row r="359" spans="1:4" ht="14.1" customHeight="1" x14ac:dyDescent="0.2">
      <c r="A359" s="21" t="s">
        <v>404</v>
      </c>
      <c r="B359" s="59">
        <v>5919260</v>
      </c>
      <c r="C359" s="70">
        <f t="shared" si="12"/>
        <v>457870</v>
      </c>
      <c r="D359" s="25">
        <v>6377130</v>
      </c>
    </row>
    <row r="360" spans="1:4" ht="14.1" customHeight="1" x14ac:dyDescent="0.2">
      <c r="A360" s="20" t="s">
        <v>281</v>
      </c>
      <c r="B360" s="59">
        <v>13221490</v>
      </c>
      <c r="C360" s="70">
        <f t="shared" si="12"/>
        <v>416540</v>
      </c>
      <c r="D360" s="25">
        <v>13638030</v>
      </c>
    </row>
    <row r="361" spans="1:4" ht="14.1" customHeight="1" x14ac:dyDescent="0.2">
      <c r="A361" s="21" t="s">
        <v>315</v>
      </c>
      <c r="B361" s="59">
        <v>15670760</v>
      </c>
      <c r="C361" s="70">
        <f t="shared" si="12"/>
        <v>275140</v>
      </c>
      <c r="D361" s="25">
        <v>15945900</v>
      </c>
    </row>
    <row r="362" spans="1:4" ht="14.1" customHeight="1" x14ac:dyDescent="0.2">
      <c r="A362" s="20" t="s">
        <v>249</v>
      </c>
      <c r="B362" s="59">
        <v>4983720</v>
      </c>
      <c r="C362" s="70">
        <f t="shared" si="12"/>
        <v>102920</v>
      </c>
      <c r="D362" s="25">
        <v>5086640</v>
      </c>
    </row>
    <row r="363" spans="1:4" ht="14.1" customHeight="1" x14ac:dyDescent="0.2">
      <c r="A363" s="45" t="s">
        <v>369</v>
      </c>
      <c r="B363" s="64">
        <v>7890170</v>
      </c>
      <c r="C363" s="70">
        <f t="shared" si="12"/>
        <v>152210</v>
      </c>
      <c r="D363" s="43">
        <v>8042380</v>
      </c>
    </row>
    <row r="364" spans="1:4" ht="14.1" customHeight="1" x14ac:dyDescent="0.2">
      <c r="A364" s="20" t="s">
        <v>250</v>
      </c>
      <c r="B364" s="59">
        <v>11888470</v>
      </c>
      <c r="C364" s="70">
        <f t="shared" si="12"/>
        <v>564870</v>
      </c>
      <c r="D364" s="25">
        <v>12453340</v>
      </c>
    </row>
    <row r="365" spans="1:4" ht="14.1" customHeight="1" x14ac:dyDescent="0.2">
      <c r="A365" s="21" t="s">
        <v>405</v>
      </c>
      <c r="B365" s="59">
        <v>8038680</v>
      </c>
      <c r="C365" s="70">
        <f t="shared" si="12"/>
        <v>230500</v>
      </c>
      <c r="D365" s="25">
        <v>8269180</v>
      </c>
    </row>
    <row r="366" spans="1:4" ht="14.1" customHeight="1" x14ac:dyDescent="0.2">
      <c r="A366" s="21" t="s">
        <v>316</v>
      </c>
      <c r="B366" s="59">
        <v>3374680</v>
      </c>
      <c r="C366" s="70">
        <f t="shared" si="12"/>
        <v>135790</v>
      </c>
      <c r="D366" s="25">
        <v>3510470</v>
      </c>
    </row>
    <row r="367" spans="1:4" ht="14.1" customHeight="1" thickBot="1" x14ac:dyDescent="0.25">
      <c r="A367" s="41" t="s">
        <v>370</v>
      </c>
      <c r="B367" s="60">
        <v>2337720</v>
      </c>
      <c r="C367" s="70">
        <f t="shared" si="12"/>
        <v>6120</v>
      </c>
      <c r="D367" s="26">
        <v>2343840</v>
      </c>
    </row>
    <row r="368" spans="1:4" ht="13.5" customHeight="1" thickBot="1" x14ac:dyDescent="0.25">
      <c r="A368" s="12" t="s">
        <v>31</v>
      </c>
      <c r="B368" s="61">
        <f>SUM(B356:B367)</f>
        <v>80442970</v>
      </c>
      <c r="C368" s="61">
        <f>SUM(C356:C367)</f>
        <v>2422570</v>
      </c>
      <c r="D368" s="27">
        <f>SUM(D356:D367)</f>
        <v>82865540</v>
      </c>
    </row>
    <row r="369" spans="1:4" ht="13.5" customHeight="1" x14ac:dyDescent="0.2">
      <c r="A369" s="7"/>
      <c r="C369" s="7"/>
    </row>
    <row r="370" spans="1:4" ht="13.5" customHeight="1" thickBot="1" x14ac:dyDescent="0.25">
      <c r="A370" s="6" t="s">
        <v>19</v>
      </c>
      <c r="B370" s="47"/>
      <c r="C370" s="6"/>
      <c r="D370" s="47" t="s">
        <v>339</v>
      </c>
    </row>
    <row r="371" spans="1:4" ht="45" customHeight="1" thickBot="1" x14ac:dyDescent="0.25">
      <c r="A371" s="9" t="s">
        <v>36</v>
      </c>
      <c r="B371" s="56" t="s">
        <v>442</v>
      </c>
      <c r="C371" s="56" t="s">
        <v>443</v>
      </c>
      <c r="D371" s="33" t="s">
        <v>444</v>
      </c>
    </row>
    <row r="372" spans="1:4" ht="14.1" customHeight="1" x14ac:dyDescent="0.2">
      <c r="A372" s="40" t="s">
        <v>492</v>
      </c>
      <c r="B372" s="63">
        <v>2362290</v>
      </c>
      <c r="C372" s="70">
        <f t="shared" ref="C372:C429" si="13">D372-B372</f>
        <v>-79310</v>
      </c>
      <c r="D372" s="25">
        <v>2282980</v>
      </c>
    </row>
    <row r="373" spans="1:4" ht="14.1" customHeight="1" x14ac:dyDescent="0.2">
      <c r="A373" s="21" t="s">
        <v>371</v>
      </c>
      <c r="B373" s="59">
        <v>1160200</v>
      </c>
      <c r="C373" s="70">
        <f t="shared" si="13"/>
        <v>48800</v>
      </c>
      <c r="D373" s="25">
        <v>1209000</v>
      </c>
    </row>
    <row r="374" spans="1:4" ht="14.1" customHeight="1" x14ac:dyDescent="0.2">
      <c r="A374" s="21" t="s">
        <v>123</v>
      </c>
      <c r="B374" s="59">
        <v>1787470</v>
      </c>
      <c r="C374" s="70">
        <f t="shared" si="13"/>
        <v>6880</v>
      </c>
      <c r="D374" s="25">
        <v>1794350</v>
      </c>
    </row>
    <row r="375" spans="1:4" ht="14.1" customHeight="1" x14ac:dyDescent="0.2">
      <c r="A375" s="21" t="s">
        <v>372</v>
      </c>
      <c r="B375" s="59">
        <v>2950450</v>
      </c>
      <c r="C375" s="70">
        <f t="shared" si="13"/>
        <v>119080</v>
      </c>
      <c r="D375" s="25">
        <v>3069530</v>
      </c>
    </row>
    <row r="376" spans="1:4" ht="14.1" customHeight="1" x14ac:dyDescent="0.2">
      <c r="A376" s="21" t="s">
        <v>124</v>
      </c>
      <c r="B376" s="59">
        <v>3791200</v>
      </c>
      <c r="C376" s="70">
        <f t="shared" si="13"/>
        <v>83800</v>
      </c>
      <c r="D376" s="25">
        <v>3875000</v>
      </c>
    </row>
    <row r="377" spans="1:4" ht="14.1" customHeight="1" x14ac:dyDescent="0.2">
      <c r="A377" s="21" t="s">
        <v>317</v>
      </c>
      <c r="B377" s="59">
        <v>9220750</v>
      </c>
      <c r="C377" s="70">
        <f t="shared" si="13"/>
        <v>424040</v>
      </c>
      <c r="D377" s="25">
        <v>9644790</v>
      </c>
    </row>
    <row r="378" spans="1:4" ht="14.1" customHeight="1" x14ac:dyDescent="0.2">
      <c r="A378" s="21" t="s">
        <v>125</v>
      </c>
      <c r="B378" s="59">
        <v>1284350</v>
      </c>
      <c r="C378" s="70">
        <f t="shared" si="13"/>
        <v>31290</v>
      </c>
      <c r="D378" s="25">
        <v>1315640</v>
      </c>
    </row>
    <row r="379" spans="1:4" ht="14.1" customHeight="1" x14ac:dyDescent="0.2">
      <c r="A379" s="21" t="s">
        <v>126</v>
      </c>
      <c r="B379" s="59">
        <v>1010170</v>
      </c>
      <c r="C379" s="70">
        <f t="shared" si="13"/>
        <v>24610</v>
      </c>
      <c r="D379" s="25">
        <v>1034780</v>
      </c>
    </row>
    <row r="380" spans="1:4" ht="14.1" customHeight="1" x14ac:dyDescent="0.2">
      <c r="A380" s="21" t="s">
        <v>406</v>
      </c>
      <c r="B380" s="59">
        <v>2499110</v>
      </c>
      <c r="C380" s="70">
        <f t="shared" si="13"/>
        <v>122200</v>
      </c>
      <c r="D380" s="25">
        <v>2621310</v>
      </c>
    </row>
    <row r="381" spans="1:4" ht="14.1" customHeight="1" x14ac:dyDescent="0.2">
      <c r="A381" s="21" t="s">
        <v>267</v>
      </c>
      <c r="B381" s="59">
        <v>9155020</v>
      </c>
      <c r="C381" s="70">
        <f t="shared" si="13"/>
        <v>464660</v>
      </c>
      <c r="D381" s="25">
        <v>9619680</v>
      </c>
    </row>
    <row r="382" spans="1:4" ht="14.1" customHeight="1" x14ac:dyDescent="0.2">
      <c r="A382" s="22" t="s">
        <v>493</v>
      </c>
      <c r="B382" s="59">
        <v>3460430</v>
      </c>
      <c r="C382" s="70">
        <f t="shared" si="13"/>
        <v>-94480</v>
      </c>
      <c r="D382" s="25">
        <v>3365950</v>
      </c>
    </row>
    <row r="383" spans="1:4" ht="14.1" customHeight="1" x14ac:dyDescent="0.2">
      <c r="A383" s="22" t="s">
        <v>127</v>
      </c>
      <c r="B383" s="59">
        <v>11879060</v>
      </c>
      <c r="C383" s="70">
        <f t="shared" si="13"/>
        <v>523620</v>
      </c>
      <c r="D383" s="25">
        <v>12402680</v>
      </c>
    </row>
    <row r="384" spans="1:4" ht="14.1" customHeight="1" x14ac:dyDescent="0.2">
      <c r="A384" s="21" t="s">
        <v>318</v>
      </c>
      <c r="B384" s="59">
        <v>6269940</v>
      </c>
      <c r="C384" s="70">
        <f t="shared" si="13"/>
        <v>133950</v>
      </c>
      <c r="D384" s="25">
        <v>6403890</v>
      </c>
    </row>
    <row r="385" spans="1:4" ht="14.1" customHeight="1" x14ac:dyDescent="0.2">
      <c r="A385" s="21" t="s">
        <v>128</v>
      </c>
      <c r="B385" s="59">
        <v>18018850</v>
      </c>
      <c r="C385" s="70">
        <f t="shared" si="13"/>
        <v>932970</v>
      </c>
      <c r="D385" s="25">
        <v>18951820</v>
      </c>
    </row>
    <row r="386" spans="1:4" ht="14.1" customHeight="1" x14ac:dyDescent="0.2">
      <c r="A386" s="21" t="s">
        <v>319</v>
      </c>
      <c r="B386" s="59">
        <v>8226620</v>
      </c>
      <c r="C386" s="70">
        <f t="shared" si="13"/>
        <v>166530</v>
      </c>
      <c r="D386" s="25">
        <v>8393150</v>
      </c>
    </row>
    <row r="387" spans="1:4" ht="14.1" customHeight="1" x14ac:dyDescent="0.2">
      <c r="A387" s="22" t="s">
        <v>129</v>
      </c>
      <c r="B387" s="59">
        <v>2428950</v>
      </c>
      <c r="C387" s="70">
        <f t="shared" si="13"/>
        <v>73010</v>
      </c>
      <c r="D387" s="25">
        <v>2501960</v>
      </c>
    </row>
    <row r="388" spans="1:4" ht="14.1" customHeight="1" x14ac:dyDescent="0.2">
      <c r="A388" s="22" t="s">
        <v>407</v>
      </c>
      <c r="B388" s="59">
        <v>2640320</v>
      </c>
      <c r="C388" s="70">
        <f t="shared" si="13"/>
        <v>30500</v>
      </c>
      <c r="D388" s="25">
        <v>2670820</v>
      </c>
    </row>
    <row r="389" spans="1:4" ht="14.1" customHeight="1" x14ac:dyDescent="0.2">
      <c r="A389" s="22" t="s">
        <v>214</v>
      </c>
      <c r="B389" s="59">
        <v>9929700</v>
      </c>
      <c r="C389" s="70">
        <f t="shared" si="13"/>
        <v>22740</v>
      </c>
      <c r="D389" s="25">
        <v>9952440</v>
      </c>
    </row>
    <row r="390" spans="1:4" ht="14.1" customHeight="1" x14ac:dyDescent="0.2">
      <c r="A390" s="22" t="s">
        <v>215</v>
      </c>
      <c r="B390" s="59">
        <v>3904920</v>
      </c>
      <c r="C390" s="70">
        <f t="shared" si="13"/>
        <v>586810</v>
      </c>
      <c r="D390" s="25">
        <v>4491730</v>
      </c>
    </row>
    <row r="391" spans="1:4" ht="14.1" customHeight="1" x14ac:dyDescent="0.2">
      <c r="A391" s="22" t="s">
        <v>373</v>
      </c>
      <c r="B391" s="59">
        <v>2490140</v>
      </c>
      <c r="C391" s="70">
        <f t="shared" si="13"/>
        <v>183450</v>
      </c>
      <c r="D391" s="25">
        <v>2673590</v>
      </c>
    </row>
    <row r="392" spans="1:4" ht="14.1" customHeight="1" x14ac:dyDescent="0.2">
      <c r="A392" s="21" t="s">
        <v>130</v>
      </c>
      <c r="B392" s="59">
        <v>2761640</v>
      </c>
      <c r="C392" s="70">
        <f t="shared" si="13"/>
        <v>59840</v>
      </c>
      <c r="D392" s="25">
        <v>2821480</v>
      </c>
    </row>
    <row r="393" spans="1:4" ht="14.1" customHeight="1" x14ac:dyDescent="0.2">
      <c r="A393" s="23" t="s">
        <v>216</v>
      </c>
      <c r="B393" s="59">
        <v>3858090</v>
      </c>
      <c r="C393" s="70">
        <f t="shared" si="13"/>
        <v>426460</v>
      </c>
      <c r="D393" s="25">
        <v>4284550</v>
      </c>
    </row>
    <row r="394" spans="1:4" ht="14.1" customHeight="1" x14ac:dyDescent="0.2">
      <c r="A394" s="21" t="s">
        <v>217</v>
      </c>
      <c r="B394" s="59">
        <v>3352850</v>
      </c>
      <c r="C394" s="70">
        <f t="shared" si="13"/>
        <v>81720</v>
      </c>
      <c r="D394" s="25">
        <v>3434570</v>
      </c>
    </row>
    <row r="395" spans="1:4" ht="14.1" customHeight="1" x14ac:dyDescent="0.2">
      <c r="A395" s="21" t="s">
        <v>320</v>
      </c>
      <c r="B395" s="59">
        <v>8190400</v>
      </c>
      <c r="C395" s="70">
        <f t="shared" si="13"/>
        <v>305410</v>
      </c>
      <c r="D395" s="25">
        <v>8495810</v>
      </c>
    </row>
    <row r="396" spans="1:4" ht="14.1" customHeight="1" x14ac:dyDescent="0.2">
      <c r="A396" s="21" t="s">
        <v>321</v>
      </c>
      <c r="B396" s="59">
        <v>4080610</v>
      </c>
      <c r="C396" s="70">
        <f t="shared" si="13"/>
        <v>119880</v>
      </c>
      <c r="D396" s="25">
        <v>4200490</v>
      </c>
    </row>
    <row r="397" spans="1:4" ht="14.1" customHeight="1" x14ac:dyDescent="0.2">
      <c r="A397" s="21" t="s">
        <v>494</v>
      </c>
      <c r="B397" s="59">
        <v>5162350</v>
      </c>
      <c r="C397" s="70">
        <f t="shared" si="13"/>
        <v>-52180</v>
      </c>
      <c r="D397" s="25">
        <v>5110170</v>
      </c>
    </row>
    <row r="398" spans="1:4" ht="14.1" customHeight="1" x14ac:dyDescent="0.2">
      <c r="A398" s="21" t="s">
        <v>131</v>
      </c>
      <c r="B398" s="59">
        <v>4421610</v>
      </c>
      <c r="C398" s="70">
        <f t="shared" si="13"/>
        <v>23040</v>
      </c>
      <c r="D398" s="25">
        <v>4444650</v>
      </c>
    </row>
    <row r="399" spans="1:4" ht="14.1" customHeight="1" x14ac:dyDescent="0.2">
      <c r="A399" s="21" t="s">
        <v>132</v>
      </c>
      <c r="B399" s="59">
        <v>3391080</v>
      </c>
      <c r="C399" s="70">
        <f t="shared" si="13"/>
        <v>5970</v>
      </c>
      <c r="D399" s="25">
        <v>3397050</v>
      </c>
    </row>
    <row r="400" spans="1:4" ht="14.1" customHeight="1" x14ac:dyDescent="0.2">
      <c r="A400" s="21" t="s">
        <v>495</v>
      </c>
      <c r="B400" s="59">
        <v>6493450</v>
      </c>
      <c r="C400" s="70">
        <f t="shared" si="13"/>
        <v>-84120</v>
      </c>
      <c r="D400" s="25">
        <v>6409330</v>
      </c>
    </row>
    <row r="401" spans="1:4" ht="14.1" customHeight="1" x14ac:dyDescent="0.2">
      <c r="A401" s="23" t="s">
        <v>133</v>
      </c>
      <c r="B401" s="59">
        <v>3933070</v>
      </c>
      <c r="C401" s="70">
        <f t="shared" si="13"/>
        <v>136350</v>
      </c>
      <c r="D401" s="25">
        <v>4069420</v>
      </c>
    </row>
    <row r="402" spans="1:4" ht="14.1" customHeight="1" x14ac:dyDescent="0.2">
      <c r="A402" s="23" t="s">
        <v>134</v>
      </c>
      <c r="B402" s="59">
        <v>4061770</v>
      </c>
      <c r="C402" s="70">
        <f t="shared" si="13"/>
        <v>103190</v>
      </c>
      <c r="D402" s="25">
        <v>4164960</v>
      </c>
    </row>
    <row r="403" spans="1:4" ht="14.1" customHeight="1" x14ac:dyDescent="0.2">
      <c r="A403" s="23" t="s">
        <v>282</v>
      </c>
      <c r="B403" s="59">
        <v>2781510</v>
      </c>
      <c r="C403" s="70">
        <f t="shared" si="13"/>
        <v>161500</v>
      </c>
      <c r="D403" s="25">
        <v>2943010</v>
      </c>
    </row>
    <row r="404" spans="1:4" ht="14.1" customHeight="1" x14ac:dyDescent="0.2">
      <c r="A404" s="23" t="s">
        <v>135</v>
      </c>
      <c r="B404" s="59">
        <v>5055320</v>
      </c>
      <c r="C404" s="70">
        <f t="shared" si="13"/>
        <v>16180</v>
      </c>
      <c r="D404" s="25">
        <v>5071500</v>
      </c>
    </row>
    <row r="405" spans="1:4" ht="14.1" customHeight="1" x14ac:dyDescent="0.2">
      <c r="A405" s="23" t="s">
        <v>136</v>
      </c>
      <c r="B405" s="59">
        <v>3060340</v>
      </c>
      <c r="C405" s="70">
        <f t="shared" si="13"/>
        <v>56820</v>
      </c>
      <c r="D405" s="25">
        <v>3117160</v>
      </c>
    </row>
    <row r="406" spans="1:4" ht="14.1" customHeight="1" x14ac:dyDescent="0.2">
      <c r="A406" s="23" t="s">
        <v>137</v>
      </c>
      <c r="B406" s="59">
        <v>3725980</v>
      </c>
      <c r="C406" s="70">
        <f t="shared" si="13"/>
        <v>212220</v>
      </c>
      <c r="D406" s="25">
        <v>3938200</v>
      </c>
    </row>
    <row r="407" spans="1:4" ht="14.1" customHeight="1" x14ac:dyDescent="0.2">
      <c r="A407" s="23" t="s">
        <v>138</v>
      </c>
      <c r="B407" s="59">
        <v>4732300</v>
      </c>
      <c r="C407" s="70">
        <f t="shared" si="13"/>
        <v>98560</v>
      </c>
      <c r="D407" s="25">
        <v>4830860</v>
      </c>
    </row>
    <row r="408" spans="1:4" ht="14.1" customHeight="1" x14ac:dyDescent="0.2">
      <c r="A408" s="23" t="s">
        <v>374</v>
      </c>
      <c r="B408" s="59">
        <v>2159620</v>
      </c>
      <c r="C408" s="70">
        <f t="shared" si="13"/>
        <v>21980</v>
      </c>
      <c r="D408" s="25">
        <v>2181600</v>
      </c>
    </row>
    <row r="409" spans="1:4" ht="14.1" customHeight="1" x14ac:dyDescent="0.2">
      <c r="A409" s="23" t="s">
        <v>268</v>
      </c>
      <c r="B409" s="59">
        <v>9629450</v>
      </c>
      <c r="C409" s="70">
        <f t="shared" si="13"/>
        <v>866350</v>
      </c>
      <c r="D409" s="25">
        <v>10495800</v>
      </c>
    </row>
    <row r="410" spans="1:4" ht="14.1" customHeight="1" x14ac:dyDescent="0.2">
      <c r="A410" s="23" t="s">
        <v>139</v>
      </c>
      <c r="B410" s="59">
        <v>27264980</v>
      </c>
      <c r="C410" s="70">
        <f t="shared" si="13"/>
        <v>2366100</v>
      </c>
      <c r="D410" s="25">
        <v>29631080</v>
      </c>
    </row>
    <row r="411" spans="1:4" ht="14.1" customHeight="1" x14ac:dyDescent="0.2">
      <c r="A411" s="23" t="s">
        <v>375</v>
      </c>
      <c r="B411" s="59">
        <v>16287960</v>
      </c>
      <c r="C411" s="70">
        <f t="shared" si="13"/>
        <v>714150</v>
      </c>
      <c r="D411" s="25">
        <v>17002110</v>
      </c>
    </row>
    <row r="412" spans="1:4" ht="14.1" customHeight="1" x14ac:dyDescent="0.2">
      <c r="A412" s="23" t="s">
        <v>322</v>
      </c>
      <c r="B412" s="59">
        <v>16505650</v>
      </c>
      <c r="C412" s="70">
        <f t="shared" si="13"/>
        <v>411120</v>
      </c>
      <c r="D412" s="25">
        <v>16916770</v>
      </c>
    </row>
    <row r="413" spans="1:4" ht="14.1" customHeight="1" x14ac:dyDescent="0.2">
      <c r="A413" s="23" t="s">
        <v>140</v>
      </c>
      <c r="B413" s="59">
        <v>27684680</v>
      </c>
      <c r="C413" s="70">
        <f t="shared" si="13"/>
        <v>1426710</v>
      </c>
      <c r="D413" s="25">
        <v>29111390</v>
      </c>
    </row>
    <row r="414" spans="1:4" ht="14.1" customHeight="1" x14ac:dyDescent="0.2">
      <c r="A414" s="23" t="s">
        <v>141</v>
      </c>
      <c r="B414" s="59">
        <v>24595050</v>
      </c>
      <c r="C414" s="70">
        <f t="shared" si="13"/>
        <v>537690</v>
      </c>
      <c r="D414" s="25">
        <v>25132740</v>
      </c>
    </row>
    <row r="415" spans="1:4" ht="14.1" customHeight="1" x14ac:dyDescent="0.2">
      <c r="A415" s="23" t="s">
        <v>142</v>
      </c>
      <c r="B415" s="59">
        <v>20074260</v>
      </c>
      <c r="C415" s="70">
        <f t="shared" si="13"/>
        <v>103030</v>
      </c>
      <c r="D415" s="25">
        <v>20177290</v>
      </c>
    </row>
    <row r="416" spans="1:4" ht="14.1" customHeight="1" x14ac:dyDescent="0.2">
      <c r="A416" s="23" t="s">
        <v>283</v>
      </c>
      <c r="B416" s="59">
        <v>15794530</v>
      </c>
      <c r="C416" s="70">
        <f t="shared" si="13"/>
        <v>374060</v>
      </c>
      <c r="D416" s="25">
        <v>16168590</v>
      </c>
    </row>
    <row r="417" spans="1:4" ht="14.1" customHeight="1" x14ac:dyDescent="0.2">
      <c r="A417" s="23" t="s">
        <v>390</v>
      </c>
      <c r="B417" s="59">
        <v>16961220</v>
      </c>
      <c r="C417" s="70">
        <f t="shared" si="13"/>
        <v>389170</v>
      </c>
      <c r="D417" s="25">
        <v>17350390</v>
      </c>
    </row>
    <row r="418" spans="1:4" ht="14.1" customHeight="1" x14ac:dyDescent="0.2">
      <c r="A418" s="23" t="s">
        <v>289</v>
      </c>
      <c r="B418" s="59">
        <v>6222660</v>
      </c>
      <c r="C418" s="70">
        <f t="shared" si="13"/>
        <v>82880</v>
      </c>
      <c r="D418" s="25">
        <v>6305540</v>
      </c>
    </row>
    <row r="419" spans="1:4" ht="14.1" customHeight="1" x14ac:dyDescent="0.2">
      <c r="A419" s="23" t="s">
        <v>218</v>
      </c>
      <c r="B419" s="59">
        <v>7595420</v>
      </c>
      <c r="C419" s="70">
        <f t="shared" si="13"/>
        <v>562440</v>
      </c>
      <c r="D419" s="25">
        <v>8157860</v>
      </c>
    </row>
    <row r="420" spans="1:4" ht="14.1" customHeight="1" x14ac:dyDescent="0.2">
      <c r="A420" s="23" t="s">
        <v>323</v>
      </c>
      <c r="B420" s="59">
        <v>5673520</v>
      </c>
      <c r="C420" s="70">
        <f t="shared" si="13"/>
        <v>164480</v>
      </c>
      <c r="D420" s="25">
        <v>5838000</v>
      </c>
    </row>
    <row r="421" spans="1:4" ht="14.1" customHeight="1" x14ac:dyDescent="0.2">
      <c r="A421" s="23" t="s">
        <v>143</v>
      </c>
      <c r="B421" s="59">
        <v>1313100</v>
      </c>
      <c r="C421" s="70">
        <f t="shared" si="13"/>
        <v>17800</v>
      </c>
      <c r="D421" s="25">
        <v>1330900</v>
      </c>
    </row>
    <row r="422" spans="1:4" ht="14.1" customHeight="1" x14ac:dyDescent="0.2">
      <c r="A422" s="23" t="s">
        <v>219</v>
      </c>
      <c r="B422" s="59">
        <v>14801240</v>
      </c>
      <c r="C422" s="70">
        <f t="shared" si="13"/>
        <v>808360</v>
      </c>
      <c r="D422" s="25">
        <v>15609600</v>
      </c>
    </row>
    <row r="423" spans="1:4" ht="14.1" customHeight="1" x14ac:dyDescent="0.2">
      <c r="A423" s="23" t="s">
        <v>220</v>
      </c>
      <c r="B423" s="59">
        <v>12760410</v>
      </c>
      <c r="C423" s="70">
        <f t="shared" si="13"/>
        <v>621070</v>
      </c>
      <c r="D423" s="25">
        <v>13381480</v>
      </c>
    </row>
    <row r="424" spans="1:4" ht="14.1" customHeight="1" x14ac:dyDescent="0.2">
      <c r="A424" s="21" t="s">
        <v>376</v>
      </c>
      <c r="B424" s="59">
        <v>1033270</v>
      </c>
      <c r="C424" s="70">
        <f t="shared" si="13"/>
        <v>30270</v>
      </c>
      <c r="D424" s="25">
        <v>1063540</v>
      </c>
    </row>
    <row r="425" spans="1:4" ht="14.1" customHeight="1" x14ac:dyDescent="0.2">
      <c r="A425" s="23" t="s">
        <v>377</v>
      </c>
      <c r="B425" s="59">
        <v>1067900</v>
      </c>
      <c r="C425" s="70">
        <f t="shared" si="13"/>
        <v>133340</v>
      </c>
      <c r="D425" s="25">
        <v>1201240</v>
      </c>
    </row>
    <row r="426" spans="1:4" ht="14.1" customHeight="1" x14ac:dyDescent="0.2">
      <c r="A426" s="23" t="s">
        <v>496</v>
      </c>
      <c r="B426" s="59">
        <v>3901330</v>
      </c>
      <c r="C426" s="70">
        <f t="shared" si="13"/>
        <v>-114140</v>
      </c>
      <c r="D426" s="25">
        <v>3787190</v>
      </c>
    </row>
    <row r="427" spans="1:4" ht="14.1" customHeight="1" x14ac:dyDescent="0.2">
      <c r="A427" s="23" t="s">
        <v>497</v>
      </c>
      <c r="B427" s="59">
        <v>1071130</v>
      </c>
      <c r="C427" s="70">
        <f t="shared" si="13"/>
        <v>-4950</v>
      </c>
      <c r="D427" s="25">
        <v>1066180</v>
      </c>
    </row>
    <row r="428" spans="1:4" ht="14.1" customHeight="1" x14ac:dyDescent="0.2">
      <c r="A428" s="21" t="s">
        <v>324</v>
      </c>
      <c r="B428" s="59">
        <v>954770</v>
      </c>
      <c r="C428" s="70">
        <f t="shared" si="13"/>
        <v>156300</v>
      </c>
      <c r="D428" s="25">
        <v>1111070</v>
      </c>
    </row>
    <row r="429" spans="1:4" ht="14.1" customHeight="1" thickBot="1" x14ac:dyDescent="0.25">
      <c r="A429" s="44" t="s">
        <v>144</v>
      </c>
      <c r="B429" s="60">
        <v>2925000</v>
      </c>
      <c r="C429" s="70">
        <f t="shared" si="13"/>
        <v>172310</v>
      </c>
      <c r="D429" s="26">
        <v>3097310</v>
      </c>
    </row>
    <row r="430" spans="1:4" ht="13.5" customHeight="1" thickBot="1" x14ac:dyDescent="0.25">
      <c r="A430" s="12" t="s">
        <v>32</v>
      </c>
      <c r="B430" s="61">
        <f>SUM(B372:B429)</f>
        <v>409809460</v>
      </c>
      <c r="C430" s="61">
        <f>SUM(C372:C429)</f>
        <v>15316510</v>
      </c>
      <c r="D430" s="27">
        <f>SUM(D372:D429)</f>
        <v>425125970</v>
      </c>
    </row>
    <row r="431" spans="1:4" ht="13.5" customHeight="1" thickBot="1" x14ac:dyDescent="0.25">
      <c r="A431" s="7"/>
      <c r="C431" s="7"/>
    </row>
    <row r="432" spans="1:4" ht="13.5" customHeight="1" thickBot="1" x14ac:dyDescent="0.25">
      <c r="A432" s="34" t="s">
        <v>7</v>
      </c>
      <c r="B432" s="62">
        <f>B352+B368+B430</f>
        <v>682723490</v>
      </c>
      <c r="C432" s="62">
        <f>C352+C368+C430</f>
        <v>25622590</v>
      </c>
      <c r="D432" s="28">
        <f>D352+D368+D430</f>
        <v>708346080</v>
      </c>
    </row>
    <row r="433" spans="1:4" ht="13.5" customHeight="1" x14ac:dyDescent="0.2">
      <c r="A433" s="6"/>
      <c r="B433" s="32"/>
      <c r="C433" s="6"/>
      <c r="D433" s="32"/>
    </row>
    <row r="434" spans="1:4" ht="13.5" customHeight="1" x14ac:dyDescent="0.2">
      <c r="A434" s="6" t="s">
        <v>8</v>
      </c>
      <c r="C434" s="6"/>
    </row>
    <row r="435" spans="1:4" ht="13.5" customHeight="1" x14ac:dyDescent="0.2">
      <c r="A435" s="7"/>
      <c r="C435" s="7"/>
    </row>
    <row r="436" spans="1:4" ht="13.5" customHeight="1" thickBot="1" x14ac:dyDescent="0.25">
      <c r="A436" s="6" t="s">
        <v>20</v>
      </c>
      <c r="B436" s="47"/>
      <c r="C436" s="6"/>
      <c r="D436" s="47" t="s">
        <v>339</v>
      </c>
    </row>
    <row r="437" spans="1:4" ht="45" customHeight="1" thickBot="1" x14ac:dyDescent="0.25">
      <c r="A437" s="9" t="s">
        <v>36</v>
      </c>
      <c r="B437" s="58" t="s">
        <v>442</v>
      </c>
      <c r="C437" s="57" t="s">
        <v>443</v>
      </c>
      <c r="D437" s="33" t="s">
        <v>444</v>
      </c>
    </row>
    <row r="438" spans="1:4" ht="14.1" customHeight="1" x14ac:dyDescent="0.2">
      <c r="A438" s="13" t="s">
        <v>436</v>
      </c>
      <c r="B438" s="59">
        <v>1061900</v>
      </c>
      <c r="C438" s="70">
        <f t="shared" ref="C438:C452" si="14">D438-B438</f>
        <v>24450</v>
      </c>
      <c r="D438" s="25">
        <v>1086350</v>
      </c>
    </row>
    <row r="439" spans="1:4" ht="14.1" customHeight="1" x14ac:dyDescent="0.2">
      <c r="A439" s="14" t="s">
        <v>147</v>
      </c>
      <c r="B439" s="59">
        <v>4218020</v>
      </c>
      <c r="C439" s="70">
        <f t="shared" si="14"/>
        <v>19030</v>
      </c>
      <c r="D439" s="25">
        <v>4237050</v>
      </c>
    </row>
    <row r="440" spans="1:4" ht="14.1" customHeight="1" x14ac:dyDescent="0.2">
      <c r="A440" s="14" t="s">
        <v>325</v>
      </c>
      <c r="B440" s="59">
        <v>13387000</v>
      </c>
      <c r="C440" s="70">
        <f t="shared" si="14"/>
        <v>329340</v>
      </c>
      <c r="D440" s="25">
        <v>13716340</v>
      </c>
    </row>
    <row r="441" spans="1:4" ht="14.1" customHeight="1" x14ac:dyDescent="0.2">
      <c r="A441" s="14" t="s">
        <v>164</v>
      </c>
      <c r="B441" s="59">
        <v>3855600</v>
      </c>
      <c r="C441" s="70">
        <f t="shared" si="14"/>
        <v>19350</v>
      </c>
      <c r="D441" s="25">
        <v>3874950</v>
      </c>
    </row>
    <row r="442" spans="1:4" ht="14.1" customHeight="1" x14ac:dyDescent="0.2">
      <c r="A442" s="14" t="s">
        <v>251</v>
      </c>
      <c r="B442" s="59">
        <v>2756610</v>
      </c>
      <c r="C442" s="70">
        <f t="shared" si="14"/>
        <v>223080</v>
      </c>
      <c r="D442" s="25">
        <v>2979690</v>
      </c>
    </row>
    <row r="443" spans="1:4" ht="14.1" customHeight="1" x14ac:dyDescent="0.2">
      <c r="A443" s="21" t="s">
        <v>446</v>
      </c>
      <c r="B443" s="59">
        <v>826170</v>
      </c>
      <c r="C443" s="70">
        <f t="shared" si="14"/>
        <v>40790</v>
      </c>
      <c r="D443" s="25">
        <v>866960</v>
      </c>
    </row>
    <row r="444" spans="1:4" ht="14.1" customHeight="1" x14ac:dyDescent="0.2">
      <c r="A444" s="21" t="s">
        <v>437</v>
      </c>
      <c r="B444" s="59">
        <v>4811940</v>
      </c>
      <c r="C444" s="70">
        <f t="shared" si="14"/>
        <v>66300</v>
      </c>
      <c r="D444" s="25">
        <v>4878240</v>
      </c>
    </row>
    <row r="445" spans="1:4" ht="14.1" customHeight="1" x14ac:dyDescent="0.2">
      <c r="A445" s="21" t="s">
        <v>498</v>
      </c>
      <c r="B445" s="59">
        <v>8985590</v>
      </c>
      <c r="C445" s="70">
        <f t="shared" si="14"/>
        <v>-51480</v>
      </c>
      <c r="D445" s="25">
        <v>8934110</v>
      </c>
    </row>
    <row r="446" spans="1:4" ht="14.1" customHeight="1" x14ac:dyDescent="0.2">
      <c r="A446" s="21" t="s">
        <v>378</v>
      </c>
      <c r="B446" s="59">
        <v>20545730</v>
      </c>
      <c r="C446" s="70">
        <f t="shared" si="14"/>
        <v>1185290</v>
      </c>
      <c r="D446" s="25">
        <v>21731020</v>
      </c>
    </row>
    <row r="447" spans="1:4" ht="14.1" customHeight="1" x14ac:dyDescent="0.2">
      <c r="A447" s="21" t="s">
        <v>148</v>
      </c>
      <c r="B447" s="59">
        <v>26451880</v>
      </c>
      <c r="C447" s="70">
        <f t="shared" si="14"/>
        <v>1055880</v>
      </c>
      <c r="D447" s="25">
        <v>27507760</v>
      </c>
    </row>
    <row r="448" spans="1:4" ht="14.1" customHeight="1" x14ac:dyDescent="0.2">
      <c r="A448" s="21" t="s">
        <v>145</v>
      </c>
      <c r="B448" s="59">
        <v>2700210</v>
      </c>
      <c r="C448" s="70">
        <f t="shared" si="14"/>
        <v>34240</v>
      </c>
      <c r="D448" s="25">
        <v>2734450</v>
      </c>
    </row>
    <row r="449" spans="1:4" ht="14.1" customHeight="1" x14ac:dyDescent="0.2">
      <c r="A449" s="21" t="s">
        <v>146</v>
      </c>
      <c r="B449" s="59">
        <v>3657740</v>
      </c>
      <c r="C449" s="70">
        <f t="shared" si="14"/>
        <v>229330</v>
      </c>
      <c r="D449" s="25">
        <v>3887070</v>
      </c>
    </row>
    <row r="450" spans="1:4" ht="14.1" customHeight="1" x14ac:dyDescent="0.2">
      <c r="A450" s="21" t="s">
        <v>252</v>
      </c>
      <c r="B450" s="59">
        <v>3043270</v>
      </c>
      <c r="C450" s="70">
        <f t="shared" si="14"/>
        <v>19600</v>
      </c>
      <c r="D450" s="25">
        <v>3062870</v>
      </c>
    </row>
    <row r="451" spans="1:4" ht="14.1" customHeight="1" x14ac:dyDescent="0.2">
      <c r="A451" s="21" t="s">
        <v>499</v>
      </c>
      <c r="B451" s="59">
        <v>1188230</v>
      </c>
      <c r="C451" s="70">
        <f t="shared" si="14"/>
        <v>-40520</v>
      </c>
      <c r="D451" s="25">
        <v>1147710</v>
      </c>
    </row>
    <row r="452" spans="1:4" ht="14.1" customHeight="1" thickBot="1" x14ac:dyDescent="0.25">
      <c r="A452" s="41" t="s">
        <v>500</v>
      </c>
      <c r="B452" s="60">
        <v>9728510</v>
      </c>
      <c r="C452" s="70">
        <f t="shared" si="14"/>
        <v>-94330</v>
      </c>
      <c r="D452" s="26">
        <v>9634180</v>
      </c>
    </row>
    <row r="453" spans="1:4" ht="13.5" customHeight="1" thickBot="1" x14ac:dyDescent="0.25">
      <c r="A453" s="12" t="s">
        <v>33</v>
      </c>
      <c r="B453" s="61">
        <f>SUM(B438:B452)</f>
        <v>107218400</v>
      </c>
      <c r="C453" s="61">
        <f>SUM(C438:C452)</f>
        <v>3060350</v>
      </c>
      <c r="D453" s="27">
        <f>SUM(D438:D452)</f>
        <v>110278750</v>
      </c>
    </row>
    <row r="454" spans="1:4" ht="13.5" customHeight="1" x14ac:dyDescent="0.2">
      <c r="A454" s="7"/>
      <c r="C454" s="7"/>
    </row>
    <row r="455" spans="1:4" ht="13.5" customHeight="1" thickBot="1" x14ac:dyDescent="0.25">
      <c r="A455" s="6" t="s">
        <v>21</v>
      </c>
      <c r="B455" s="47"/>
      <c r="C455" s="6"/>
      <c r="D455" s="47" t="s">
        <v>339</v>
      </c>
    </row>
    <row r="456" spans="1:4" ht="45" customHeight="1" thickBot="1" x14ac:dyDescent="0.25">
      <c r="A456" s="9" t="s">
        <v>36</v>
      </c>
      <c r="B456" s="58" t="s">
        <v>442</v>
      </c>
      <c r="C456" s="57" t="s">
        <v>443</v>
      </c>
      <c r="D456" s="33" t="s">
        <v>444</v>
      </c>
    </row>
    <row r="457" spans="1:4" ht="14.1" customHeight="1" x14ac:dyDescent="0.2">
      <c r="A457" s="24" t="s">
        <v>438</v>
      </c>
      <c r="B457" s="59">
        <v>4627530</v>
      </c>
      <c r="C457" s="70">
        <f t="shared" ref="C457:C494" si="15">D457-B457</f>
        <v>385160</v>
      </c>
      <c r="D457" s="25">
        <v>5012690</v>
      </c>
    </row>
    <row r="458" spans="1:4" ht="14.1" customHeight="1" x14ac:dyDescent="0.2">
      <c r="A458" s="24" t="s">
        <v>221</v>
      </c>
      <c r="B458" s="59">
        <v>15117330</v>
      </c>
      <c r="C458" s="70">
        <f t="shared" si="15"/>
        <v>271570</v>
      </c>
      <c r="D458" s="25">
        <v>15388900</v>
      </c>
    </row>
    <row r="459" spans="1:4" ht="14.1" customHeight="1" x14ac:dyDescent="0.2">
      <c r="A459" s="24" t="s">
        <v>379</v>
      </c>
      <c r="B459" s="59">
        <v>6394300</v>
      </c>
      <c r="C459" s="70">
        <f t="shared" si="15"/>
        <v>156670</v>
      </c>
      <c r="D459" s="25">
        <v>6550970</v>
      </c>
    </row>
    <row r="460" spans="1:4" ht="14.1" customHeight="1" x14ac:dyDescent="0.2">
      <c r="A460" s="10" t="s">
        <v>149</v>
      </c>
      <c r="B460" s="59">
        <v>2479490</v>
      </c>
      <c r="C460" s="70">
        <f t="shared" si="15"/>
        <v>20800</v>
      </c>
      <c r="D460" s="25">
        <v>2500290</v>
      </c>
    </row>
    <row r="461" spans="1:4" ht="14.1" customHeight="1" x14ac:dyDescent="0.2">
      <c r="A461" s="10" t="s">
        <v>269</v>
      </c>
      <c r="B461" s="59">
        <v>3727280</v>
      </c>
      <c r="C461" s="70">
        <f t="shared" si="15"/>
        <v>222120</v>
      </c>
      <c r="D461" s="25">
        <v>3949400</v>
      </c>
    </row>
    <row r="462" spans="1:4" ht="14.1" customHeight="1" x14ac:dyDescent="0.2">
      <c r="A462" s="10" t="s">
        <v>291</v>
      </c>
      <c r="B462" s="59">
        <v>2759060</v>
      </c>
      <c r="C462" s="70">
        <f t="shared" si="15"/>
        <v>55050</v>
      </c>
      <c r="D462" s="25">
        <v>2814110</v>
      </c>
    </row>
    <row r="463" spans="1:4" ht="14.1" customHeight="1" x14ac:dyDescent="0.2">
      <c r="A463" s="10" t="s">
        <v>326</v>
      </c>
      <c r="B463" s="59">
        <v>3391210</v>
      </c>
      <c r="C463" s="70">
        <f t="shared" si="15"/>
        <v>177150</v>
      </c>
      <c r="D463" s="25">
        <v>3568360</v>
      </c>
    </row>
    <row r="464" spans="1:4" ht="14.1" customHeight="1" x14ac:dyDescent="0.2">
      <c r="A464" s="10" t="s">
        <v>222</v>
      </c>
      <c r="B464" s="59">
        <v>4458850</v>
      </c>
      <c r="C464" s="70">
        <f t="shared" si="15"/>
        <v>373970</v>
      </c>
      <c r="D464" s="25">
        <v>4832820</v>
      </c>
    </row>
    <row r="465" spans="1:4" ht="14.1" customHeight="1" x14ac:dyDescent="0.2">
      <c r="A465" s="10" t="s">
        <v>327</v>
      </c>
      <c r="B465" s="59">
        <v>18498460</v>
      </c>
      <c r="C465" s="70">
        <f t="shared" si="15"/>
        <v>901820</v>
      </c>
      <c r="D465" s="25">
        <v>19400280</v>
      </c>
    </row>
    <row r="466" spans="1:4" ht="14.1" customHeight="1" x14ac:dyDescent="0.2">
      <c r="A466" s="10" t="s">
        <v>328</v>
      </c>
      <c r="B466" s="59">
        <v>9861290</v>
      </c>
      <c r="C466" s="70">
        <f t="shared" si="15"/>
        <v>338260</v>
      </c>
      <c r="D466" s="25">
        <v>10199550</v>
      </c>
    </row>
    <row r="467" spans="1:4" ht="14.1" customHeight="1" x14ac:dyDescent="0.2">
      <c r="A467" s="10" t="s">
        <v>329</v>
      </c>
      <c r="B467" s="59">
        <v>1549480</v>
      </c>
      <c r="C467" s="70">
        <f t="shared" si="15"/>
        <v>52200</v>
      </c>
      <c r="D467" s="25">
        <v>1601680</v>
      </c>
    </row>
    <row r="468" spans="1:4" ht="14.1" customHeight="1" x14ac:dyDescent="0.2">
      <c r="A468" s="10" t="s">
        <v>408</v>
      </c>
      <c r="B468" s="59">
        <v>1130160</v>
      </c>
      <c r="C468" s="70">
        <f t="shared" si="15"/>
        <v>184320</v>
      </c>
      <c r="D468" s="25">
        <v>1314480</v>
      </c>
    </row>
    <row r="469" spans="1:4" ht="14.1" customHeight="1" x14ac:dyDescent="0.2">
      <c r="A469" s="10" t="s">
        <v>205</v>
      </c>
      <c r="B469" s="59">
        <v>4408010</v>
      </c>
      <c r="C469" s="70">
        <f t="shared" si="15"/>
        <v>247070</v>
      </c>
      <c r="D469" s="25">
        <v>4655080</v>
      </c>
    </row>
    <row r="470" spans="1:4" ht="14.1" customHeight="1" x14ac:dyDescent="0.2">
      <c r="A470" s="10" t="s">
        <v>501</v>
      </c>
      <c r="B470" s="59">
        <v>5086540</v>
      </c>
      <c r="C470" s="70">
        <f t="shared" si="15"/>
        <v>-64180</v>
      </c>
      <c r="D470" s="25">
        <v>5022360</v>
      </c>
    </row>
    <row r="471" spans="1:4" ht="14.1" customHeight="1" x14ac:dyDescent="0.2">
      <c r="A471" s="10" t="s">
        <v>150</v>
      </c>
      <c r="B471" s="59">
        <v>13886350</v>
      </c>
      <c r="C471" s="70">
        <f t="shared" si="15"/>
        <v>451650</v>
      </c>
      <c r="D471" s="25">
        <v>14338000</v>
      </c>
    </row>
    <row r="472" spans="1:4" ht="14.1" customHeight="1" x14ac:dyDescent="0.2">
      <c r="A472" s="10" t="s">
        <v>380</v>
      </c>
      <c r="B472" s="59">
        <v>7412280</v>
      </c>
      <c r="C472" s="70">
        <f t="shared" si="15"/>
        <v>102070</v>
      </c>
      <c r="D472" s="25">
        <v>7514350</v>
      </c>
    </row>
    <row r="473" spans="1:4" ht="14.1" customHeight="1" x14ac:dyDescent="0.2">
      <c r="A473" s="10" t="s">
        <v>502</v>
      </c>
      <c r="B473" s="59">
        <v>1141710</v>
      </c>
      <c r="C473" s="70">
        <f t="shared" si="15"/>
        <v>-1900</v>
      </c>
      <c r="D473" s="25">
        <v>1139810</v>
      </c>
    </row>
    <row r="474" spans="1:4" ht="14.1" customHeight="1" x14ac:dyDescent="0.2">
      <c r="A474" s="10" t="s">
        <v>223</v>
      </c>
      <c r="B474" s="59">
        <v>20953970</v>
      </c>
      <c r="C474" s="70">
        <f t="shared" si="15"/>
        <v>659070</v>
      </c>
      <c r="D474" s="25">
        <v>21613040</v>
      </c>
    </row>
    <row r="475" spans="1:4" ht="14.1" customHeight="1" x14ac:dyDescent="0.2">
      <c r="A475" s="10" t="s">
        <v>224</v>
      </c>
      <c r="B475" s="59">
        <v>4013260</v>
      </c>
      <c r="C475" s="70">
        <f t="shared" si="15"/>
        <v>75120</v>
      </c>
      <c r="D475" s="25">
        <v>4088380</v>
      </c>
    </row>
    <row r="476" spans="1:4" ht="14.1" customHeight="1" x14ac:dyDescent="0.2">
      <c r="A476" s="10" t="s">
        <v>503</v>
      </c>
      <c r="B476" s="59">
        <v>7411650</v>
      </c>
      <c r="C476" s="70">
        <f t="shared" si="15"/>
        <v>-27200</v>
      </c>
      <c r="D476" s="25">
        <v>7384450</v>
      </c>
    </row>
    <row r="477" spans="1:4" ht="14.1" customHeight="1" x14ac:dyDescent="0.2">
      <c r="A477" s="10" t="s">
        <v>381</v>
      </c>
      <c r="B477" s="59">
        <v>3606720</v>
      </c>
      <c r="C477" s="70">
        <f t="shared" si="15"/>
        <v>185250</v>
      </c>
      <c r="D477" s="25">
        <v>3791970</v>
      </c>
    </row>
    <row r="478" spans="1:4" ht="14.1" customHeight="1" x14ac:dyDescent="0.2">
      <c r="A478" s="10" t="s">
        <v>152</v>
      </c>
      <c r="B478" s="59">
        <v>2885170</v>
      </c>
      <c r="C478" s="70">
        <f t="shared" si="15"/>
        <v>25500</v>
      </c>
      <c r="D478" s="25">
        <v>2910670</v>
      </c>
    </row>
    <row r="479" spans="1:4" ht="14.1" customHeight="1" x14ac:dyDescent="0.2">
      <c r="A479" s="10" t="s">
        <v>151</v>
      </c>
      <c r="B479" s="59">
        <v>15278590</v>
      </c>
      <c r="C479" s="70">
        <f t="shared" si="15"/>
        <v>369750</v>
      </c>
      <c r="D479" s="25">
        <v>15648340</v>
      </c>
    </row>
    <row r="480" spans="1:4" ht="14.1" customHeight="1" x14ac:dyDescent="0.2">
      <c r="A480" s="10" t="s">
        <v>439</v>
      </c>
      <c r="B480" s="59">
        <v>3681230</v>
      </c>
      <c r="C480" s="70">
        <f t="shared" si="15"/>
        <v>105020</v>
      </c>
      <c r="D480" s="25">
        <v>3786250</v>
      </c>
    </row>
    <row r="481" spans="1:4" ht="14.1" customHeight="1" x14ac:dyDescent="0.2">
      <c r="A481" s="10" t="s">
        <v>330</v>
      </c>
      <c r="B481" s="59">
        <v>11243970</v>
      </c>
      <c r="C481" s="70">
        <f t="shared" si="15"/>
        <v>384940</v>
      </c>
      <c r="D481" s="25">
        <v>11628910</v>
      </c>
    </row>
    <row r="482" spans="1:4" ht="14.1" customHeight="1" x14ac:dyDescent="0.2">
      <c r="A482" s="10" t="s">
        <v>293</v>
      </c>
      <c r="B482" s="59">
        <v>10105260</v>
      </c>
      <c r="C482" s="70">
        <f t="shared" si="15"/>
        <v>448070</v>
      </c>
      <c r="D482" s="25">
        <v>10553330</v>
      </c>
    </row>
    <row r="483" spans="1:4" ht="14.1" customHeight="1" x14ac:dyDescent="0.2">
      <c r="A483" s="10" t="s">
        <v>153</v>
      </c>
      <c r="B483" s="59">
        <v>15196980</v>
      </c>
      <c r="C483" s="70">
        <f t="shared" si="15"/>
        <v>259240</v>
      </c>
      <c r="D483" s="25">
        <v>15456220</v>
      </c>
    </row>
    <row r="484" spans="1:4" ht="14.1" customHeight="1" x14ac:dyDescent="0.2">
      <c r="A484" s="46" t="s">
        <v>156</v>
      </c>
      <c r="B484" s="64">
        <v>14573770</v>
      </c>
      <c r="C484" s="70">
        <f t="shared" si="15"/>
        <v>687240</v>
      </c>
      <c r="D484" s="43">
        <v>15261010</v>
      </c>
    </row>
    <row r="485" spans="1:4" ht="14.1" customHeight="1" x14ac:dyDescent="0.2">
      <c r="A485" s="10" t="s">
        <v>154</v>
      </c>
      <c r="B485" s="59">
        <v>9520580</v>
      </c>
      <c r="C485" s="70">
        <f t="shared" si="15"/>
        <v>224620</v>
      </c>
      <c r="D485" s="25">
        <v>9745200</v>
      </c>
    </row>
    <row r="486" spans="1:4" ht="14.1" customHeight="1" x14ac:dyDescent="0.2">
      <c r="A486" s="10" t="s">
        <v>284</v>
      </c>
      <c r="B486" s="59">
        <v>21299780</v>
      </c>
      <c r="C486" s="70">
        <f t="shared" si="15"/>
        <v>230970</v>
      </c>
      <c r="D486" s="25">
        <v>21530750</v>
      </c>
    </row>
    <row r="487" spans="1:4" ht="14.1" customHeight="1" x14ac:dyDescent="0.2">
      <c r="A487" s="10" t="s">
        <v>331</v>
      </c>
      <c r="B487" s="59">
        <v>26884860</v>
      </c>
      <c r="C487" s="70">
        <f t="shared" si="15"/>
        <v>368840</v>
      </c>
      <c r="D487" s="25">
        <v>27253700</v>
      </c>
    </row>
    <row r="488" spans="1:4" ht="14.1" customHeight="1" x14ac:dyDescent="0.2">
      <c r="A488" s="10" t="s">
        <v>285</v>
      </c>
      <c r="B488" s="59">
        <v>18306350</v>
      </c>
      <c r="C488" s="70">
        <f t="shared" si="15"/>
        <v>1310600</v>
      </c>
      <c r="D488" s="25">
        <v>19616950</v>
      </c>
    </row>
    <row r="489" spans="1:4" ht="14.1" customHeight="1" x14ac:dyDescent="0.2">
      <c r="A489" s="10" t="s">
        <v>286</v>
      </c>
      <c r="B489" s="59">
        <v>18628490</v>
      </c>
      <c r="C489" s="70">
        <f t="shared" si="15"/>
        <v>1436270</v>
      </c>
      <c r="D489" s="25">
        <v>20064760</v>
      </c>
    </row>
    <row r="490" spans="1:4" ht="14.1" customHeight="1" x14ac:dyDescent="0.2">
      <c r="A490" s="10" t="s">
        <v>155</v>
      </c>
      <c r="B490" s="59">
        <v>26128730</v>
      </c>
      <c r="C490" s="70">
        <f t="shared" si="15"/>
        <v>394790</v>
      </c>
      <c r="D490" s="25">
        <v>26523520</v>
      </c>
    </row>
    <row r="491" spans="1:4" ht="14.1" customHeight="1" x14ac:dyDescent="0.2">
      <c r="A491" s="10" t="s">
        <v>295</v>
      </c>
      <c r="B491" s="59">
        <v>11771400</v>
      </c>
      <c r="C491" s="70">
        <f t="shared" si="15"/>
        <v>335700</v>
      </c>
      <c r="D491" s="25">
        <v>12107100</v>
      </c>
    </row>
    <row r="492" spans="1:4" ht="14.1" customHeight="1" x14ac:dyDescent="0.2">
      <c r="A492" s="10" t="s">
        <v>332</v>
      </c>
      <c r="B492" s="59">
        <v>26144500</v>
      </c>
      <c r="C492" s="70">
        <f t="shared" si="15"/>
        <v>805010</v>
      </c>
      <c r="D492" s="25">
        <v>26949510</v>
      </c>
    </row>
    <row r="493" spans="1:4" ht="14.1" customHeight="1" x14ac:dyDescent="0.2">
      <c r="A493" s="10" t="s">
        <v>287</v>
      </c>
      <c r="B493" s="59">
        <v>11954270</v>
      </c>
      <c r="C493" s="70">
        <f t="shared" si="15"/>
        <v>724170</v>
      </c>
      <c r="D493" s="25">
        <v>12678440</v>
      </c>
    </row>
    <row r="494" spans="1:4" ht="14.1" customHeight="1" thickBot="1" x14ac:dyDescent="0.25">
      <c r="A494" s="11" t="s">
        <v>225</v>
      </c>
      <c r="B494" s="60">
        <v>6672840</v>
      </c>
      <c r="C494" s="70">
        <f t="shared" si="15"/>
        <v>702090</v>
      </c>
      <c r="D494" s="26">
        <v>7374930</v>
      </c>
    </row>
    <row r="495" spans="1:4" ht="13.5" customHeight="1" thickBot="1" x14ac:dyDescent="0.25">
      <c r="A495" s="12" t="s">
        <v>34</v>
      </c>
      <c r="B495" s="61">
        <f>SUM(B457:B494)</f>
        <v>392191700</v>
      </c>
      <c r="C495" s="61">
        <f>SUM(C457:C494)</f>
        <v>13578860</v>
      </c>
      <c r="D495" s="27">
        <f>SUM(D457:D494)</f>
        <v>405770560</v>
      </c>
    </row>
    <row r="496" spans="1:4" ht="13.5" customHeight="1" x14ac:dyDescent="0.2">
      <c r="A496" s="7"/>
      <c r="C496" s="7"/>
    </row>
    <row r="497" spans="1:4" ht="13.5" customHeight="1" thickBot="1" x14ac:dyDescent="0.25">
      <c r="A497" s="6" t="s">
        <v>22</v>
      </c>
      <c r="B497" s="47"/>
      <c r="C497" s="6"/>
      <c r="D497" s="47" t="s">
        <v>339</v>
      </c>
    </row>
    <row r="498" spans="1:4" ht="45.95" customHeight="1" thickBot="1" x14ac:dyDescent="0.25">
      <c r="A498" s="9" t="s">
        <v>36</v>
      </c>
      <c r="B498" s="58" t="s">
        <v>442</v>
      </c>
      <c r="C498" s="57" t="s">
        <v>443</v>
      </c>
      <c r="D498" s="33" t="s">
        <v>444</v>
      </c>
    </row>
    <row r="499" spans="1:4" ht="14.1" customHeight="1" x14ac:dyDescent="0.2">
      <c r="A499" s="24" t="s">
        <v>270</v>
      </c>
      <c r="B499" s="59">
        <v>2855070</v>
      </c>
      <c r="C499" s="70">
        <f t="shared" ref="C499:C533" si="16">D499-B499</f>
        <v>106560</v>
      </c>
      <c r="D499" s="25">
        <v>2961630</v>
      </c>
    </row>
    <row r="500" spans="1:4" ht="14.1" customHeight="1" x14ac:dyDescent="0.2">
      <c r="A500" s="10" t="s">
        <v>504</v>
      </c>
      <c r="B500" s="59">
        <v>3902750</v>
      </c>
      <c r="C500" s="70">
        <f t="shared" si="16"/>
        <v>-51200</v>
      </c>
      <c r="D500" s="25">
        <v>3851550</v>
      </c>
    </row>
    <row r="501" spans="1:4" ht="14.1" customHeight="1" x14ac:dyDescent="0.2">
      <c r="A501" s="10" t="s">
        <v>409</v>
      </c>
      <c r="B501" s="59">
        <v>841360</v>
      </c>
      <c r="C501" s="70">
        <f t="shared" si="16"/>
        <v>183400</v>
      </c>
      <c r="D501" s="25">
        <v>1024760</v>
      </c>
    </row>
    <row r="502" spans="1:4" ht="14.1" customHeight="1" x14ac:dyDescent="0.2">
      <c r="A502" s="10" t="s">
        <v>226</v>
      </c>
      <c r="B502" s="59">
        <v>11201620</v>
      </c>
      <c r="C502" s="70">
        <f t="shared" si="16"/>
        <v>723450</v>
      </c>
      <c r="D502" s="25">
        <v>11925070</v>
      </c>
    </row>
    <row r="503" spans="1:4" ht="14.1" customHeight="1" x14ac:dyDescent="0.2">
      <c r="A503" s="10" t="s">
        <v>333</v>
      </c>
      <c r="B503" s="59">
        <v>3004870</v>
      </c>
      <c r="C503" s="70">
        <f t="shared" si="16"/>
        <v>106530</v>
      </c>
      <c r="D503" s="25">
        <v>3111400</v>
      </c>
    </row>
    <row r="504" spans="1:4" ht="14.1" customHeight="1" x14ac:dyDescent="0.2">
      <c r="A504" s="10" t="s">
        <v>227</v>
      </c>
      <c r="B504" s="59">
        <v>3886450</v>
      </c>
      <c r="C504" s="70">
        <f t="shared" si="16"/>
        <v>306020</v>
      </c>
      <c r="D504" s="25">
        <v>4192470</v>
      </c>
    </row>
    <row r="505" spans="1:4" ht="14.1" customHeight="1" x14ac:dyDescent="0.2">
      <c r="A505" s="10" t="s">
        <v>228</v>
      </c>
      <c r="B505" s="59">
        <v>5486090</v>
      </c>
      <c r="C505" s="70">
        <f t="shared" si="16"/>
        <v>52060</v>
      </c>
      <c r="D505" s="25">
        <v>5538150</v>
      </c>
    </row>
    <row r="506" spans="1:4" ht="14.1" customHeight="1" x14ac:dyDescent="0.2">
      <c r="A506" s="10" t="s">
        <v>334</v>
      </c>
      <c r="B506" s="59">
        <v>3097670</v>
      </c>
      <c r="C506" s="70">
        <f t="shared" si="16"/>
        <v>151900</v>
      </c>
      <c r="D506" s="25">
        <v>3249570</v>
      </c>
    </row>
    <row r="507" spans="1:4" ht="14.1" customHeight="1" x14ac:dyDescent="0.2">
      <c r="A507" s="10" t="s">
        <v>335</v>
      </c>
      <c r="B507" s="59">
        <v>2811790</v>
      </c>
      <c r="C507" s="70">
        <f t="shared" si="16"/>
        <v>100500</v>
      </c>
      <c r="D507" s="25">
        <v>2912290</v>
      </c>
    </row>
    <row r="508" spans="1:4" ht="14.1" customHeight="1" x14ac:dyDescent="0.2">
      <c r="A508" s="10" t="s">
        <v>410</v>
      </c>
      <c r="B508" s="59">
        <v>2598220</v>
      </c>
      <c r="C508" s="70">
        <f t="shared" si="16"/>
        <v>339300</v>
      </c>
      <c r="D508" s="25">
        <v>2937520</v>
      </c>
    </row>
    <row r="509" spans="1:4" ht="14.1" customHeight="1" x14ac:dyDescent="0.2">
      <c r="A509" s="10" t="s">
        <v>505</v>
      </c>
      <c r="B509" s="59">
        <v>3268980</v>
      </c>
      <c r="C509" s="70">
        <f t="shared" si="16"/>
        <v>-94400</v>
      </c>
      <c r="D509" s="25">
        <v>3174580</v>
      </c>
    </row>
    <row r="510" spans="1:4" ht="14.1" customHeight="1" x14ac:dyDescent="0.2">
      <c r="A510" s="10" t="s">
        <v>411</v>
      </c>
      <c r="B510" s="59">
        <v>922700</v>
      </c>
      <c r="C510" s="70">
        <f t="shared" si="16"/>
        <v>77700</v>
      </c>
      <c r="D510" s="25">
        <v>1000400</v>
      </c>
    </row>
    <row r="511" spans="1:4" ht="14.1" customHeight="1" x14ac:dyDescent="0.2">
      <c r="A511" s="10" t="s">
        <v>506</v>
      </c>
      <c r="B511" s="59">
        <v>3711170</v>
      </c>
      <c r="C511" s="70">
        <f t="shared" si="16"/>
        <v>-311920</v>
      </c>
      <c r="D511" s="25">
        <v>3399250</v>
      </c>
    </row>
    <row r="512" spans="1:4" ht="14.1" customHeight="1" x14ac:dyDescent="0.2">
      <c r="A512" s="10" t="s">
        <v>229</v>
      </c>
      <c r="B512" s="59">
        <v>6418770</v>
      </c>
      <c r="C512" s="70">
        <f t="shared" si="16"/>
        <v>173010</v>
      </c>
      <c r="D512" s="25">
        <v>6591780</v>
      </c>
    </row>
    <row r="513" spans="1:4" ht="14.1" customHeight="1" x14ac:dyDescent="0.2">
      <c r="A513" s="10" t="s">
        <v>230</v>
      </c>
      <c r="B513" s="59">
        <v>3782940</v>
      </c>
      <c r="C513" s="70">
        <f t="shared" si="16"/>
        <v>277300</v>
      </c>
      <c r="D513" s="25">
        <v>4060240</v>
      </c>
    </row>
    <row r="514" spans="1:4" ht="14.1" customHeight="1" x14ac:dyDescent="0.2">
      <c r="A514" s="10" t="s">
        <v>382</v>
      </c>
      <c r="B514" s="59">
        <v>3839010</v>
      </c>
      <c r="C514" s="70">
        <f t="shared" si="16"/>
        <v>3930</v>
      </c>
      <c r="D514" s="25">
        <v>3842940</v>
      </c>
    </row>
    <row r="515" spans="1:4" ht="14.1" customHeight="1" x14ac:dyDescent="0.2">
      <c r="A515" s="10" t="s">
        <v>440</v>
      </c>
      <c r="B515" s="59">
        <v>3876000</v>
      </c>
      <c r="C515" s="70">
        <f t="shared" si="16"/>
        <v>133600</v>
      </c>
      <c r="D515" s="25">
        <v>4009600</v>
      </c>
    </row>
    <row r="516" spans="1:4" ht="14.1" customHeight="1" x14ac:dyDescent="0.2">
      <c r="A516" s="10" t="s">
        <v>157</v>
      </c>
      <c r="B516" s="59">
        <v>12056260</v>
      </c>
      <c r="C516" s="70">
        <f t="shared" si="16"/>
        <v>230030</v>
      </c>
      <c r="D516" s="25">
        <v>12286290</v>
      </c>
    </row>
    <row r="517" spans="1:4" ht="14.1" customHeight="1" x14ac:dyDescent="0.2">
      <c r="A517" s="10" t="s">
        <v>412</v>
      </c>
      <c r="B517" s="59">
        <v>805750</v>
      </c>
      <c r="C517" s="70">
        <f t="shared" si="16"/>
        <v>73400</v>
      </c>
      <c r="D517" s="25">
        <v>879150</v>
      </c>
    </row>
    <row r="518" spans="1:4" ht="14.1" customHeight="1" x14ac:dyDescent="0.2">
      <c r="A518" s="10" t="s">
        <v>507</v>
      </c>
      <c r="B518" s="59">
        <v>2673040</v>
      </c>
      <c r="C518" s="70">
        <f t="shared" si="16"/>
        <v>-96000</v>
      </c>
      <c r="D518" s="25">
        <v>2577040</v>
      </c>
    </row>
    <row r="519" spans="1:4" ht="14.1" customHeight="1" x14ac:dyDescent="0.2">
      <c r="A519" s="10" t="s">
        <v>336</v>
      </c>
      <c r="B519" s="59">
        <v>4195080</v>
      </c>
      <c r="C519" s="70">
        <f t="shared" si="16"/>
        <v>240680</v>
      </c>
      <c r="D519" s="25">
        <v>4435760</v>
      </c>
    </row>
    <row r="520" spans="1:4" ht="14.1" customHeight="1" x14ac:dyDescent="0.2">
      <c r="A520" s="10" t="s">
        <v>337</v>
      </c>
      <c r="B520" s="59">
        <v>4280880</v>
      </c>
      <c r="C520" s="70">
        <f t="shared" si="16"/>
        <v>73880</v>
      </c>
      <c r="D520" s="25">
        <v>4354760</v>
      </c>
    </row>
    <row r="521" spans="1:4" ht="14.1" customHeight="1" x14ac:dyDescent="0.2">
      <c r="A521" s="10" t="s">
        <v>383</v>
      </c>
      <c r="B521" s="59">
        <v>2556530</v>
      </c>
      <c r="C521" s="70">
        <f t="shared" si="16"/>
        <v>7800</v>
      </c>
      <c r="D521" s="25">
        <v>2564330</v>
      </c>
    </row>
    <row r="522" spans="1:4" ht="14.1" customHeight="1" x14ac:dyDescent="0.2">
      <c r="A522" s="10" t="s">
        <v>288</v>
      </c>
      <c r="B522" s="60">
        <v>14455240</v>
      </c>
      <c r="C522" s="70">
        <f t="shared" si="16"/>
        <v>390280</v>
      </c>
      <c r="D522" s="26">
        <v>14845520</v>
      </c>
    </row>
    <row r="523" spans="1:4" ht="14.1" customHeight="1" x14ac:dyDescent="0.2">
      <c r="A523" s="10" t="s">
        <v>158</v>
      </c>
      <c r="B523" s="67">
        <v>8691610</v>
      </c>
      <c r="C523" s="70">
        <f t="shared" si="16"/>
        <v>950330</v>
      </c>
      <c r="D523" s="55">
        <v>9641940</v>
      </c>
    </row>
    <row r="524" spans="1:4" ht="14.1" customHeight="1" x14ac:dyDescent="0.2">
      <c r="A524" s="49" t="s">
        <v>384</v>
      </c>
      <c r="B524" s="68">
        <v>3920820</v>
      </c>
      <c r="C524" s="70">
        <f t="shared" si="16"/>
        <v>122950</v>
      </c>
      <c r="D524" s="53">
        <v>4043770</v>
      </c>
    </row>
    <row r="525" spans="1:4" ht="14.1" customHeight="1" x14ac:dyDescent="0.2">
      <c r="A525" s="10" t="s">
        <v>385</v>
      </c>
      <c r="B525" s="59">
        <v>3990110</v>
      </c>
      <c r="C525" s="70">
        <f t="shared" si="16"/>
        <v>273100</v>
      </c>
      <c r="D525" s="25">
        <v>4263210</v>
      </c>
    </row>
    <row r="526" spans="1:4" ht="14.1" customHeight="1" x14ac:dyDescent="0.2">
      <c r="A526" s="10" t="s">
        <v>159</v>
      </c>
      <c r="B526" s="59">
        <v>3930100</v>
      </c>
      <c r="C526" s="70">
        <f t="shared" si="16"/>
        <v>52500</v>
      </c>
      <c r="D526" s="25">
        <v>3982600</v>
      </c>
    </row>
    <row r="527" spans="1:4" ht="14.1" customHeight="1" x14ac:dyDescent="0.2">
      <c r="A527" s="10" t="s">
        <v>413</v>
      </c>
      <c r="B527" s="59">
        <v>4110270</v>
      </c>
      <c r="C527" s="70">
        <f t="shared" si="16"/>
        <v>252430</v>
      </c>
      <c r="D527" s="25">
        <v>4362700</v>
      </c>
    </row>
    <row r="528" spans="1:4" ht="14.1" customHeight="1" x14ac:dyDescent="0.2">
      <c r="A528" s="10" t="s">
        <v>160</v>
      </c>
      <c r="B528" s="59">
        <v>23877330</v>
      </c>
      <c r="C528" s="70">
        <f t="shared" si="16"/>
        <v>1135490</v>
      </c>
      <c r="D528" s="25">
        <v>25012820</v>
      </c>
    </row>
    <row r="529" spans="1:4" ht="14.1" customHeight="1" x14ac:dyDescent="0.2">
      <c r="A529" s="10" t="s">
        <v>338</v>
      </c>
      <c r="B529" s="59">
        <v>22679220</v>
      </c>
      <c r="C529" s="70">
        <f t="shared" si="16"/>
        <v>562410</v>
      </c>
      <c r="D529" s="25">
        <v>23241630</v>
      </c>
    </row>
    <row r="530" spans="1:4" ht="14.1" customHeight="1" x14ac:dyDescent="0.2">
      <c r="A530" s="10" t="s">
        <v>386</v>
      </c>
      <c r="B530" s="59">
        <v>16428210</v>
      </c>
      <c r="C530" s="70">
        <f t="shared" si="16"/>
        <v>581660</v>
      </c>
      <c r="D530" s="25">
        <v>17009870</v>
      </c>
    </row>
    <row r="531" spans="1:4" ht="14.1" customHeight="1" x14ac:dyDescent="0.2">
      <c r="A531" s="10" t="s">
        <v>161</v>
      </c>
      <c r="B531" s="59">
        <v>2122490</v>
      </c>
      <c r="C531" s="70">
        <f t="shared" si="16"/>
        <v>62500</v>
      </c>
      <c r="D531" s="25">
        <v>2184990</v>
      </c>
    </row>
    <row r="532" spans="1:4" ht="14.1" customHeight="1" x14ac:dyDescent="0.2">
      <c r="A532" s="10" t="s">
        <v>387</v>
      </c>
      <c r="B532" s="59">
        <v>1007190</v>
      </c>
      <c r="C532" s="70">
        <f t="shared" si="16"/>
        <v>341790</v>
      </c>
      <c r="D532" s="25">
        <v>1348980</v>
      </c>
    </row>
    <row r="533" spans="1:4" ht="14.1" customHeight="1" thickBot="1" x14ac:dyDescent="0.25">
      <c r="A533" s="11" t="s">
        <v>231</v>
      </c>
      <c r="B533" s="60">
        <v>3943280</v>
      </c>
      <c r="C533" s="70">
        <f t="shared" si="16"/>
        <v>61500</v>
      </c>
      <c r="D533" s="26">
        <v>4004780</v>
      </c>
    </row>
    <row r="534" spans="1:4" ht="13.5" customHeight="1" thickBot="1" x14ac:dyDescent="0.25">
      <c r="A534" s="12" t="s">
        <v>35</v>
      </c>
      <c r="B534" s="61">
        <f>SUM(B499:B533)</f>
        <v>201228870</v>
      </c>
      <c r="C534" s="61">
        <f>SUM(C499:C533)</f>
        <v>7594470</v>
      </c>
      <c r="D534" s="27">
        <f>SUM(D499:D533)</f>
        <v>208823340</v>
      </c>
    </row>
    <row r="535" spans="1:4" ht="13.5" customHeight="1" thickBot="1" x14ac:dyDescent="0.25">
      <c r="A535" s="7"/>
      <c r="C535" s="7"/>
    </row>
    <row r="536" spans="1:4" ht="13.5" customHeight="1" thickBot="1" x14ac:dyDescent="0.25">
      <c r="A536" s="34" t="s">
        <v>9</v>
      </c>
      <c r="B536" s="62">
        <f>B453+B495+B534</f>
        <v>700638970</v>
      </c>
      <c r="C536" s="62">
        <f>C453+C495+C534</f>
        <v>24233680</v>
      </c>
      <c r="D536" s="28">
        <f>D453+D495+D534</f>
        <v>724872650</v>
      </c>
    </row>
    <row r="537" spans="1:4" ht="13.5" customHeight="1" thickBot="1" x14ac:dyDescent="0.25">
      <c r="A537" s="7"/>
      <c r="C537" s="7"/>
    </row>
    <row r="538" spans="1:4" ht="13.5" customHeight="1" thickBot="1" x14ac:dyDescent="0.25">
      <c r="A538" s="42" t="s">
        <v>162</v>
      </c>
      <c r="B538" s="69">
        <f>B49+B211+B314+B432+B536</f>
        <v>3618211150</v>
      </c>
      <c r="C538" s="69">
        <f>C49+C211+C314+C432+C536</f>
        <v>138528720</v>
      </c>
      <c r="D538" s="31">
        <f>D49+D211+D314+D432+D536</f>
        <v>3756739870</v>
      </c>
    </row>
    <row r="540" spans="1:4" x14ac:dyDescent="0.2">
      <c r="A540" s="1" t="s">
        <v>450</v>
      </c>
    </row>
    <row r="541" spans="1:4" ht="14.25" x14ac:dyDescent="0.2">
      <c r="A541" s="71" t="s">
        <v>451</v>
      </c>
      <c r="B541" s="71"/>
    </row>
    <row r="542" spans="1:4" ht="14.25" x14ac:dyDescent="0.2">
      <c r="A542" s="71" t="s">
        <v>452</v>
      </c>
      <c r="B542" s="71"/>
    </row>
    <row r="543" spans="1:4" ht="14.25" x14ac:dyDescent="0.2">
      <c r="A543" s="71"/>
      <c r="B543" s="71"/>
    </row>
  </sheetData>
  <mergeCells count="1">
    <mergeCell ref="A1:D2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7" orientation="portrait" useFirstPageNumber="1" r:id="rId1"/>
  <headerFooter alignWithMargins="0">
    <oddHeader>&amp;C&amp;"Arial,Kurzíva"&amp;12Příloha č. 2 - Rozpis upraveného rozpočtu přímých nákladů v roce 2017 na jednotlivé školy a školská zařízení zřizovaná obcemi na území Olomouckého kraje - UZ 33 353</oddHeader>
    <oddFooter>&amp;L&amp;"Arial,Kurzíva"Zastupitelstvo Olomouckého kraje 26. 2. 2018
11. - Rozpis rozpočtu škol a školských zařízení v působnosti OK v roce 2017
Příloha č. 2 - Rozpis upraveného rozpočtu PN 2017 na školy zřizované obcemi&amp;R&amp;"Arial,Kurzíva"Strana &amp;P (celkem 73)</oddFooter>
  </headerFooter>
  <rowBreaks count="2" manualBreakCount="2">
    <brk id="315" max="16383" man="1"/>
    <brk id="4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2017 obecní školy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2017-01-26T13:49:22Z</cp:lastPrinted>
  <dcterms:created xsi:type="dcterms:W3CDTF">2003-03-18T09:23:49Z</dcterms:created>
  <dcterms:modified xsi:type="dcterms:W3CDTF">2018-02-06T07:48:42Z</dcterms:modified>
</cp:coreProperties>
</file>