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5" windowHeight="9210"/>
  </bookViews>
  <sheets>
    <sheet name="Příloha č. 1" sheetId="1" r:id="rId1"/>
    <sheet name="Příloha č. 2" sheetId="6" r:id="rId2"/>
    <sheet name="Příloha č. 3" sheetId="7" r:id="rId3"/>
    <sheet name="Příloha č. 4" sheetId="8" r:id="rId4"/>
    <sheet name="Příloha č. 5" sheetId="4" r:id="rId5"/>
    <sheet name="Příloha  č. 6" sheetId="5" r:id="rId6"/>
  </sheets>
  <definedNames>
    <definedName name="_xlnm.Print_Area" localSheetId="0">'Příloha č. 1'!$A$1:$E$23</definedName>
    <definedName name="_xlnm.Print_Area" localSheetId="1">'Příloha č. 2'!$A$1:$E$1183</definedName>
    <definedName name="_xlnm.Print_Area" localSheetId="2">'Příloha č. 3'!$A$1:$E$789</definedName>
    <definedName name="_xlnm.Print_Area" localSheetId="3">'Příloha č. 4'!$A$1:$E$664</definedName>
    <definedName name="_xlnm.Print_Area" localSheetId="4">'Příloha č. 5'!$A$1:$E$25</definedName>
  </definedNames>
  <calcPr calcId="145621"/>
</workbook>
</file>

<file path=xl/calcChain.xml><?xml version="1.0" encoding="utf-8"?>
<calcChain xmlns="http://schemas.openxmlformats.org/spreadsheetml/2006/main">
  <c r="B51" i="5" l="1"/>
  <c r="C49" i="5"/>
  <c r="C51" i="5" s="1"/>
  <c r="B44" i="5"/>
  <c r="B46" i="5" s="1"/>
  <c r="B55" i="5" s="1"/>
  <c r="C39" i="5"/>
  <c r="C38" i="5"/>
  <c r="C30" i="5"/>
  <c r="C29" i="5"/>
  <c r="C44" i="5" s="1"/>
  <c r="C46" i="5" s="1"/>
  <c r="C55" i="5" s="1"/>
  <c r="B24" i="5"/>
  <c r="B26" i="5" s="1"/>
  <c r="B54" i="5" s="1"/>
  <c r="C18" i="5"/>
  <c r="C17" i="5"/>
  <c r="C15" i="5"/>
  <c r="C11" i="5"/>
  <c r="C7" i="5"/>
  <c r="C24" i="5" s="1"/>
  <c r="C26" i="5" s="1"/>
  <c r="C54" i="5" s="1"/>
  <c r="E23" i="4"/>
  <c r="E16" i="4"/>
  <c r="E663" i="8" l="1"/>
  <c r="E656" i="8"/>
  <c r="E639" i="8"/>
  <c r="E632" i="8"/>
  <c r="E608" i="8"/>
  <c r="E600" i="8"/>
  <c r="E578" i="8"/>
  <c r="E571" i="8"/>
  <c r="E552" i="8"/>
  <c r="E545" i="8"/>
  <c r="E527" i="8"/>
  <c r="E514" i="8"/>
  <c r="E495" i="8"/>
  <c r="E490" i="8"/>
  <c r="E483" i="8"/>
  <c r="E468" i="8"/>
  <c r="E450" i="8"/>
  <c r="E443" i="8"/>
  <c r="E426" i="8"/>
  <c r="E412" i="8"/>
  <c r="E394" i="8"/>
  <c r="E381" i="8"/>
  <c r="E362" i="8"/>
  <c r="E361" i="8"/>
  <c r="E355" i="8"/>
  <c r="E338" i="8"/>
  <c r="E318" i="8"/>
  <c r="E311" i="8"/>
  <c r="E303" i="8"/>
  <c r="E304" i="8" s="1"/>
  <c r="E284" i="8"/>
  <c r="E277" i="8"/>
  <c r="E259" i="8"/>
  <c r="E252" i="8"/>
  <c r="E234" i="8"/>
  <c r="E227" i="8"/>
  <c r="E205" i="8"/>
  <c r="E198" i="8"/>
  <c r="E182" i="8"/>
  <c r="E174" i="8"/>
  <c r="E153" i="8"/>
  <c r="E146" i="8"/>
  <c r="E129" i="8"/>
  <c r="E122" i="8"/>
  <c r="E103" i="8"/>
  <c r="E96" i="8"/>
  <c r="E77" i="8"/>
  <c r="E70" i="8"/>
  <c r="E47" i="8"/>
  <c r="E40" i="8"/>
  <c r="E21" i="8"/>
  <c r="E14" i="8"/>
  <c r="E363" i="8" l="1"/>
  <c r="E788" i="7"/>
  <c r="E780" i="7"/>
  <c r="E762" i="7"/>
  <c r="E754" i="7"/>
  <c r="E736" i="7"/>
  <c r="E726" i="7"/>
  <c r="E708" i="7"/>
  <c r="E700" i="7"/>
  <c r="E693" i="7"/>
  <c r="E668" i="7"/>
  <c r="E660" i="7"/>
  <c r="E639" i="7"/>
  <c r="E631" i="7"/>
  <c r="E611" i="7"/>
  <c r="E612" i="7" s="1"/>
  <c r="E604" i="7"/>
  <c r="E586" i="7"/>
  <c r="E578" i="7"/>
  <c r="E558" i="7"/>
  <c r="E551" i="7"/>
  <c r="E533" i="7"/>
  <c r="E526" i="7"/>
  <c r="E506" i="7"/>
  <c r="E498" i="7"/>
  <c r="E491" i="7"/>
  <c r="E483" i="7"/>
  <c r="E484" i="7" s="1"/>
  <c r="E476" i="7"/>
  <c r="E468" i="7"/>
  <c r="E448" i="7"/>
  <c r="E441" i="7"/>
  <c r="E423" i="7"/>
  <c r="E412" i="7"/>
  <c r="E391" i="7"/>
  <c r="E393" i="7" s="1"/>
  <c r="E370" i="7"/>
  <c r="E372" i="7" s="1"/>
  <c r="E352" i="7"/>
  <c r="E334" i="7"/>
  <c r="E327" i="7"/>
  <c r="E306" i="7"/>
  <c r="E301" i="7"/>
  <c r="E300" i="7"/>
  <c r="E299" i="7"/>
  <c r="E296" i="7"/>
  <c r="E295" i="7"/>
  <c r="E291" i="7"/>
  <c r="E290" i="7"/>
  <c r="E287" i="7"/>
  <c r="E302" i="7" s="1"/>
  <c r="E280" i="7"/>
  <c r="E252" i="7"/>
  <c r="E245" i="7"/>
  <c r="E234" i="7"/>
  <c r="E227" i="7"/>
  <c r="E216" i="7"/>
  <c r="E208" i="7"/>
  <c r="E189" i="7"/>
  <c r="E182" i="7"/>
  <c r="E164" i="7"/>
  <c r="E150" i="7"/>
  <c r="E128" i="7"/>
  <c r="E121" i="7"/>
  <c r="E101" i="7"/>
  <c r="E94" i="7"/>
  <c r="E76" i="7"/>
  <c r="E75" i="7"/>
  <c r="E69" i="7"/>
  <c r="E47" i="7"/>
  <c r="E39" i="7"/>
  <c r="E22" i="7"/>
  <c r="E15" i="7"/>
  <c r="E78" i="7" l="1"/>
  <c r="E1181" i="6" l="1"/>
  <c r="E1182" i="6" s="1"/>
  <c r="E1175" i="6"/>
  <c r="E1167" i="6"/>
  <c r="E1168" i="6" s="1"/>
  <c r="E1151" i="6"/>
  <c r="E1143" i="6"/>
  <c r="E1124" i="6"/>
  <c r="E1117" i="6"/>
  <c r="E1098" i="6"/>
  <c r="E1091" i="6"/>
  <c r="E1072" i="6"/>
  <c r="E1065" i="6"/>
  <c r="E1047" i="6"/>
  <c r="E1038" i="6"/>
  <c r="E1019" i="6"/>
  <c r="E1015" i="6"/>
  <c r="E1014" i="6"/>
  <c r="E1012" i="6"/>
  <c r="E1020" i="6" s="1"/>
  <c r="E1011" i="6"/>
  <c r="E1005" i="6"/>
  <c r="E988" i="6"/>
  <c r="E971" i="6"/>
  <c r="E969" i="6"/>
  <c r="E968" i="6"/>
  <c r="E962" i="6"/>
  <c r="E942" i="6"/>
  <c r="E935" i="6"/>
  <c r="E917" i="6"/>
  <c r="E910" i="6"/>
  <c r="E903" i="6"/>
  <c r="E877" i="6"/>
  <c r="E859" i="6"/>
  <c r="E851" i="6"/>
  <c r="E829" i="6"/>
  <c r="E822" i="6"/>
  <c r="E803" i="6"/>
  <c r="E796" i="6"/>
  <c r="E775" i="6"/>
  <c r="E765" i="6"/>
  <c r="E741" i="6"/>
  <c r="E736" i="6"/>
  <c r="E737" i="6" s="1"/>
  <c r="E716" i="6"/>
  <c r="E698" i="6"/>
  <c r="E694" i="6"/>
  <c r="E665" i="6"/>
  <c r="E664" i="6"/>
  <c r="E644" i="6"/>
  <c r="E643" i="6"/>
  <c r="E642" i="6"/>
  <c r="E641" i="6"/>
  <c r="E640" i="6"/>
  <c r="E623" i="6"/>
  <c r="E616" i="6"/>
  <c r="E598" i="6"/>
  <c r="E590" i="6"/>
  <c r="E567" i="6"/>
  <c r="E560" i="6"/>
  <c r="E542" i="6"/>
  <c r="E535" i="6"/>
  <c r="E519" i="6"/>
  <c r="E512" i="6"/>
  <c r="E493" i="6"/>
  <c r="E492" i="6"/>
  <c r="E494" i="6" s="1"/>
  <c r="E486" i="6"/>
  <c r="E464" i="6"/>
  <c r="E457" i="6"/>
  <c r="E439" i="6"/>
  <c r="E432" i="6"/>
  <c r="E413" i="6"/>
  <c r="E406" i="6"/>
  <c r="E388" i="6"/>
  <c r="E381" i="6"/>
  <c r="E362" i="6"/>
  <c r="E355" i="6"/>
  <c r="E337" i="6"/>
  <c r="E330" i="6"/>
  <c r="E309" i="6"/>
  <c r="E302" i="6"/>
  <c r="E284" i="6"/>
  <c r="E277" i="6"/>
  <c r="E258" i="6"/>
  <c r="E251" i="6"/>
  <c r="E233" i="6"/>
  <c r="E225" i="6"/>
  <c r="E203" i="6"/>
  <c r="E196" i="6"/>
  <c r="E180" i="6"/>
  <c r="E173" i="6"/>
  <c r="E156" i="6"/>
  <c r="E152" i="6"/>
  <c r="E143" i="6"/>
  <c r="E126" i="6"/>
  <c r="E119" i="6"/>
  <c r="E99" i="6"/>
  <c r="E92" i="6"/>
  <c r="E75" i="6"/>
  <c r="E68" i="6"/>
  <c r="E50" i="6"/>
  <c r="E42" i="6"/>
  <c r="E26" i="6"/>
  <c r="E15" i="6"/>
  <c r="E645" i="6" l="1"/>
  <c r="E667" i="6"/>
  <c r="E22" i="1" l="1"/>
  <c r="E15" i="1"/>
</calcChain>
</file>

<file path=xl/comments1.xml><?xml version="1.0" encoding="utf-8"?>
<comments xmlns="http://schemas.openxmlformats.org/spreadsheetml/2006/main">
  <authors>
    <author>Navrátilová Lenka</author>
  </authors>
  <commentList>
    <comment ref="C7" authorId="0">
      <text>
        <r>
          <rPr>
            <b/>
            <sz val="8"/>
            <color indexed="81"/>
            <rFont val="Tahoma"/>
            <family val="2"/>
            <charset val="238"/>
          </rPr>
          <t>Navrátilová Lenka:</t>
        </r>
        <r>
          <rPr>
            <sz val="8"/>
            <color indexed="81"/>
            <rFont val="Tahoma"/>
            <family val="2"/>
            <charset val="238"/>
          </rPr>
          <t xml:space="preserve">
81+153
51+750
149+32
162+36
</t>
        </r>
      </text>
    </comment>
    <comment ref="C11" authorId="0">
      <text>
        <r>
          <rPr>
            <b/>
            <sz val="8"/>
            <color indexed="81"/>
            <rFont val="Tahoma"/>
            <family val="2"/>
            <charset val="238"/>
          </rPr>
          <t>Navrátilová Lenka:</t>
        </r>
        <r>
          <rPr>
            <sz val="8"/>
            <color indexed="81"/>
            <rFont val="Tahoma"/>
            <family val="2"/>
            <charset val="238"/>
          </rPr>
          <t xml:space="preserve">
1+58200
27+4983394
37+146953
50+2926
58+1366
59+166
77+85
84+5038
85+142
86+440
87+151
88+39
89+7185
129+85
130+277
155+130
173+1603
</t>
        </r>
      </text>
    </comment>
    <comment ref="C12" authorId="0">
      <text>
        <r>
          <rPr>
            <b/>
            <sz val="8"/>
            <color indexed="81"/>
            <rFont val="Tahoma"/>
            <family val="2"/>
            <charset val="238"/>
          </rPr>
          <t>Navrátilová Lenka:</t>
        </r>
        <r>
          <rPr>
            <sz val="8"/>
            <color indexed="81"/>
            <rFont val="Tahoma"/>
            <family val="2"/>
            <charset val="238"/>
          </rPr>
          <t xml:space="preserve">
91+75
119+517
</t>
        </r>
      </text>
    </comment>
    <comment ref="C13" authorId="0">
      <text>
        <r>
          <rPr>
            <b/>
            <sz val="8"/>
            <color indexed="81"/>
            <rFont val="Tahoma"/>
            <family val="2"/>
            <charset val="238"/>
          </rPr>
          <t>Navrátilová Lenka:</t>
        </r>
        <r>
          <rPr>
            <sz val="8"/>
            <color indexed="81"/>
            <rFont val="Tahoma"/>
            <family val="2"/>
            <charset val="238"/>
          </rPr>
          <t xml:space="preserve">
60+591998
61+4500
</t>
        </r>
      </text>
    </comment>
    <comment ref="C14" authorId="0">
      <text>
        <r>
          <rPr>
            <b/>
            <sz val="8"/>
            <color indexed="81"/>
            <rFont val="Tahoma"/>
            <family val="2"/>
            <charset val="238"/>
          </rPr>
          <t>Navrátilová Lenka:</t>
        </r>
        <r>
          <rPr>
            <sz val="8"/>
            <color indexed="81"/>
            <rFont val="Tahoma"/>
            <family val="2"/>
            <charset val="238"/>
          </rPr>
          <t xml:space="preserve">
90+5914
132+15
</t>
        </r>
      </text>
    </comment>
    <comment ref="C15" authorId="0">
      <text>
        <r>
          <rPr>
            <b/>
            <sz val="8"/>
            <color indexed="81"/>
            <rFont val="Tahoma"/>
            <family val="2"/>
            <charset val="238"/>
          </rPr>
          <t>Navrátilová Lenka:</t>
        </r>
        <r>
          <rPr>
            <sz val="8"/>
            <color indexed="81"/>
            <rFont val="Tahoma"/>
            <family val="2"/>
            <charset val="238"/>
          </rPr>
          <t xml:space="preserve">
20+8888
21+12950
24+5500
25+27000
26+17975
31+9580
32+72803
62+11198
63+17500
64+5500
65+10000
66+7000
67+18883
93+7739
94+19824
95+16594
156+13830
157+10865
158+13522
159+2196
</t>
        </r>
      </text>
    </comment>
    <comment ref="C16" authorId="0">
      <text>
        <r>
          <rPr>
            <b/>
            <sz val="8"/>
            <color indexed="81"/>
            <rFont val="Tahoma"/>
            <family val="2"/>
            <charset val="238"/>
          </rPr>
          <t>Navrátilová Lenka:</t>
        </r>
        <r>
          <rPr>
            <sz val="8"/>
            <color indexed="81"/>
            <rFont val="Tahoma"/>
            <family val="2"/>
            <charset val="238"/>
          </rPr>
          <t xml:space="preserve">
179+477
</t>
        </r>
      </text>
    </comment>
    <comment ref="C17" authorId="0">
      <text>
        <r>
          <rPr>
            <b/>
            <sz val="8"/>
            <color indexed="81"/>
            <rFont val="Tahoma"/>
            <family val="2"/>
            <charset val="238"/>
          </rPr>
          <t>Navrátilová Lenka:</t>
        </r>
        <r>
          <rPr>
            <sz val="8"/>
            <color indexed="81"/>
            <rFont val="Tahoma"/>
            <family val="2"/>
            <charset val="238"/>
          </rPr>
          <t xml:space="preserve">
10+29597 (část)
15+4250 (část)
19+3699
29+445
35+13
55+714
92+273
102+544
120+3000
131+4204
161+726
</t>
        </r>
      </text>
    </comment>
    <comment ref="C18" authorId="0">
      <text>
        <r>
          <rPr>
            <b/>
            <sz val="8"/>
            <color indexed="81"/>
            <rFont val="Tahoma"/>
            <family val="2"/>
            <charset val="238"/>
          </rPr>
          <t>Navrátilová Lenka:</t>
        </r>
        <r>
          <rPr>
            <sz val="8"/>
            <color indexed="81"/>
            <rFont val="Tahoma"/>
            <family val="2"/>
            <charset val="238"/>
          </rPr>
          <t xml:space="preserve">
142+960 z IF do investic
164+27 d na omp
</t>
        </r>
      </text>
    </comment>
    <comment ref="C20" authorId="0">
      <text>
        <r>
          <rPr>
            <b/>
            <sz val="8"/>
            <color indexed="81"/>
            <rFont val="Tahoma"/>
            <family val="2"/>
            <charset val="238"/>
          </rPr>
          <t>Navrátilová Lenka:</t>
        </r>
        <r>
          <rPr>
            <sz val="8"/>
            <color indexed="81"/>
            <rFont val="Tahoma"/>
            <family val="2"/>
            <charset val="238"/>
          </rPr>
          <t xml:space="preserve">
82+20000 zapojení části zůstatku na účtu
</t>
        </r>
      </text>
    </comment>
    <comment ref="C21" authorId="0">
      <text>
        <r>
          <rPr>
            <b/>
            <sz val="8"/>
            <color indexed="81"/>
            <rFont val="Tahoma"/>
            <family val="2"/>
            <charset val="238"/>
          </rPr>
          <t>Navrátilová Lenka:</t>
        </r>
        <r>
          <rPr>
            <sz val="8"/>
            <color indexed="81"/>
            <rFont val="Tahoma"/>
            <family val="2"/>
            <charset val="238"/>
          </rPr>
          <t xml:space="preserve">
52+1176 mzdy
53+78 mzdy 60002100874</t>
        </r>
      </text>
    </comment>
    <comment ref="C23" authorId="0">
      <text>
        <r>
          <rPr>
            <b/>
            <sz val="8"/>
            <color indexed="81"/>
            <rFont val="Tahoma"/>
            <family val="2"/>
            <charset val="238"/>
          </rPr>
          <t>Navrátilová Lenka:</t>
        </r>
        <r>
          <rPr>
            <sz val="8"/>
            <color indexed="81"/>
            <rFont val="Tahoma"/>
            <family val="2"/>
            <charset val="238"/>
          </rPr>
          <t xml:space="preserve">
54+2343 Ilona
57+56 Ilona hasiči
80+2046 školáci
103+33 školáci
</t>
        </r>
      </text>
    </comment>
    <comment ref="C29" authorId="0">
      <text>
        <r>
          <rPr>
            <b/>
            <sz val="8"/>
            <color indexed="81"/>
            <rFont val="Tahoma"/>
            <family val="2"/>
            <charset val="238"/>
          </rPr>
          <t>Navrátilová Lenka:</t>
        </r>
        <r>
          <rPr>
            <sz val="8"/>
            <color indexed="81"/>
            <rFont val="Tahoma"/>
            <family val="2"/>
            <charset val="238"/>
          </rPr>
          <t xml:space="preserve">
52+1176 mzdy
81+153
51+750
132+15
133+34
134+3
149+32
151+2036
152+12369
153+1695
154+5504
160+73
162+36
164+27 d na omp
179+477</t>
        </r>
      </text>
    </comment>
    <comment ref="C30" authorId="0">
      <text>
        <r>
          <rPr>
            <b/>
            <sz val="8"/>
            <color indexed="81"/>
            <rFont val="Tahoma"/>
            <family val="2"/>
            <charset val="238"/>
          </rPr>
          <t>Navrátilová Lenka:</t>
        </r>
        <r>
          <rPr>
            <sz val="8"/>
            <color indexed="81"/>
            <rFont val="Tahoma"/>
            <family val="2"/>
            <charset val="238"/>
          </rPr>
          <t xml:space="preserve">
1+58200
27+4983394
37+146953
50+2926
58+1366
59+166
77+85
84+5038
85+142
86+440
87+151
88+39
89+7185
129+85
130+277
155+130
173+1603</t>
        </r>
      </text>
    </comment>
    <comment ref="C31" authorId="0">
      <text>
        <r>
          <rPr>
            <b/>
            <sz val="8"/>
            <color indexed="81"/>
            <rFont val="Tahoma"/>
            <family val="2"/>
            <charset val="238"/>
          </rPr>
          <t>Navrátilová Lenka:</t>
        </r>
        <r>
          <rPr>
            <sz val="8"/>
            <color indexed="81"/>
            <rFont val="Tahoma"/>
            <family val="2"/>
            <charset val="238"/>
          </rPr>
          <t xml:space="preserve">
91+75
119+517</t>
        </r>
      </text>
    </comment>
    <comment ref="C32" authorId="0">
      <text>
        <r>
          <rPr>
            <b/>
            <sz val="8"/>
            <color indexed="81"/>
            <rFont val="Tahoma"/>
            <family val="2"/>
            <charset val="238"/>
          </rPr>
          <t>Navrátilová Lenka:</t>
        </r>
        <r>
          <rPr>
            <sz val="8"/>
            <color indexed="81"/>
            <rFont val="Tahoma"/>
            <family val="2"/>
            <charset val="238"/>
          </rPr>
          <t xml:space="preserve">
60+591998
61+4500</t>
        </r>
      </text>
    </comment>
    <comment ref="C33" authorId="0">
      <text>
        <r>
          <rPr>
            <b/>
            <sz val="8"/>
            <color indexed="81"/>
            <rFont val="Tahoma"/>
            <family val="2"/>
            <charset val="238"/>
          </rPr>
          <t>Navrátilová Lenka:</t>
        </r>
        <r>
          <rPr>
            <sz val="8"/>
            <color indexed="81"/>
            <rFont val="Tahoma"/>
            <family val="2"/>
            <charset val="238"/>
          </rPr>
          <t xml:space="preserve">
90+5914</t>
        </r>
      </text>
    </comment>
    <comment ref="C36" authorId="0">
      <text>
        <r>
          <rPr>
            <b/>
            <sz val="8"/>
            <color indexed="81"/>
            <rFont val="Tahoma"/>
            <family val="2"/>
            <charset val="238"/>
          </rPr>
          <t>Navrátilová Lenka:</t>
        </r>
        <r>
          <rPr>
            <sz val="8"/>
            <color indexed="81"/>
            <rFont val="Tahoma"/>
            <family val="2"/>
            <charset val="238"/>
          </rPr>
          <t xml:space="preserve">
82+20000 zapojení části zůstatku na účtu</t>
        </r>
      </text>
    </comment>
    <comment ref="C38" authorId="0">
      <text>
        <r>
          <rPr>
            <b/>
            <sz val="8"/>
            <color indexed="81"/>
            <rFont val="Tahoma"/>
            <family val="2"/>
            <charset val="238"/>
          </rPr>
          <t>Navrátilová Lenka:</t>
        </r>
        <r>
          <rPr>
            <sz val="8"/>
            <color indexed="81"/>
            <rFont val="Tahoma"/>
            <family val="2"/>
            <charset val="238"/>
          </rPr>
          <t xml:space="preserve">
20+8888
21+12950
24+5500
25+27000
26+17975
31+9580
32+72803
62+11198
63+17500
64+5500
65+10000
66+7000
67+18883
93+7739
94+19824
95+16594
156+13830
157+10865
158+13522
159+2196</t>
        </r>
      </text>
    </comment>
    <comment ref="C39" authorId="0">
      <text>
        <r>
          <rPr>
            <b/>
            <sz val="8"/>
            <color indexed="81"/>
            <rFont val="Tahoma"/>
            <family val="2"/>
            <charset val="238"/>
          </rPr>
          <t>Navrátilová Lenka:</t>
        </r>
        <r>
          <rPr>
            <sz val="8"/>
            <color indexed="81"/>
            <rFont val="Tahoma"/>
            <family val="2"/>
            <charset val="238"/>
          </rPr>
          <t xml:space="preserve">
4+3037
5+100
6+91
9+243
10+39462
11+20506
12+25425
13+48286
15+6941
17+823
18+1231
19+3699
29+445
30+291
33+6038
34+1372
35+13
53+78 mzdy 60002100874
55+714
76+17
92+273
96+1039
97+7
98+2009
99+1034
100+24
101+1223
102+544
120+3000
123+10869
124+51
128+268
131+4204
145+1688
146+329
161+726</t>
        </r>
      </text>
    </comment>
    <comment ref="C40" authorId="0">
      <text>
        <r>
          <rPr>
            <b/>
            <sz val="8"/>
            <color indexed="81"/>
            <rFont val="Tahoma"/>
            <family val="2"/>
            <charset val="238"/>
          </rPr>
          <t>Navrátilová Lenka:</t>
        </r>
        <r>
          <rPr>
            <sz val="8"/>
            <color indexed="81"/>
            <rFont val="Tahoma"/>
            <family val="2"/>
            <charset val="238"/>
          </rPr>
          <t xml:space="preserve">
2+50613 zapojení zůstatku</t>
        </r>
      </text>
    </comment>
    <comment ref="C41" authorId="0">
      <text>
        <r>
          <rPr>
            <b/>
            <sz val="8"/>
            <color indexed="81"/>
            <rFont val="Tahoma"/>
            <family val="2"/>
            <charset val="238"/>
          </rPr>
          <t>Navrátilová Lenka:</t>
        </r>
        <r>
          <rPr>
            <sz val="8"/>
            <color indexed="81"/>
            <rFont val="Tahoma"/>
            <family val="2"/>
            <charset val="238"/>
          </rPr>
          <t xml:space="preserve">
142+960 z IF do investic</t>
        </r>
      </text>
    </comment>
    <comment ref="C43" authorId="0">
      <text>
        <r>
          <rPr>
            <b/>
            <sz val="8"/>
            <color indexed="81"/>
            <rFont val="Tahoma"/>
            <family val="2"/>
            <charset val="238"/>
          </rPr>
          <t>Navrátilová Lenka:</t>
        </r>
        <r>
          <rPr>
            <sz val="8"/>
            <color indexed="81"/>
            <rFont val="Tahoma"/>
            <family val="2"/>
            <charset val="238"/>
          </rPr>
          <t xml:space="preserve">
54+2347 Ilona
57+56 Ilona hasiči
80+2003 školáci
103+33 školáci
104+164 Ilona MF</t>
        </r>
      </text>
    </comment>
    <comment ref="C49" authorId="0">
      <text>
        <r>
          <rPr>
            <b/>
            <sz val="8"/>
            <color indexed="81"/>
            <rFont val="Tahoma"/>
            <family val="2"/>
            <charset val="238"/>
          </rPr>
          <t>Navrátilová Lenka:</t>
        </r>
        <r>
          <rPr>
            <sz val="8"/>
            <color indexed="81"/>
            <rFont val="Tahoma"/>
            <family val="2"/>
            <charset val="238"/>
          </rPr>
          <t xml:space="preserve">
2+50613 zapojení zůstatku EIB
4+3037
5+100
6+91
9+243
11+20506
12+25425
13+48286
15+2691
17+823
18+1231
30+291
33+6038
34+1372
54+4 FV Ilona
76+17
80+2003 FV školáci
104+164 FV Ilona MF
96+1039
97+7
98+2009
99+1034
100+24
101+1223
123+10869
124+51
128+268
133+34
134+3
145+1688
146+329
151+2036
152+12369
153+1695
154+5504
160+73
</t>
        </r>
      </text>
    </comment>
  </commentList>
</comments>
</file>

<file path=xl/sharedStrings.xml><?xml version="1.0" encoding="utf-8"?>
<sst xmlns="http://schemas.openxmlformats.org/spreadsheetml/2006/main" count="2143" uniqueCount="345">
  <si>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</si>
  <si>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</si>
  <si>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</si>
  <si>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</si>
  <si>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</si>
  <si>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</si>
  <si>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</si>
  <si>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</si>
  <si>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</si>
  <si>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</si>
  <si>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</si>
  <si>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</si>
  <si>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</si>
  <si>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</si>
  <si>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</si>
  <si>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</si>
  <si>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</si>
  <si>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</si>
  <si>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Odbory (kanceláře) - provozní výdaje</t>
  </si>
  <si>
    <t>Příspěvkové organizace - provozní výdaje</t>
  </si>
  <si>
    <t xml:space="preserve">Výdaje Olomouckého kraje celkem </t>
  </si>
  <si>
    <t>Výdaje Olomouckého kraje celkem (po konsolidaci)</t>
  </si>
  <si>
    <t>Fond sociálních potřeb</t>
  </si>
  <si>
    <t>Financování (splátky úvěrů)</t>
  </si>
  <si>
    <t>Financování (přijaté úvěry, zůst. na BÚ)</t>
  </si>
  <si>
    <t>Evropské programy</t>
  </si>
  <si>
    <t>Investice</t>
  </si>
  <si>
    <t>Investice - zdravotnictví (z nájemného)</t>
  </si>
  <si>
    <t>Daňové příjmy</t>
  </si>
  <si>
    <t>Ostatní nedaňové příjmy</t>
  </si>
  <si>
    <t>Financování celkem</t>
  </si>
  <si>
    <t>Příjmy Olomouckého kraje včetně financování</t>
  </si>
  <si>
    <t>Výdaje Olomouckého kraje včetně financování</t>
  </si>
  <si>
    <t xml:space="preserve"> -Rozpočtová změna 83/15</t>
  </si>
  <si>
    <t>druh rozpočtové změny: vnitřní rozpočtová změna - přesun mezi jednotlivými položkami, paragrafy v rámci odboru investic a evropských programů</t>
  </si>
  <si>
    <t>důvod: odbor investic a evropských programů požádal ekonomický odbor dne 18.2.2015 o provedení rozpočtové změny. Důvodem navrhované změny je přesun finančních prostředků v rámci odboru investic a evropských programů ve výši 2 457 768,- Kč. Finanční prostředky budou použity na financování výdajů projektu z oblasti školství "Podpora technického vybavení dílen - 1. část" v rámci ROP Střední Morava.</t>
  </si>
  <si>
    <t>Odbor investic a evropských programů - ROP</t>
  </si>
  <si>
    <t>ORJ - 50</t>
  </si>
  <si>
    <t xml:space="preserve">§ </t>
  </si>
  <si>
    <t>seskupení položek</t>
  </si>
  <si>
    <t>částka v Kč</t>
  </si>
  <si>
    <t>61 - Investiční nákupy a související výdaje</t>
  </si>
  <si>
    <t>celkem</t>
  </si>
  <si>
    <t>ORJ - 59</t>
  </si>
  <si>
    <t xml:space="preserve"> -Rozpočtová změna 84/15</t>
  </si>
  <si>
    <t>druh rozpočtové změny: zapojení nových prostředků do rozpočtu</t>
  </si>
  <si>
    <t>poskytovatel: Ministerstvo školství, mládeže a tělovýchovy</t>
  </si>
  <si>
    <t>důvod: neinvestiční dotace ze státního rozpočtu ČR na rok 2015 poskytnutá na základě rozhodnutí Ministerstva školství, mládeže a tělovýchovy ČR č.j.: MSMT-2288-9/2015 v celkové výši 5 038 160,- Kč na rozvojový program "Financování asistentů pedagoga pro děti, žáky a studenty se zdravotním postižením a pro děti, žáky a studenty se sociálním znevýhodněním na rok 2015 - modul A".</t>
  </si>
  <si>
    <t>Odbor školství, mládeže a tělovýchovy</t>
  </si>
  <si>
    <t>ORJ - 10</t>
  </si>
  <si>
    <t>UZ</t>
  </si>
  <si>
    <t>položka</t>
  </si>
  <si>
    <t>4116 - Ostatní neinv. přijaté transfery ze SR</t>
  </si>
  <si>
    <t>52 - Neinvestiční transfery soukromopr. subj.</t>
  </si>
  <si>
    <t xml:space="preserve"> -Rozpočtová změna 85/15</t>
  </si>
  <si>
    <t>důvod: neinvestiční dotace ze státního rozpočtu ČR na rok 2015 poskytnutá na základě rozhodnutí Ministerstva školství, mládeže a tělovýchovy ČR č.j.: MSMT-1722/2015-1 ze dne 13.2.2015 ve výši 142 000,- Kč na rozvojový program "Podpora aktivit v oblasti primární prevence rizikového chování na rok 2015“.</t>
  </si>
  <si>
    <t>5336 - Neinvestiční dotace zřízeným PO</t>
  </si>
  <si>
    <t xml:space="preserve"> -Rozpočtová změna 86/15</t>
  </si>
  <si>
    <t>důvod: neinvestiční dotace ze státního rozpočtu ČR na rok 2015 poskytnutá na základě dopisu Ministerstva školství, mládeže a tělovýchovy ČR č.j.: MSMT-2787/2015 ze dne 11.2.2015 v celkové výši 440 300,- Kč na program "Podpora sociálně znevýhodněných romských žáků středních škol a studentů vyšší odborných škol na leden až červen 2015“ pro střední školy zřizované Olomouckým krajem.</t>
  </si>
  <si>
    <t xml:space="preserve"> -Rozpočtová změna 87/15</t>
  </si>
  <si>
    <t>důvod: neinvestiční dotace ze státního rozpočtu ČR na rok 2015 poskytnutá na základě rozhodnutí Ministerstva školství, mládeže a tělovýchovy ČR č.j.: 512415 a 512515 ze dne 4.2.2015 v celkové výši 151 000,- Kč na rozvojový program "Podpora soutěží a přehlídek v zájmovém vzdělávání pro školní rok 2014/2015" pro školy zřizované Olomouckým krajem.</t>
  </si>
  <si>
    <t xml:space="preserve"> -Rozpočtová změna 88/15</t>
  </si>
  <si>
    <t>důvod: neinvestiční dotace ze státního rozpočtu ČR na rok 2015 poskytnutá na základě rozhodnutí Ministerstva školství, mládeže a tělovýchovy ČR č.j.: 2355-8/2015 ze dne 3.2.2015 ve výši 38 728,- Kč na rozvojový program "Zajištění bezplatné přípravy k začlenění do základního vzdělávání dětí osob se státní příslušností jiného členského státu Evropské unie".</t>
  </si>
  <si>
    <t>53 - Neinvestiční transfery veřejnopráv. subj.</t>
  </si>
  <si>
    <t xml:space="preserve"> -Rozpočtová změna 89/15</t>
  </si>
  <si>
    <t>důvod: neinvestiční dotace ze státního rozpočtu ČR na rok 2015 poskytnutá na základě rozhodnutí Ministerstva školství, mládeže a tělovýchovy ČR č.j.: MSMT-2292-7/2015 ze dne 2.2.2015 v celkové výši 7 185 297,- Kč na rozvojový program na podporu "Financování asistentů pedagoga pro děti, žáky a studenty se zdravotním postižením a pro děti, žáky a studenty se sociálním znevýhodněním na rok 2015 - modul B“.</t>
  </si>
  <si>
    <t xml:space="preserve"> -Rozpočtová změna 90/15</t>
  </si>
  <si>
    <t>poskytovatel: Ministerstvo vnitra</t>
  </si>
  <si>
    <t>důvod: neinvestiční dotace ze státního rozpočtu ČR na rok 2015 poskytnutá na základě rozhodnutí Ministerstva vnitra ČR č.j.: MV-10842-3/PO-IZS-2015 ze dne 29.1.2015 v celkové výši 5 914 000,- Kč na výdaje jednotek sborů dobrovolných hasičů obcí. Rozdělení prostředků v I. etapě bude projednáno Radou Olomouckého kraje dne 2.4.2015, materiál je součástí programu jednání Zastupitelstva Olomouckého kraje dne 24.4.2015.</t>
  </si>
  <si>
    <t>Odbor ekonomický</t>
  </si>
  <si>
    <t>ORJ - 07</t>
  </si>
  <si>
    <t>Kancelář ředitele</t>
  </si>
  <si>
    <t>ORJ - 03</t>
  </si>
  <si>
    <t xml:space="preserve"> -Rozpočtová změna 91/15</t>
  </si>
  <si>
    <t>poskytovatel: Ministerstvo financí</t>
  </si>
  <si>
    <t xml:space="preserve">důvod: neinvestiční dotace ze státního rozpočtu ČR na rok 2015 poskytnutá na základě rozhodnutí Ministerstva financí ČR č.j.: MF-4581/2015/1201 ze dne 5.2.2015 ve výši                                   75 059,24 Kč na úhradu doložených nákladů vzniklých lékárnám s odevzdáním nepoužitelných léčiv a s jejich odstraněním za IV. čtvrtletí roku 2014. </t>
  </si>
  <si>
    <t>4111 - Neinvestiční přijaté transfery z VPS SR</t>
  </si>
  <si>
    <t>Odbor zdravotnictví</t>
  </si>
  <si>
    <t>ORJ - 14</t>
  </si>
  <si>
    <t>51 - Neinvestiční nákupy a související výdaje</t>
  </si>
  <si>
    <t xml:space="preserve"> -Rozpočtová změna 92/15</t>
  </si>
  <si>
    <t>poskytovatel: Ministerstvo práce a sociálních věcí</t>
  </si>
  <si>
    <t>důvod: neinvestiční dotace ze státního rozpočtu ČR na rok 2015 poskytnutá na základě dopisu Ministerstva práce a sociálních věcí ČR č.j.: 2015/5100-824 ze dne 28.1.2015 v celkové výši 273 349,36 Kč pro příspěvkovou organizaci Olomouckého kraje Domov Paprsek Olšany na financování projektu "Paprsek vzdělávání pro naše zaměstnance" v rámci Operačního programu Lidské zdroje a zaměstnanost.</t>
  </si>
  <si>
    <t>Odbor sociálních věcí</t>
  </si>
  <si>
    <t>ORJ - 11</t>
  </si>
  <si>
    <t xml:space="preserve"> -Rozpočtová změna 93/15</t>
  </si>
  <si>
    <t>poskytovatel: Regionální rada regionu soudržnosti Střední Morava</t>
  </si>
  <si>
    <t>důvod: odbor investic a evropských programů požádal ekonomický odbor dne 2.2.2015 o provedení rozpočtové změny. Důvodem navrhované změny je zapojení finančních prostředků do rozpočtu Olomouckého kraje ve výši 7 739 347,39 Kč. Finanční prostředky budou poukázány na účet Olomouckého kraje jako investiční dotace od Regionální rady regionu soudržnosti Střední Morava na rok 2015 na projekt z oblasti dopravy "II/570 Hněvotín - rekonstrukce silnice" v rámci ROP Střední Morava.</t>
  </si>
  <si>
    <t>4223 - Invest. přijaté transfery od region. rad</t>
  </si>
  <si>
    <t xml:space="preserve"> -Rozpočtová změna 94/15</t>
  </si>
  <si>
    <t>důvod: odbor investic a evropských programů požádal ekonomický odbor dne 3.2.2015 o provedení rozpočtové změny. Důvodem navrhované změny je zapojení finančních prostředků do rozpočtu Olomouckého kraje ve výši 19 823 500,30 Kč. Finanční prostředky budou poukázány na účet Olomouckého kraje jako investiční dotace od Regionální rady regionu soudržnosti Střední Morava na rok 2015 na projekt z oblasti dopravy "III/37354 Holubice - Hrochov" v rámci ROP Střední Morava.</t>
  </si>
  <si>
    <t xml:space="preserve"> -Rozpočtová změna 95/15</t>
  </si>
  <si>
    <t>důvod: odbor investic a evropských programů požádal ekonomický odbor dne 6.2.2015 o provedení rozpočtové změny. Důvodem navrhované změny je zapojení finančních prostředků do rozpočtu Olomouckého kraje ve výši 16 594 086,75 Kč. Finanční prostředky budou poukázány na účet Olomouckého kraje jako investiční dotace od Regionální rady regionu soudržnosti Střední Morava na rok 2015 na projekt z oblasti školství "SŠ polytechnická Olomouc - nástavba dílen" v rámci ROP Střední Morava.</t>
  </si>
  <si>
    <t xml:space="preserve"> -Rozpočtová změna 96/15</t>
  </si>
  <si>
    <t>důvod: odbor investic a evropských programů požádal ekonomický odbor dne 10.2.2015 o provedení rozpočtové změny. Důvodem navrhované změny je zapojení finančních prostředků do rozpočtu odboru investic a evropských programů v celkové výši                             1 039 339,62 Kč. Finanční prostředky budou použity na úhradu penále za porušení rozpočtové kázně u projektu "Projektové a procesní řízení na Krajském úřadě Olomouckého kraje" v rámci Operačního programu Lidské zdroje a zaměstnanost, jedná se o zapojení zůstatku k 31.12.2014 na zvláštním bankovním účtu do rozpočtu Olomouckého kraje roku 2015.</t>
  </si>
  <si>
    <t>Odbor investic a evropských programů - OP LZZ</t>
  </si>
  <si>
    <t>ORJ - 64</t>
  </si>
  <si>
    <t>8115 - Změna stavu kr. prostř.na bank.účtech</t>
  </si>
  <si>
    <t xml:space="preserve"> -Rozpočtová změna 97/15</t>
  </si>
  <si>
    <t>důvod: odbor investic a evropských programů požádal ekonomický odbor dne 18.2.2015 o provedení rozpočtové změny. Důvodem navrhované změny je zapojení finančních prostředků do rozpočtu odboru investic a evropských programů ve výši 6 529,98 Kč. Finanční prostředky budou zapojeny do rozpočtu Olomouckého kraje k dalšímu použití, jedná se o zapojení zůstatku k 31.12.2014 projektu "Cestování časem" v rámci Operačního programu Přeshraniční spolupráce ČR - Polsko do rozpočtu Olomouckého kraje roku 2015.</t>
  </si>
  <si>
    <t>59 - Ostatní neinvestiční výdaje</t>
  </si>
  <si>
    <t xml:space="preserve"> -Rozpočtová změna 98/15</t>
  </si>
  <si>
    <t>důvod: odbor investic a evropských programů požádal ekonomický odbor dne 19.2.2015 o provedení rozpočtové změny. Důvodem navrhované změny je zapojení finančních prostředků do rozpočtu odboru investic a evropských programů ve výši 2 008 688,39 Kč. Finanční prostředky budou zapojeny do rozpočtu Olomouckého kraje k dalšímu použití, jedná se o zapojení zůstatku k 31.12.2014 projektu "Revitalizace zámeckého parku v Domově Větrný mlýn Skalička" v rámci Operačního programu Životní prostředí do rozpočtu Olomouckého kraje roku 2015.</t>
  </si>
  <si>
    <t xml:space="preserve"> -Rozpočtová změna 99/15</t>
  </si>
  <si>
    <t>důvod: odbor investic a evropských programů požádal ekonomický odbor dne 19.2.2015 o provedení rozpočtové změny. Důvodem navrhované změny je zapojení finančních prostředků do rozpočtu odboru investic a evropských programů ve výši 1 033 900,39 Kč. Finanční prostředky budou zapojeny do rozpočtu Olomouckého kraje k dalšímu použití, jedná se o zapojení zůstatku k 31.12.2014 projektu "Rekonstrukce zahrady v Domově důchodců Červenka" v rámci Operačního programu Životní prostředí do rozpočtu Olomouckého kraje roku 2015.</t>
  </si>
  <si>
    <t xml:space="preserve"> -Rozpočtová změna 100/15</t>
  </si>
  <si>
    <t>důvod: odbor investic a evropských programů požádal ekonomický odbor dne 18.2.2015 o provedení rozpočtové změny. Důvodem navrhované změny je zapojení finančních prostředků do rozpočtu odboru investic a evropských programů ve výši 24 442,- Kč. Finanční prostředky budou zapojeny do rozpočtu Olomouckého kraje k dalšímu použití, jedná se o zapojení zůstatku k 31.12.2014 projektu "Marketingové aktivity Olomouckého kraje II" v rámci ROP Střední Morava do rozpočtu Olomouckého kraje roku 2015.</t>
  </si>
  <si>
    <t xml:space="preserve"> -Rozpočtová změna 101/15</t>
  </si>
  <si>
    <t>důvod: odbor investic a evropských programů požádal ekonomický odbor dne 18.2.2015 o provedení rozpočtové změny. Důvodem navrhované změny je zapojení finančních prostředků do rozpočtu odboru investic a evropských programů ve výši 1 223 133,85 Kč. Finanční prostředky budou zapojeny do rozpočtu Olomouckého kraje k dalšímu použití, jedná se o zapojení zůstatku k 31.12.2014 projektu "Centrum vzdělávání na SPŠ strojnické Olomouc" v rámci ROP Střední Morava do rozpočtu Olomouckého kraje roku 2015.</t>
  </si>
  <si>
    <t xml:space="preserve"> -Rozpočtová změna 102/15</t>
  </si>
  <si>
    <t>důvod: odbor investic a evropských programů požádal ekonomický odbor dne 18.2.2015 o provedení rozpočtové změny. Důvodem navrhované změny je zapojení finančních prostředků do rozpočtu odboru investic a evropských programů v celkové výši 544 276,57 Kč. Finanční prostředky budou poukázány na účet Olomouckého kraje jako neinvestiční dotace z Ministerstva práce a sociálních věcí na spolufinancování projektu "Podpora zajištění dostupnosti a kvality sociálních služeb v Olomouckém kraji" v rámci Operačního programu Lidské zdroje a zaměstnanost.</t>
  </si>
  <si>
    <t>50 - Výdaje na platy, ost. platby za pr. práci a poj.</t>
  </si>
  <si>
    <t xml:space="preserve"> -Rozpočtová změna 103/15</t>
  </si>
  <si>
    <t>druh rozpočtové změny: zapojení prostředků do rozpočtu</t>
  </si>
  <si>
    <t>důvod: odbor školství, mládeže a tělovýchovy požádal ekonomický odbor dne 16.2.2015 o provedení rozpočtové změny. Důvodem navrhované změny je zapojení finančních prostředků do rozpočtu odboru školství, mládeže a tělovýchovy ve výši 33 315,- Kč. Jedná se o zapojení finančních prostředků přijatých od soukromé školy Olomouckého kraje v rámci finančního vypořádání za rok 2014, prostředky byly zaslány jako vratka nevyčerpaných účelových prostředků na účet Ministerstva školství, mládeže a tělovýchovy.</t>
  </si>
  <si>
    <t>2229 - Ostatní přijaté vratky transferů</t>
  </si>
  <si>
    <t xml:space="preserve"> -Rozpočtová změna 104/15</t>
  </si>
  <si>
    <t>důvod: odbor ekonomický požádal dne 23.2.2015 o provedení rozpočtové změny. Důvodem navrhované změny je zapojení finančních prostředků do rozpočtu Olomouckého kraje ve výši 164 089,16 Kč. Jedná se o zapojení finančních prostředků z finančního vypořádání za rok 2014, prostředky budou zaslány na účet Ministerstva financí.</t>
  </si>
  <si>
    <t>8115 - Změna stavu krát. prostředků na BÚ</t>
  </si>
  <si>
    <t xml:space="preserve"> -Rozpočtová změna 105/15</t>
  </si>
  <si>
    <t>druh rozpočtové změny: vnitřní rozpočtová změna - přesun mezi jednotlivými položkami, paragrafy a odbory ekonomickým a školství, mládeže a tělovýchovy</t>
  </si>
  <si>
    <t>důvod: odbor školství, mládeže a tělovýchovy požádal ekonomický odbor dne 16.2.2015 o provedení rozpočtové změny. Důvodem navrhované změny je převedení finančních prostředků z odboru ekonomického na odbor školství, mládeže a tělovýchovy ve výši               1 300 000,- Kč. Finanční prostředky budou použity na poskytnutí příspěvku oddílu Volejbal Přerov, z. s., v rámci "Přímé podpory vrcholových sportovních oddílů", na základě usnesení Zastupitelstva Olomouckého kraje č. UZ/14/28/2015 ze dne 20.2.2015.</t>
  </si>
  <si>
    <t xml:space="preserve"> -Rozpočtová změna 106/15</t>
  </si>
  <si>
    <t>důvod: odbor školství, mládeže a tělovýchovy požádal ekonomický odbor dne 25.2.2015 o provedení rozpočtové změny. Důvodem navrhované změny je převedení finančních prostředků z odboru ekonomického na odbor školství, mládeže a tělovýchovy ve výši            295 000,- Kč a přesun v rámci odboru školství, mládeže a tělovýchovy ve výši 2 000 000,- Kč. Finanční prostředky budou použity na posílení Programu I a Programu II  v rámci "Dotací v oblasti sportu v roce 2015", na základě usnesení Zastupitelstva Olomouckého kraje č. UZ/14/28/2015 ze dne 20.2.2015.</t>
  </si>
  <si>
    <t xml:space="preserve"> -Rozpočtová změna 107/15</t>
  </si>
  <si>
    <t>druh rozpočtové změny: vnitřní rozpočtová změna - přesun mezi jednotlivými položkami, paragrafy a odbory ekonomickým a kultury a památkové péče</t>
  </si>
  <si>
    <t>důvod: odbor kultury a památkové péče požádal ekonomický odbor dne 23.2.2015 o provedení rozpočtové změny. Důvodem navrhované změny je převedení finančních prostředků z odboru ekonomického na odbor kultury a památkové péče ve výši 500 000,- Kč. Finanční prostředky budou použity na poskytnutí příspěvku Muzeu umění Olomouc na financování výkupu významných děl světoznámého malíře Victora Vasarelyho, na základě usnesení Zastupitelstva Olomouckého kraje č. UZ/14/5/2015 ze dne 20.2.2015.</t>
  </si>
  <si>
    <t>Odbor kultury a památkové péče</t>
  </si>
  <si>
    <t>ORJ - 13</t>
  </si>
  <si>
    <t xml:space="preserve"> -Rozpočtová změna 108/15</t>
  </si>
  <si>
    <t>druh rozpočtové změny: vnitřní rozpočtová změna - přesun mezi jednotlivými položkami, paragrafy v rámci odboru kultury a památkové péče</t>
  </si>
  <si>
    <t>důvod: odbor kultury a památkové péče požádal ekonomický odbor dne 9.2.2015 o provedení rozpočtové změny. Důvodem navrhované změny je přesun finančních prostředků v rámci odboru kultury a památkové péče v celkové výši 3 350 000,- Kč. Finanční prostředky budou použity na úhradu příspěvků v rámci "Přímé podpory významných akcí", na základě usnesení Zastupitelstva Olomouckého kraje č. UZ/13/12/2014 ze dne 12.12.2014.</t>
  </si>
  <si>
    <t xml:space="preserve"> -Rozpočtová změna 109/15</t>
  </si>
  <si>
    <t>důvod: odbor kultury a památkové péče požádal ekonomický odbor dne 9.2.2015 o provedení rozpočtové změny. Důvodem navrhované změny je přesun finančních prostředků v rámci odboru kultury a památkové péče v celkové výši 5 690 000,- Kč. Finanční prostředky budou použity na úhradu příspěvků v rámci "Přímé podpory významných kulturních akcí", na základě usnesení Zastupitelstva Olomouckého kraje č. UZ/13/12/2014 ze dne 12.12.2014.</t>
  </si>
  <si>
    <t xml:space="preserve"> -Rozpočtová změna 110/15</t>
  </si>
  <si>
    <t>důvod: odbor kultury a památkové péče požádal ekonomický odbor dne 9.2.2015 o provedení rozpočtové změny. Důvodem navrhované změny je přesun finančních prostředků v rámci odboru kultury a památkové péče v celkové výši 9 000 000,- Kč. Finanční prostředky budou použity na poskytnutí dotací na "Zajištění financování regionálních funkcí knihoven v Olomouckém kraji v roce 2015" obcím a příspěvkové organizaci Olomouckého kraje Vědecká knihovna v Olomouci, na základě usnesení Zastupitelstva Olomouckého kraje č. UZ/14/31/2015 ze dne 20.2.2015.</t>
  </si>
  <si>
    <t>5331 - Neinvestiční příspěvky zřízeným PO</t>
  </si>
  <si>
    <t xml:space="preserve"> -Rozpočtová změna 111/15</t>
  </si>
  <si>
    <t>druh rozpočtové změny: vnitřní rozpočtová změna - přesun mezi jednotlivými položkami, paragrafy v rámci odboru tajemníka hejtmana</t>
  </si>
  <si>
    <t>důvod: odbor tajemníka hejtmana požádal ekonomický odbor dne 23.2.2015 o provedení rozpočtové změny. Důvodem navrhované změny je přesun finančních prostředků v rámci odboru tajemníka hejtmana ve výši 300 000,- Kč. Finanční prostředky budou použity na poskytnutí dotace na organizační zajištění akce "Garden Food festival 2015" v Olomouci.</t>
  </si>
  <si>
    <t>Odbor tajemníka hejtmana</t>
  </si>
  <si>
    <t>ORJ - 18</t>
  </si>
  <si>
    <t xml:space="preserve"> -Rozpočtová změna 112/15</t>
  </si>
  <si>
    <t>druh rozpočtové změny: vnitřní rozpočtová změna - přesun mezi jednotlivými položkami, paragrafy v rámci odboru sociálních věcí</t>
  </si>
  <si>
    <t>důvod: odbor sociálních věcí požádal ekonomický odbor dne 24.2.2015 o provedení rozpočtové změny. Důvodem navrhované změny je přesun finančních prostředků v rámci odboru sociálních věcí v celkové výši 591 998 000,- Kč. Finanční prostředky budou použity na poskytnutí neinvestiční dotace na financování běžných výdajů souvisejících s poskytováním základních druhů a forem sociálních služeb,  na základě usnesení Zastupitelstva Olomouckého kraje č. UZ/14/37/2015 ze dne 20.2.2015.</t>
  </si>
  <si>
    <t xml:space="preserve"> -Rozpočtová změna 113/15</t>
  </si>
  <si>
    <t>druh rozpočtové změny: vnitřní rozpočtová změna - přesun mezi jednotlivými položkami, paragrafy a odbory školství, mládeže a tělovýchovy a podpory řízení příspěvkových organizací</t>
  </si>
  <si>
    <t>důvod: kancelář ředitele požádala ekonomický odbor dne 18.2.2015 o provedení rozpočtové změny. Důvodem navrhované změny je převedení finančních prostředků z odboru školství, mládeže a tělovýchovy na odbor podpory řízení příspěvkových organizací v celkové výši 296 899 000,- Kč. Finanční prostředky budou na základě rozhodnutí ředitele Krajského úřadu Olomouckého kraje č. 3/2014 o provedení organizační změny s účinností od 1.3.2015 převedeny na nově vzniklý odbor podpory řízení příspěvkových organizací, jedná se o neinvestiční příspěvky zřízeným příspěvkovým organizacím.</t>
  </si>
  <si>
    <t>Odbor podpory řízení příspěvkových organizací</t>
  </si>
  <si>
    <t>ORJ - 19</t>
  </si>
  <si>
    <t xml:space="preserve"> -Rozpočtová změna 114/15</t>
  </si>
  <si>
    <t>důvod: odbor investic a evropských programů požádal ekonomický odbor dne 16.2.2015 o provedení rozpočtové změny. Důvodem navrhované změny je přesun finančních prostředků v rámci odboru investic a evropských programů ve výši 416 000,- Kč. Finanční prostředky budou použity na financování termovize u projektů v rámci 60. výzvy Operačního programu Životního prostředí.</t>
  </si>
  <si>
    <t>Odbor investic a evropských programů</t>
  </si>
  <si>
    <t>ORJ - 30</t>
  </si>
  <si>
    <t>ORJ - 52</t>
  </si>
  <si>
    <t xml:space="preserve"> -Rozpočtová změna 115/15</t>
  </si>
  <si>
    <t>druh rozpočtové změny: vnitřní rozpočtová změna - přesun mezi jednotlivými položkami, paragrafy a odbory ekonomickým a investic a evropských programů</t>
  </si>
  <si>
    <t>důvod: odbor investic a evropských programů požádal ekonomický odbor dne 28.2.2015 o provedení rozpočtové změny. Důvodem navrhované změny je převedení finančních prostředků z odboru ekonomického na odbor investic a evropských programů ve výši           500 000,- Kč. Finanční prostředky budou použity na financování nákladů projektu v oblasti školství "Centrum vzdělávání na SPŠ strojnické Olomouc" v rámci ROP Střední Morava, prostředky budou čerpány z úvěrového rámce na základě úvěrové smlouvy s Evropskou investiční bankou.</t>
  </si>
  <si>
    <t xml:space="preserve"> -Rozpočtová změna 116/15</t>
  </si>
  <si>
    <t>důvod: odbor investic a evropských programů požádal ekonomický odbor dne 20.2.2015 o provedení rozpočtové změny. Důvodem navrhované změny je převedení finančních prostředků z odboru ekonomického na odbor investic a evropských programů a zpět ve výši 2 041,70 Kč. Finanční prostředky budou použity na financování nákladů projektu v oblasti školství "SŠTZ Mohelnice - přístavba strojních dílen" v rámci ROP Střední Morava, prostředky budou čerpány z rezervy Olomouckého kraje na financování investičních akcí.</t>
  </si>
  <si>
    <t xml:space="preserve"> -Rozpočtová změna 117/15</t>
  </si>
  <si>
    <t>důvod: odbor investic a evropských programů požádal ekonomický odbor dne 24.2.2015 o provedení rozpočtové změny. Důvodem navrhované změny je přesun finančních prostředků v rámci odboru investic a evropských programů ve výši 20 000,- Kč. Finanční prostředky budou použity na financování nákladů projektu v oblasti školství "Podpora technického vybavení dílen - 1. část" v rámci ROP Střední Morava.</t>
  </si>
  <si>
    <t xml:space="preserve"> -Rozpočtová změna 118/15</t>
  </si>
  <si>
    <t>druh rozpočtové změny: vnitřní rozpočtová změna - přesun mezi jednotlivými položkami, paragrafy a odbory ekonomickým, sociálních věcí a zdravotnictví</t>
  </si>
  <si>
    <t>důvod: odbory sociálních věcí a zdravotnictví požádaly ekonomický odbor dne 25.2.2015 o provedení rozpočtové změny. Důvodem navrhované změny je převedení finančních prostředků z odboru ekonomického na odbor sociálních věcí ve výši 54 720,- Kč a na odbor zdravotnictví ve výši 218 120,-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leden 2015.</t>
  </si>
  <si>
    <t xml:space="preserve"> -Rozpočtová změna 119/15</t>
  </si>
  <si>
    <t xml:space="preserve">důvod: neinvestiční dotace ze státního rozpočtu ČR na rok 2015 poskytnutá na základě rozhodnutí Ministerstva financí ČR č.j.: MF-7293/2015/1201 ze dne 23.2.2015 ve výši                                     516 964,77 Kč na úhradu doložených nákladů spojených s činností uvedenou v § 45 odst. 1 zákona č. 258/2000 Sb., o ochraně veřejného zdraví za IV. čtvrtletí 2014 (náklady spojené s preventivními opatřeními zabraňujícími vzniku, rozvoji a šíření onemocnění tuberkulózou). </t>
  </si>
  <si>
    <t xml:space="preserve"> -Rozpočtová změna 120/15</t>
  </si>
  <si>
    <t>důvod: odbor investic a evropských programů požádal ekonomický odbor dne 25.2.2015 o provedení rozpočtové změny. Důvodem navrhované změny je zvýšení finančních prostředků Olomouckého kraje v celkové výši 3 000 036,48 Kč. Finanční prostředky budou poukázány na účet Olomouckého kraje jako neinvestiční dotace z Ministerstva školství, mládeže a tělovýchovy a odvod za porušení rozpočtové kázně na financování globálního grantu "Zvyšování kvality ve vzdělávání v Olomouckém kraji II" v rámci Operačního programu Vzdělávání pro konkurenceschopnost.</t>
  </si>
  <si>
    <t>Odbor investic a evropských programů - GG</t>
  </si>
  <si>
    <t>ORJ - 66</t>
  </si>
  <si>
    <t>2123 - Ostatní odvody příspěvkových organiz.</t>
  </si>
  <si>
    <t xml:space="preserve"> -Rozpočtová změna 121/15</t>
  </si>
  <si>
    <t>druh rozpočtové změny: vnitřní rozpočtová změna - přesun mezi jednotlivými položkami, paragrafy v rámci kanceláře ředitele</t>
  </si>
  <si>
    <t>důvod: kancelář ředitele požádala ekonomický odbor dne 26.2.2015 o provedení rozpočtové změny. Důvodem navrhované změny je přesun finančních prostředků v rámci odboru kancelář ředitele ve výši 91 000,- Kč. Finanční prostředky budou použity na nákup frankovacího stroje a stavbu příčky.</t>
  </si>
  <si>
    <t xml:space="preserve"> -Rozpočtová změna 122/15</t>
  </si>
  <si>
    <t>důvod: odbor investic a evropských programů požádal ekonomický odbor dne 27.2.2015 o provedení rozpočtové změny. Důvodem navrhované změny je převedení finančních prostředků z odboru ekonomického na odbor investic a evropských programů v celkové výši 32 341 000,- Kč. Finanční prostředky budou použity na financování nákladů investičních projektů v oblasti školství, sociální, kultury, zdravotnictví a dopravy, na základě usnesení Zastupitelstva Olomouckého kraje č. UZ/14/12/2015 ze dne 20.2.2015.</t>
  </si>
  <si>
    <t>ORJ - 17</t>
  </si>
  <si>
    <t>ÚZ</t>
  </si>
  <si>
    <t xml:space="preserve"> -Rozpočtová změna 123/15</t>
  </si>
  <si>
    <t>důvod: odbor investic a evropských programů požádal ekonomický odbor dne 3.3.2015 o provedení rozpočtové změny. Důvodem navrhované změny je zapojení finančních prostředků do rozpočtu odboru investic a evropských programů ve výši 10 869 373,21 Kč. Finanční prostředky budou zapojeny do rozpočtu Olomouckého kraje k dalšímu použití, jedná se o zapojení zůstatku k 31.12.2014 projektu "II/448, II/446 Olomouc, Dobrovského - okruž.křižovatka" v rámci ROP Střední Morava do rozpočtu Olomouckého kraje roku 2015.</t>
  </si>
  <si>
    <t xml:space="preserve"> -Rozpočtová změna 124/15</t>
  </si>
  <si>
    <t>důvod: odbor investic a evropských programů požádal ekonomický odbor dne 4.3.2015 o provedení rozpočtové změny. Důvodem navrhované změny je zapojení finančních prostředků do rozpočtu odboru investic a evropských programů ve výši 50 820,- Kč. Finanční prostředky budou zapojeny do rozpočtu Olomouckého kraje k dalšímu použití, jedná se o zapojení zůstatku k 31.12.2014 projektu "Čechy - Domaželice - obchvat" v rámci ROP Střední Morava do rozpočtu Olomouckého kraje roku 2015.</t>
  </si>
  <si>
    <t xml:space="preserve"> -Rozpočtová změna 125/15</t>
  </si>
  <si>
    <t>důvod: odbor investic a evropských programů požádal ekonomický odbor dne 27.2.2015 o provedení rozpočtové změny. Důvodem navrhované změny je převedení finančních prostředků z odboru ekonomického na odbor investic a evropských programů ve výši           2 300 000,- Kč. Finanční prostředky budou použity na financování nákladů projektu v oblasti školství "Strojní vybavení dílen pro praktickou výuku (SOŠ a SOU Uničov)" v rámci ROP Střední Morava, prostředky budou čerpány z úvěrového rámce na základě úvěrové smlouvy s Evropskou investiční bankou.</t>
  </si>
  <si>
    <t xml:space="preserve"> -Rozpočtová změna 126/15</t>
  </si>
  <si>
    <t>důvod: odbor investic a evropských programů požádal ekonomický odbor dne 4.3.2015 o provedení rozpočtové změny. Důvodem navrhované změny je převedení finančních prostředků z odboru ekonomického na odbor investic a evropských programů ve výši           1 650 000,- Kč. Finanční prostředky budou použity na financování nákladů projektu v oblasti sociální "Realizace energeticky úsporných opatření - Domov důchodců Šumperk" v rámci Operačního programu Životního prostředí, prostředky budou čerpány z úvěrového rámce na základě úvěrové smlouvy s Evropskou investiční bankou.</t>
  </si>
  <si>
    <t xml:space="preserve"> -Rozpočtová změna 127/15</t>
  </si>
  <si>
    <t>důvod: odbor investic a evropských programů požádal ekonomický odbor dne 4.3.2015 o provedení rozpočtové změny. Důvodem navrhované změny je převedení finančních prostředků z odboru ekonomického na odbor investic a evropských programů ve výši           1 850 000,- Kč. Finanční prostředky budou použity na financování nákladů projektu v oblasti dopravy "II/315 a III/31527 Zábřeh na Moravě - okružní křižovatka ul. Postřelmovská, Čsl. armády" v rámci ROP Střední Morava, prostředky budou čerpány z rezervy Olomouckého kraje na financování investičních akcí.</t>
  </si>
  <si>
    <t xml:space="preserve"> -Rozpočtová změna 128/15</t>
  </si>
  <si>
    <t>důvod: odbor investic a evropských programů požádal ekonomický odbor dne 4.3.2015 o provedení rozpočtové změny. Důvodem navrhované změny je zapojení finančních prostředků do rozpočtu odboru investic a evropských programů v celkové výši 267 943,- Kč. Finanční prostředky budou zapojeny do rozpočtu Olomouckého kraje k dalšímu použití, jedná se o zapojení zůstatku k 31.12.2014 projektů v oblasti dopravy v rámci ROP Střední Morava do rozpočtu Olomouckého kraje roku 2015.</t>
  </si>
  <si>
    <t xml:space="preserve"> -Rozpočtová změna 129/15</t>
  </si>
  <si>
    <t>důvod: neinvestiční dotace ze státního rozpočtu ČR na rok 2015 poskytnutá na základě rozhodnutí Ministerstva školství, mládeže a tělovýchovy ČR č.j.: MSMT-2291-4/2015 ze dne 18.2.2015 ve výši 85 007,- Kč na rozvojový program na podporu "Financování asistentů pedagoga pro děti, žáky a studenty se zdravotním postižením a pro děti, žáky a studenty se sociálním znevýhodněním na rok 2015 - modul B“.</t>
  </si>
  <si>
    <t xml:space="preserve"> -Rozpočtová změna 130/15</t>
  </si>
  <si>
    <t>důvod: neinvestiční dotace ze státního rozpočtu ČR na rok 2015 poskytnutá na základě rozhodnutí Ministerstva školství, mládeže a tělovýchovy ČR č.j.: MSMT-3770-7/2015 ze dne 27.2.2015 v celkové výši 276 540,- Kč na rozvojový program "Podpora implementace etické výchovy do vzdělávání v základních školách a nižších ročnících víceletých gymnázií v roce 2015“.</t>
  </si>
  <si>
    <t xml:space="preserve"> -Rozpočtová změna 131/15</t>
  </si>
  <si>
    <t>důvod: odbor investic a evropských programů požádal ekonomický odbor dne 27.2.2015 o provedení rozpočtové změny. Důvodem navrhované změny je zapojení dotace z Ministerstva školství, mládeže a tělovýchovy ČR v celkové výši 4 203 757,18 Kč. Finanční prostředky budou použity na financování globálního grantu v rámci Operačního programu Vzdělávání pro konkurenceschopnost "Další vzdělávání pracovníků škol a školských zařízení v Olomouckém kraji II".</t>
  </si>
  <si>
    <t>Odbor strategického rozvoje kraje, územ. plánování a stavebního řádu</t>
  </si>
  <si>
    <t>ORJ - 68</t>
  </si>
  <si>
    <t xml:space="preserve"> -Rozpočtová změna 132/15</t>
  </si>
  <si>
    <t xml:space="preserve">důvod: neinvestiční dotace ze státního rozpočtu ČR na rok 2015 poskytnutá na základě rozhodnutí Ministerstva financí ČR č.j.: MF - 8121/2015/1201 ze dne 5.3.2015 ve výši       15 000,- Kč na úhradu výdajů v souvislosti s konáním nových voleb do zastupitelstev obcí vyhlášených na den 14. března 2015 na činnost krajského úřadu. </t>
  </si>
  <si>
    <t>Odbor kancelář ředitele</t>
  </si>
  <si>
    <t xml:space="preserve"> -Rozpočtová změna 133/15</t>
  </si>
  <si>
    <t>důvod: odbor veřejných zakázek a investic požádal ekonomický odbor dne 4.3.2015 o provedení rozpočtové změny. Důvodem navrhované změny je zapojení finančních prostředků do rozpočtu odboru veřejných zakázek a investic ve výši 34 061,50 Kč. Finanční prostředky budou zapojeny do rozpočtu Olomouckého kraje k dalšímu použití, jedná se o zapojení zůstatku k 31.12.2014 projektu "Centrum sociálních služeb Prostějov - rekonstrukce budovy 6F - zřízení odlehčovací služby a denního stacionáře" v rámci ROP Střední Morava do rozpočtu Olomouckého kraje roku 2015.</t>
  </si>
  <si>
    <t>Odbor veřejných zakázek a investic</t>
  </si>
  <si>
    <t xml:space="preserve"> -Rozpočtová změna 134/15</t>
  </si>
  <si>
    <t>důvod: odbor ekonomický požádal dne 6.3.2015 o provedení rozpočtové změny. Důvodem navrhované změny je zapojení finančních prostředků do rozpočtu odboru veřejných zakázek a investic ve výši 3 000,- Kč a přesun finančních prostředků v rámci odboru ekonomického ve výši 32 341 000,- Kč. Finanční prostředky ve výši 3 000,- Kč budou zapojeny do rozpočtu Olomouckého kraje k dalšímu použití, jedná se o zapojení části zůstatku k 31.12.2014 projektu v oblasti dopravy "II/449 Senice - průtah" v rámci ROP Střední Morava do rozpočtu Olomouckého kraje roku 2015, finanční prostředky ve výši                               32 341 000,- Kč budou použity na financování nákladů investičních projektů  na základě usnesení Zastupitelstva Olomouckého kraje č. UZ/14/12/2015 ze dne 20.2.2015, jedná se pouze o změnu rozpočtové skladby.</t>
  </si>
  <si>
    <t xml:space="preserve"> -Rozpočtová změna 135/15</t>
  </si>
  <si>
    <t>druh rozpočtové změny: vnitřní rozpočtová změna - přesun mezi jednotlivými položkami, paragrafy a odbory Krajský živnostenský úřad a správní, legislativní a Krajský živnostenský úřad</t>
  </si>
  <si>
    <t xml:space="preserve">důvod: odbor správní, legislativní a Krajský živnostenský úřad požádal ekonomický odbor dne 6.3.2015 o provedení rozpočtové změny. Důvodem navrhované změny je převedení finančních prostředků z odboru Krajský živnostenský úřad na odbor správní, legislativní a Krajský živnostenský úřad ve výši 15 000,- Kč. Finanční prostředky budou převedeny na základě rozhodnutí ředitele Krajského úřadu Olomouckého kraje č. 3/2014 o provedení organizační změny s účinností od 1.3.2015. </t>
  </si>
  <si>
    <t>Krajský živnostenský úřad</t>
  </si>
  <si>
    <t>ORJ - 15</t>
  </si>
  <si>
    <t>Odbor správní, legislativní a Krajský živnostenský úřad</t>
  </si>
  <si>
    <t>ORJ - 05</t>
  </si>
  <si>
    <t xml:space="preserve"> -Rozpočtová změna 136/15</t>
  </si>
  <si>
    <t>druh rozpočtové změny: vnitřní rozpočtová změna - přesun mezi jednotlivými položkami, paragrafy a odbory ekonomickým a zdravotnictví, sociálních věcí, kultury a památkové péče, školství, mládeže a tělovýchovy a životního prostředí a zemědělství</t>
  </si>
  <si>
    <t>důvod: odbory zdravotnictví, sociálních věcí, kultury a památkové péče, školství, mládeže a tělovýchovy a životního prostředí a zemědělství požádaly ekonomický odbor o provedení rozpočtové změny. Důvodem navrhované změny je převedení finančních prostředků z odboru ekonomického na jednotlivé odbory v celkové výši 6 405 000,- Kč. Zastupitelstvo Olomouckého kraje usnesením č. UZ/14/16/2015 ze dne 20.2.2015 schválilo Významné projekty Olomouckého kraje.</t>
  </si>
  <si>
    <t>Odbor životního prostředí a zemědělství</t>
  </si>
  <si>
    <t>ORJ - 09</t>
  </si>
  <si>
    <t>63 - Investiční transfery</t>
  </si>
  <si>
    <t>54 - Neinvestiční transfery obyvatelstvu</t>
  </si>
  <si>
    <t xml:space="preserve"> -Rozpočtová změna 137/15</t>
  </si>
  <si>
    <t>důvod: odbor kultury a památkové péče požádal ekonomický odbor dne 2.3.2015 o provedení rozpočtové změny. Důvodem navrhované změny je převedení finančních prostředků z odboru ekonomického na odbor kultury a památkové péče ve výši 29 522,- Kč a přesun finančních prostředků v rámci odboru kultury a památkové péče ve výši                 19 850 000,- Kč. Finanční prostředky budou použity na poskytnutí dotací z programu "Obnova kulturních památek v Olomouckém kraji", "Obnova staveb drobné architektury místních významu v Olomouckém kraji" a "Podpora kulturních aktivit v Olomouckém kraji", na základě usnesení Zastupitelstva Olomouckého kraje č. UZ/14/29/2015 ze dne 20.2.2015.</t>
  </si>
  <si>
    <t xml:space="preserve"> -Rozpočtová změna 138/15</t>
  </si>
  <si>
    <t>druh rozpočtové změny: vnitřní rozpočtová změna - přesun mezi jednotlivými položkami, paragrafy v rámci odboru školství, mládeže a tělovýchovy</t>
  </si>
  <si>
    <t>důvod: odbor školství, mládeže a tělovýchovy požádal ekonomický odbor dne 19.2.2015 o provedení rozpočtové změny. Důvodem navrhované změny je přesun finančních prostředků v rámci odboru školství, mládeže a tělovýchovy ve výši 4 000,- Kč. Finanční prostředky budou použity na úhradu nákladů spojených s organizací soutěží a přehlídek pro příspěvkovou organizaci Olomouckého kraje Střední odborná škola, Šumperk.</t>
  </si>
  <si>
    <t xml:space="preserve"> -Rozpočtová změna 139/15</t>
  </si>
  <si>
    <t>druh rozpočtové změny: vnitřní rozpočtová změna - přesun mezi jednotlivými položkami, paragrafy v rámci odboru veřejných zakázek a investic</t>
  </si>
  <si>
    <t>důvod: odbor veřejných zakázek a investic požádal ekonomický odbor dne 9.3.2015 o provedení rozpočtové změny. Důvodem navrhované změny je přesun finančních prostředků v rámci odboru veřejných zakázek a investic ve výši 1 173 000,- Kč. Finanční prostředky budou použity na financování výdajů projektu z oblasti dopravy "Náklady na výběrové řízení na akce v dopravě".</t>
  </si>
  <si>
    <t xml:space="preserve"> -Rozpočtová změna 140/15</t>
  </si>
  <si>
    <t>druh rozpočtové změny: vnitřní rozpočtová změna - přesun mezi jednotlivými položkami, paragrafy v rámci odboru strategického rozvoje kraje, územního plánování a stavebního řádu</t>
  </si>
  <si>
    <t>důvod: odbor strategického rozvoje kraje, územního plánování a stavebního řádu požádal ekonomický odbor dne 6.3.2015 o provedení rozpočtové změny. Důvodem navrhované změny je přesun finančních prostředků v rámci odboru strategického rozvoje kraje, územního plánování a stavebního řádu v celkové výši 9 847,01 Kč. Finanční prostředky budou použity  na financování výdajů projektu z oblasti školství "Podpora technického vybavení dílen - 1. část" v rámci ROP Střední Morava.</t>
  </si>
  <si>
    <t xml:space="preserve"> -Rozpočtová změna 141/15</t>
  </si>
  <si>
    <t>důvod: odbor strategického rozvoje kraje, územního plánování a stavebního řádu požádal ekonomický odbor dne 6.3.2015 o provedení rozpočtové změny. Důvodem navrhované změny je přesun finančních prostředků v rámci odboru strategického rozvoje kraje, územního plánování a stavebního řádu v celkové výši 75 000,- Kč. Finanční prostředky budou použity  na financování výdajů projektu "Zvýšení efektivity Krajského úřadu Olomouckého kraje" v rámci Operačního programu Lidské zdroje a zaměstnanost.</t>
  </si>
  <si>
    <t xml:space="preserve"> -Rozpočtová změna 142/15</t>
  </si>
  <si>
    <t>2122 - Odvody příspěvkových organizací</t>
  </si>
  <si>
    <t xml:space="preserve"> -Rozpočtová změna 143/15</t>
  </si>
  <si>
    <t>druh rozpočtové změny: vnitřní rozpočtová změna - přesun mezi jednotlivými položkami, paragrafy a odbory ekonomickým a veřejných zakázek a investic</t>
  </si>
  <si>
    <t>důvod: odbor veřejných zakázek a investic požádal ekonomický odbor dne 4.3.2015 o provedení rozpočtové změny. Důvodem navrhované změny je převedení finančních prostředků z odboru ekonomického na odbor veřejných zakázek a investic v celkové výši 388 168,- Kč. Finanční prostředky budou použity na financování nákladů investičních projektů v oblasti dopravy spolufinancovaných z evropských fondů, na základě usnesení Zastupitelstva Olomouckého kraje č. UZ/14/12/2015 ze dne 20.2.2015.</t>
  </si>
  <si>
    <t xml:space="preserve"> -Rozpočtová změna 144/15</t>
  </si>
  <si>
    <t>druh rozpočtové změny: vnitřní rozpočtová změna - přesun mezi jednotlivými položkami, paragrafy a odbory ekonomickým a zdravotnictví, sociálních věcí, kultury a památkové péče, podpory řízení příspěvkových organizací a dopravy a silničního hospodářství</t>
  </si>
  <si>
    <t>důvod: odbory zdravotnictví, sociálních věcí, kultury a památkové péče, podpory řízení příspěvkových organizací a dopravy a silničního hospodářství požádaly ekonomický odbor o provedení rozpočtové změny. Důvodem navrhované změny je převedení finančních prostředků z odboru ekonomického na jednotlivé odbory v celkové výši 44 092 000,- Kč. Finanční prostředky budou použity na financování investičních akcí příspěvkových organizací Olomouckého kraje, na základě usnesení Zastupitelstva Olomouckého kraje č. UZ/14/12/2015 ze dne 20.2.2015.</t>
  </si>
  <si>
    <t>6351 - Investiční transfery zřízeným PO</t>
  </si>
  <si>
    <t>Odbor dopravy a silničního hospodářství</t>
  </si>
  <si>
    <t>ORJ - 12</t>
  </si>
  <si>
    <t xml:space="preserve"> -Rozpočtová změna 145/15</t>
  </si>
  <si>
    <t>důvod: odbor investic a evropských programů požádal ekonomický odbor dne 27.2.2015 o provedení rozpočtové změny. Důvodem navrhované změny je zapojení finančních prostředků do rozpočtu odboru investic a evropských programů ve výši 1 687 685,99 Kč. Finanční prostředky budou zapojeny do rozpočtu Olomouckého kraje k dalšímu použití, jedná se o zapojení zůstatku k 31.12.2014 projektu "Domov Sněženka Jeseník - Rekonstrukce soc. zařízení a vodoléčby" v rámci ROP Střední Morava do rozpočtu Olomouckého kraje roku 2015.</t>
  </si>
  <si>
    <t xml:space="preserve"> -Rozpočtová změna 146/15</t>
  </si>
  <si>
    <t>důvod: odbor investic a evropských programů požádal ekonomický odbor dne 27.2.2015 o provedení rozpočtové změny. Důvodem navrhované změny je zapojení finančních prostředků do rozpočtu odboru investic a evropských programů ve výši 329 022,- Kč. Finanční prostředky budou zapojeny do rozpočtu Olomouckého kraje k dalšímu použití, jedná se o zapojení zůstatku k 31.12.2014 projektu "Revitalizace zámeckého parku s přilehlými plochami v Nových Zámcích" v rámci Operačního programu Životní prostředí do rozpočtu Olomouckého kraje roku 2015.</t>
  </si>
  <si>
    <t xml:space="preserve"> -Rozpočtová změna 147/15</t>
  </si>
  <si>
    <t>důvod: odbor veřejných zakázek a investic požádal ekonomický odbor dne 4.3.2015 o provedení rozpočtové změny. Důvodem navrhované změny je převedení finančních prostředků z odboru ekonomického na odbor veřejných zakázek a investic ve výši                    1 572 007,- Kč. Finanční prostředky budou použity na financování nákladů projektu v oblasti dopravy "II/570 Hněvotín - rekonstrukce silnice" v rámci ROP Střední Morava, prostředky budou čerpány z rezervy Olomouckého kraje na financování investičních akcí.</t>
  </si>
  <si>
    <t xml:space="preserve"> -Rozpočtová změna 148/15</t>
  </si>
  <si>
    <t>důvod: odbor veřejných zakázek a investic požádal ekonomický odbor dne 11.3.2015 o provedení rozpočtové změny. Důvodem navrhované změny je převedení finančních prostředků z odboru ekonomického na odbor veřejných zakázek a investic ve výši           418 281,39 Kč. Finanční prostředky budou použity na financování nákladů projektu v oblasti dopravy "II/434, II/437 Lipník nad Bečvou - okružní křižovatka" v rámci ROP Střední Morava, prostředky budou čerpány z rezervy Olomouckého kraje.</t>
  </si>
  <si>
    <t xml:space="preserve"> -Rozpočtová změna 149/15</t>
  </si>
  <si>
    <t>důvod: odbor zdravotnictví požádal ekonomický odbor dne 12.3.2015 o provedení rozpočtové změny. Důvodem navrhované změny je zapojení finančních prostředků do rozpočtu Olomouckého kraje ve výši 31 661,- Kč a přesun finančních prostředků v rámci odboru zdravotnictví ve výši 1 000,- Kč (povinná spoluúčast). Česká pojišťovna, a.s., uhradila na účet Olomouckého kraje pojistné plnění k pojistné události pro Olomoucký kraj - náhradu škody na nemovitém majetku, pronajatém Středomoravské nemocniční a.s., odštěpný závod Nemocnice Přerov - vodovodní škoda ze dne 1.1.2015.</t>
  </si>
  <si>
    <t>2322 - Přijaté pojistné náhrady</t>
  </si>
  <si>
    <t xml:space="preserve"> -Rozpočtová změna 150/15</t>
  </si>
  <si>
    <t>druh rozpočtové změny: vnitřní rozpočtová změna - přesun mezi jednotlivými položkami, paragrafy a odbory ekonomickým a strategického rozvoje kraje, územ. plánování a stavebního řádu</t>
  </si>
  <si>
    <t>důvod: odbor investic a evropských programů požádal ekonomický odbor dne 19.2.2015 o provedení rozpočtové změny. Důvodem navrhované změny je převedení finančních prostředků z odboru ekonomického na odbor strategického rozvoje kraje, územ. plánování a stavebního řádu a zpět ve výši 3 787 000,- Kč. Finanční prostředky budou použity na financování nákladů projektu v oblasti školství "Podpora technického vybavení dílen - 3. část" v rámci ROP Střední Morava, prostředky budou čerpány z rezervy Olomouckého kraje na financování investičních akcí.</t>
  </si>
  <si>
    <t xml:space="preserve"> -Rozpočtová změna 151/15</t>
  </si>
  <si>
    <t>důvod: odbor investic a evropských programů požádal ekonomický odbor dne 27.2.2015 o provedení rozpočtové změny. Důvodem navrhované změny je zapojení finančních prostředků do rozpočtu odboru strategického rozvoje kraje, územ. plánování a stavebního řádu v celkové výši 2 036 006,60 Kč. Finanční prostředky budou zapojeny do rozpočtu Olomouckého kraje k dalšímu použití, jedná se o zapojení zůstatku k 31.12.2014 projektů "Realizace energeticky úsporných opatření" v rámci Operačního programu Životního prostředí do rozpočtu Olomouckého kraje roku 2015.</t>
  </si>
  <si>
    <t xml:space="preserve"> -Rozpočtová změna 152/15</t>
  </si>
  <si>
    <t>důvod: odbor veřejných zakázek a investic požádal ekonomický odbor dne 3.3.2015 o provedení rozpočtové změny. Důvodem navrhované změny je zapojení finančních prostředků do rozpočtu odboru veřejných zakázek a investic v celkové výši 12 369 466,83 Kč. Finanční prostředky budou zapojeny do rozpočtu Olomouckého kraje k dalšímu použití, jedná se o zapojení zůstatku k 31.12.2014 projektů "Realizace energeticky úsporných opatření" v rámci Operačního programu Životního prostředí do rozpočtu Olomouckého kraje roku 2015.</t>
  </si>
  <si>
    <t xml:space="preserve"> -Rozpočtová změna 153/15</t>
  </si>
  <si>
    <t>důvod: odbor investic a evropských programů požádal ekonomický odbor dne 27.2.2015 o provedení rozpočtové změny. Důvodem navrhované změny je zapojení finančních prostředků do rozpočtu odboru strategického rozvoje kraje, územ. plánování a stavebního řádu v celkové výši 1 694 764,51 Kč. Finanční prostředky budou zapojeny do rozpočtu Olomouckého kraje k dalšímu použití, jedná se o zapojení zůstatku k 31.12.2014 projektů "Realizace energeticky úsporných opatření" v rámci Operačního programu Životního prostředí do rozpočtu Olomouckého kraje roku 2015.</t>
  </si>
  <si>
    <t xml:space="preserve"> -Rozpočtová změna 154/15</t>
  </si>
  <si>
    <t>důvod: odbor veřejných zakázek a investic požádal ekonomický odbor dne 9.3.2015 o provedení rozpočtové změny. Důvodem navrhované změny je zapojení finančních prostředků do rozpočtu odboru veřejných zakázek a investic v celkové výši 5 503 524,86 Kč. Finanční prostředky budou zapojeny do rozpočtu Olomouckého kraje k dalšímu použití, jedná se o zapojení zůstatku k 31.12.2014 projektů "Realizace energeticky úsporných opatření" v rámci Operačního programu Životního prostředí do rozpočtu Olomouckého kraje roku 2015.</t>
  </si>
  <si>
    <t>důvod: odbor ekonomický požádal dne 9.3.2015 o provedení rozpočtové změny. Důvodem navrhované změny je zapojení finančních prostředků do rozpočtu Olomouckého kraje ve výši 960 000,- Kč. Finanční prostředky budou zapojeny jako odvod z investičního fondu příspěvkové organizace Klíč - centrum sociálních služeb a Dětské centrum Ostrůvek, na základě usnesení Zastupitelstva Olomouckého kraje č. UZ/14/12/2015 ze dne 20.2.2015, a budou použity na spolufinancování investičních akcí, na základě usnesení Rady Olomouckého kraje č. UR/63/6/2015 ze dne 19.3.2015.</t>
  </si>
  <si>
    <t xml:space="preserve"> -Rozpočtová změna 155/15</t>
  </si>
  <si>
    <t>důvod: neinvestiční dotace ze státního rozpočtu ČR na rok 2015 poskytnutá na základě rozhodnutí Ministerstva školství, mládeže a tělovýchovy ČR č.j.: MSMT-2935/2015 ze dne 4.3.2015 ve výši 130 000,- Kč na program "Podpora vzdělávání v jazycích národnostních menšin a multikulturní výchovy v roce 2015“.</t>
  </si>
  <si>
    <t xml:space="preserve"> -Rozpočtová změna 156/15</t>
  </si>
  <si>
    <t>důvod: odbor dopravy a silničního hospodářství požádal ekonomický odbor dne 23.3.2015 o provedení rozpočtové změny. Důvodem navrhované změny je zapojení finančních prostředků do rozpočtu Olomouckého kraje ve výši 13 830 082,71 Kč. Finanční prostředky byly poukázány na účet Olomouckého kraje jako investiční dotace od Regionální rady regionu soudržnosti Střední Morava na rok 2015 pro příspěvkovou organizaci Správa silnic Olomouckého kraje na realizaci projektu v oblasti dopravy "III/36630 Přemyslovice".</t>
  </si>
  <si>
    <t>6356 - Jiné investiční transfery zřízeným PO</t>
  </si>
  <si>
    <t xml:space="preserve"> -Rozpočtová změna 157/15</t>
  </si>
  <si>
    <t>důvod: odbor dopravy a silničního hospodářství požádal ekonomický odbor dne 23.3.2015 o provedení rozpočtové změny. Důvodem navrhované změny je zapojení finančních prostředků do rozpočtu Olomouckého kraje ve výši 10 864 993,23 Kč. Finanční prostředky byly poukázány na účet Olomouckého kraje jako investiční dotace od Regionální rady regionu soudržnosti Střední Morava na rok 2015 pro příspěvkovou organizaci Správa silnic Olomouckého kraje na realizaci projektu v oblasti dopravy "Most ev. č. 433-007 za obcí Němčice nad Hanou".</t>
  </si>
  <si>
    <t xml:space="preserve"> -Rozpočtová změna 158/15</t>
  </si>
  <si>
    <t>důvod: odbor dopravy a silničního hospodářství požádal ekonomický odbor dne 23.3.2015 o provedení rozpočtové změny. Důvodem navrhované změny je zapojení finančních prostředků do rozpočtu Olomouckého kraje ve výši 13 522 103,08 Kč. Finanční prostředky byly poukázány na účet Olomouckého kraje jako investiční dotace od Regionální rady regionu soudržnosti Střední Morava na rok 2015 pro příspěvkovou organizaci Správa silnic Olomouckého kraje na realizaci projektu v oblasti dopravy "Most ev. č. 433-003 přes ŽT ČD mezi obcemi Výšovice a Němčice nad Hanou".</t>
  </si>
  <si>
    <t xml:space="preserve"> -Rozpočtová změna 159/15</t>
  </si>
  <si>
    <t>důvod: odbor dopravy a silničního hospodářství požádal ekonomický odbor dne 23.3.2015 o provedení rozpočtové změny. Důvodem navrhované změny je zapojení finančních prostředků do rozpočtu Olomouckého kraje ve výši 2 196 107,29 Kč. Finanční prostředky byly poukázány na účet Olomouckého kraje jako investiční dotace od Regionální rady regionu soudržnosti Střední Morava na rok 2015 pro příspěvkovou organizaci Správa silnic Olomouckého kraje na realizaci projektu v oblasti dopravy "Most ev. č. 448-003 za obcí Laškov".</t>
  </si>
  <si>
    <t xml:space="preserve"> -Rozpočtová změna 160/15</t>
  </si>
  <si>
    <t>důvod: odbor veřejných zakázek a investic požádal ekonomický odbor dne 6.3.2015 o provedení rozpočtové změny. Důvodem navrhované změny je zapojení finančních prostředků do rozpočtu odboru veřejných zakázek a investic ve výši 73 493,63 Kč. Finanční prostředky budou zapojeny do rozpočtu Olomouckého kraje k dalšímu použití, jedná se o zapojení zůstatku k 31.12.2014 projektu "Transformace Vincentina Šternberk" v rámci ROP Střední Morava do rozpočtu Olomouckého kraje roku 2015.</t>
  </si>
  <si>
    <t xml:space="preserve"> -Rozpočtová změna 161/15</t>
  </si>
  <si>
    <t>důvod: neinvestiční dotace ze státního rozpočtu ČR na rok 2015 poskytnutá na základě dopisu Ministerstva práce a sociálních věcí ČR č.j.: 2015/14424-871 ze dne 9.3.2015 v celkové výši 725 710,13 Kč pro příspěvkovou organizaci Olomouckého kraje Vincentinum - poskytovatel sociálních služeb Šternberk na financování projektu "Chráněné bydlení Vincentinum Šternberk: Můj život, moje domácnost" v rámci Operačního programu Lidské zdroje a zaměstnanost.</t>
  </si>
  <si>
    <t xml:space="preserve"> -Rozpočtová změna 162/15</t>
  </si>
  <si>
    <t>důvod: odbor kancelář ředitele požádal ekonomický odbor dne 16.3.2015 o provedení rozpočtové změny. Důvodem navrhované změny je zapojení finančních prostředků do rozpočtu Olomouckého kraje ve výši 36 178,- Kč. Česká pojišťovna, a.s., uhradila na účet Olomouckého kraje pojistné plnění k pojistné události pro Olomoucký kraj - náhradu škody na vozidle Škoda Fabia Combi 2M8 4550.</t>
  </si>
  <si>
    <t xml:space="preserve"> -Rozpočtová změna 163/15</t>
  </si>
  <si>
    <t>důvod: odbor podpory řízení příspěvkových organizací požádal ekonomický odbor dne 17.3.2015 o provedení rozpočtové změny. Důvodem navrhované změny je převedení finančních prostředků z odboru školství, mládeže a tělovýchovy na odbor podpory řízení příspěvkových organizací ve výši 108 000,- Kč. Finanční prostředky budou na základě rozhodnutí ředitele Krajského úřadu Olomouckého kraje č. 3/2014 o provedení organizační změny s účinností od 1.3.2015 převedeny v příjmech na nově vzniklý odbor podpory řízení příspěvkových organizací, jedná se o neinvestiční příspěvek na nájemné zřízené příspěvkové organizaci Dům dětí a mládeže Olomouc.</t>
  </si>
  <si>
    <t>2132 - Příjmy z pronájmu ostat. nemov. a j. č.</t>
  </si>
  <si>
    <t xml:space="preserve"> -Rozpočtová změna 164/15</t>
  </si>
  <si>
    <t>důvod: odbor dopravy a silničního hospodářství požádal ekonomický odbor dne 17.3.2015 o provedení rozpočtové změny. Důvodem navrhované změny je zapojení finančních prostředků do rozpočtu Olomouckého kraje ve výši 27 150,- Kč. Finanční prostředky budou zapojeny jako odvod z investičního fondu příspěvkové organizace Správa silnic Olomouckého kraje a budou použity na financování odkupu části pozemků v k. ú. Slavětín u Litovle, materiál je součástí programu jednání Rady Olomouckého kraje dne 2.4.2015 (bod 2.3).</t>
  </si>
  <si>
    <t>Odbor majetkový a právní</t>
  </si>
  <si>
    <t>ORJ - 04</t>
  </si>
  <si>
    <t xml:space="preserve"> -Rozpočtová změna 165/15</t>
  </si>
  <si>
    <t>druh rozpočtové změny: vnitřní rozpočtová změna - přesun mezi jednotlivými položkami, paragrafy a odbory ekonomickým a sociálních věcí</t>
  </si>
  <si>
    <t>důvod: odbor sociálních věcí požádal ekonomický odbor dne 18.3.2015 o provedení rozpočtové změny. Důvodem navrhované změny je převedení finančních prostředků z odboru ekonomického na odbor sociálních věcí ve výši 850 000,- Kč. Finanční prostředky ze státní dotace budou použity k zajištění výplaty státního příspěvku pro zřizovatele zařízení pro děti vyžadující okamžitou pomoc Fond ohrožených dětí, občanské sdružení, Praha, podle § 42g a násl. zákona č. 359/1999 Sb., o sociálně - právní ochraně dětí na březen 2015.</t>
  </si>
  <si>
    <t xml:space="preserve"> -Rozpočtová změna 166/15</t>
  </si>
  <si>
    <t>důvod: odbory sociálních věcí a zdravotnictví požádaly ekonomický odbor dne 17. a 18.3.2015 o provedení rozpočtové změny. Důvodem navrhované změny je převedení finančních prostředků z odboru ekonomického na odbor sociálních věcí ve výši 65 360,- Kč a na odbor zdravotnictví ve výši 212 040,-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únor 2015.</t>
  </si>
  <si>
    <t xml:space="preserve"> -Rozpočtová změna 167/15</t>
  </si>
  <si>
    <t>druh rozpočtové změny: vnitřní rozpočtová změna - přesun mezi jednotlivými položkami, paragrafy v rámci odboru kancelář ředitele</t>
  </si>
  <si>
    <t>důvod: odbor kancelář ředitele požádal ekonomický odbor dne 20.3.2015 o provedení rozpočtové změny. Důvodem navrhované změny je přesun finančních prostředků v rámci odboru kancelář ředitele v celkové výši 85 000,- Kč. Finanční prostředky budou použity na poskytnutí "Dotací z rozpočtu Olomouckého kraje spolkům a pobočným spolkům hasičů Olomouckého kraje (I. etapa)", na základě usnesení Rady Olomouckého kraje č. UR/63/55/2015 ze dne 19.3.2015.</t>
  </si>
  <si>
    <t xml:space="preserve"> -Rozpočtová změna 168/15</t>
  </si>
  <si>
    <t>druh rozpočtové změny: vnitřní rozpočtová změna - přesun mezi jednotlivými položkami, paragrafy a odbory ekonomickým a zdravotnictví</t>
  </si>
  <si>
    <t>důvod: odbor zdravotnictví požádal ekonomický odbor dne 23.3.2015 o provedení rozpočtové změny. Důvodem navrhované změny je převedení finančních prostředků z odboru ekonomického na odbor zdravotnictví v celkové výši 105 000,- Kč. Finanční prostředky budou použity na pokrytí 6 žádostí o finanční příspěvek do výše 25 tis. Kč, na základě usnesení Rady Olomouckého kraje č. UR/63/7/2015 ze dne 19.3.2015.</t>
  </si>
  <si>
    <t xml:space="preserve"> -Rozpočtová změna 169/15</t>
  </si>
  <si>
    <t>důvod: odbor školství, mládeže a tělovýchovy požádal ekonomický odbor dne 24.3.2015 o provedení rozpočtové změny. Důvodem navrhované změny je převedení finančních prostředků z odboru ekonomického na odbor školství, mládeže a tělovýchovy v celkové výši 1 085 000,- Kč. Finanční prostředky budou použity na pokrytí 58 žádostí o finanční příspěvek do výše 25 tis. Kč, na základě usnesení Rady Olomouckého kraje č. UR/63/7/2015 ze dne 19.3.2015.</t>
  </si>
  <si>
    <t xml:space="preserve"> -Rozpočtová změna 170/15</t>
  </si>
  <si>
    <t>druh rozpočtové změny: vnitřní rozpočtová změna - přesun mezi jednotlivými položkami, paragrafy a odbory ekonomickým a životního prostředí a zemědělství</t>
  </si>
  <si>
    <t>důvod: odbor životního prostředí a zemědělství požádal ekonomický odbor dne 25.3.2015 o provedení rozpočtové změny. Důvodem navrhované změny je převedení finančních prostředků z odboru ekonomického na odbor životního prostředí a zemědělství v celkové výši 345 000,- Kč. Finanční prostředky budou použity na pokrytí žádostí o finanční příspěvek do výše 25 tis. Kč, na základě usnesení Rady Olomouckého kraje č. UR/63/7/2015 ze dne 19.3.2015.</t>
  </si>
  <si>
    <t xml:space="preserve"> -Rozpočtová změna 171/15</t>
  </si>
  <si>
    <t>druh rozpočtové změny: vnitřní rozpočtová změna - přesun mezi jednotlivými položkami, paragrafy a odbory ekonomickým a kancelář ředitele</t>
  </si>
  <si>
    <t>důvod: odbor kancelář ředitele požádal ekonomický odbor dne 24.3.2015 o provedení rozpočtové změny. Důvodem navrhované změny je převedení finančních prostředků z odboru ekonomického na odbor kancelář ředitele v celkové výši 25 000,- Kč. Finanční prostředky budou použity na pokrytí žádosti o finanční příspěvek do výše 25 tis. Kč, na základě usnesení Rady Olomouckého kraje č. UR/63/7/2015 ze dne 19.3.2015.</t>
  </si>
  <si>
    <t xml:space="preserve"> -Rozpočtová změna 172/15</t>
  </si>
  <si>
    <t>druh rozpočtové změny: vnitřní rozpočtová změna - přesun mezi jednotlivými položkami, paragrafy v rámci odboru informačních technologií</t>
  </si>
  <si>
    <t>důvod: odbor informačních technologií požádal ekonomický odbor dne 24.3.2015 o provedení rozpočtové změny. Důvodem navrhované změny je přesun finančních prostředků v rámci odboru informačních technologií ve výši 750 000,- Kč. Finanční prostředky budou použity na úhradu nákladů na nákup rozšiřujícího modulu pro diskové pole v záložním technologickém centru.</t>
  </si>
  <si>
    <t>Odbor informačních technologií</t>
  </si>
  <si>
    <t>ORJ - 06</t>
  </si>
  <si>
    <t xml:space="preserve"> -Rozpočtová změna 173/15</t>
  </si>
  <si>
    <t>důvod: neinvestiční dotace ze státního rozpočtu ČR na rok 2015 poskytnutá na základě rozhodnutí Ministerstva školství, mládeže a tělovýchovy ČR č.j.: 518615 ze dne 18.3.2015 v celkové výši 1 603 033,- Kč na rozvojový program "Hodnocení žáků a škol podle výsledků v soutěžích v roce 2014 - Excelence středních škol 2014“.</t>
  </si>
  <si>
    <t xml:space="preserve"> -Rozpočtová změna 174/15</t>
  </si>
  <si>
    <t>důvod: odbor veřejných zakázek a investic požádal ekonomický odbor dne 23.3.2015 o provedení rozpočtové změny. Důvodem navrhované změny je převedení finančních prostředků z odboru ekonomického na odbor veřejných zakázek a investic ve výši                    36 300,- Kč. Finanční prostředky budou použity na financování nákladů projektu v oblasti dopravy "II/439 Ústí - průtah - hr. okresu Vsetín " v rámci IROP Střední Morava, na základě usnesení Zastupitelstva Olomouckého kraje č. UZ/14/12/2015 ze dne 20.2.2015.</t>
  </si>
  <si>
    <t xml:space="preserve"> -Rozpočtová změna 175/15</t>
  </si>
  <si>
    <t>důvod: odbor veřejných zakázek a investic požádal ekonomický odbor dne 23.3.2015 o provedení rozpočtové změny. Důvodem navrhované změny je převedení finančních prostředků z odboru ekonomického na odbor veřejných zakázek a investic ve výši           700 000,- Kč. Finanční prostředky budou použity na financování nákladů projektu v oblasti sociální "Realizace energeticky úsporných opatření - Domov důchodců Šumperk" v rámci Operačního programu Životního prostředí, prostředky budou čerpány z úvěrového rámce na základě úvěrové smlouvy s Evropskou investiční bankou.</t>
  </si>
  <si>
    <t xml:space="preserve"> -Rozpočtová změna 176/15</t>
  </si>
  <si>
    <t>důvod: odbor veřejných zakázek a investic požádal ekonomický odbor dne 23.3.2015 o provedení rozpočtové změny. Důvodem navrhované změny je převedení finančních prostředků z odboru ekonomického na odbor veřejných zakázek a investic ve výši           297 881,20 Kč. Finanční prostředky budou použity na financování nákladů projektu v oblasti sociální "Rekonstrukce pavilonu CSS Prostějov – zřízení zařízení pro nemocné Alzeimerovou chorobou" v rámci ROP Střední Morava, prostředky budou čerpány z úvěrového rámce na základě úvěrové smlouvy s Evropskou investiční bankou.</t>
  </si>
  <si>
    <t xml:space="preserve"> -Rozpočtová změna 177/15</t>
  </si>
  <si>
    <t>důvod: odbor strategického rozvoje kraje, územ. plánování a stavebního řádu požádal ekonomický odbor dne 23.3.2015 o provedení rozpočtové změny. Důvodem navrhované změny je převedení finančních prostředků z odboru ekonomického na odbor strategického rozvoje kraje, územ. plánování a stavebního řádu a zpět ve výši 6 379 000,- Kč. Finanční prostředky budou použity na financování nákladů projektu v oblasti informačních technologií "Zajištění služby výměny dat ZZ kraje se systémy IZS" v rámci Integrovaného operačního programu, prostředky budou čerpány z rezervy Olomouckého kraje na financování investičních akcí.</t>
  </si>
  <si>
    <t xml:space="preserve"> -Rozpočtová změna 178/15</t>
  </si>
  <si>
    <t>důvod: odbor strategického rozvoje kraje, územ. plánování a stavebního řádu požádal ekonomický odbor dne 24.3.2015 o provedení rozpočtové změny. Důvodem navrhované změny je převedení finančních prostředků z odboru strategického rozvoje kraje, územ. plánování a stavebního řádu na odbor ekonomický ve výši 709 595,62 Kč a přesun finančních prostředků v rámci odboru strategického rozvoje kraje, územ. plánování a stavebního řádu ve výši 136 045,- Kč. Finanční prostředky budou použity na úhradu penále za porušení rozpočtové kázně u projektu "Podpora plánování rozvoje sociálních služeb v Olomouckém kraji"  v rámci Operačního programu Lidské zdroje a zaměstnanost.</t>
  </si>
  <si>
    <t xml:space="preserve"> -Rozpočtová změna 180/15</t>
  </si>
  <si>
    <t>důvod: odbor kancelář ředitele požádal ekonomický odbor dne 1.4.2015 o provedení rozpočtové změny. Důvodem navrhované změny je převedení finančních prostředků z odboru ekonomického na odbor kancelář ředitele ve výši 340 000,- Kč. Finanční prostředky budou použity na nákup devítimístného vozidla pro potřeby Olomouckého kraje.</t>
  </si>
  <si>
    <t xml:space="preserve"> -Rozpočtová změna 179/15</t>
  </si>
  <si>
    <t>poskytovatel: CTE REGIONAL DVPT TOURIS, Aubiere, Francie</t>
  </si>
  <si>
    <t>důvod: odbor strategického rozvoje kraje, územ. plánování a stavebního řádu požádal ekonomický odbor dne 6.3.2015 o provedení rozpočtové změny. Důvodem navrhované změny je zapojení finančních prostředků do rozpočtu Olomouckého kraje ve výši            477 067,68 Kč. Finanční prostředky byly poukázány na účet Olomouckého kraje jako podíl spolufinancování na projekt "Spolupráce v oblasti zaměstnanosti a služeb ve venkovských oblastech (CesR)".</t>
  </si>
  <si>
    <t>ORJ - 08</t>
  </si>
  <si>
    <t>4152 - Neinv. přijaté transf. od mez. institucí</t>
  </si>
  <si>
    <t>Dotace do oblasti školství</t>
  </si>
  <si>
    <t>Dotace do oblasti zdravotnictví</t>
  </si>
  <si>
    <t>Dotace do oblasti sociálních věcí</t>
  </si>
  <si>
    <t>Dotace pro Krajský úřad, SDH</t>
  </si>
  <si>
    <t>Dotace od Regionální rady</t>
  </si>
  <si>
    <t>Dotace ze zahraničí</t>
  </si>
  <si>
    <t>Grantová schémata, OP LZZ, OPŽP, OPPS, GG, OP VPK, IOP</t>
  </si>
  <si>
    <t>Depozita</t>
  </si>
  <si>
    <t>Zapojení finančního vypořádání</t>
  </si>
  <si>
    <t>EIB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</si>
</sst>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0"/>
    <numFmt numFmtId="165" formatCode="00000000000"/>
    <numFmt numFmtId="166" formatCode="00000"/>
    <numFmt numFmtId="167" formatCode="00,000"/>
  </numFmts>
  <fonts count="25"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i/>
      <sz val="11"/>
      <name val="Arial"/>
      <family val="2"/>
    </font>
    <font>
      <b/>
      <sz val="11"/>
      <name val="Arial CE"/>
      <charset val="238"/>
    </font>
    <font>
      <i/>
      <sz val="9"/>
      <name val="Arial CE"/>
      <charset val="238"/>
    </font>
    <font>
      <i/>
      <sz val="11"/>
      <name val="Arial CE"/>
      <charset val="238"/>
    </font>
    <font>
      <i/>
      <sz val="10"/>
      <name val="Arial"/>
      <family val="2"/>
      <charset val="238"/>
    </font>
    <font>
      <b/>
      <sz val="14"/>
      <name val="Arial CE"/>
      <charset val="238"/>
    </font>
    <font>
      <sz val="12"/>
      <name val="Arial"/>
      <family val="2"/>
      <charset val="238"/>
    </font>
    <font>
      <b/>
      <i/>
      <sz val="10"/>
      <name val="Arial"/>
      <family val="2"/>
      <charset val="238"/>
    </font>
    <font>
      <sz val="12"/>
      <name val="Arial CE"/>
      <charset val="238"/>
    </font>
    <font>
      <sz val="9"/>
      <name val="Arial CE"/>
      <charset val="238"/>
    </font>
    <font>
      <i/>
      <sz val="10"/>
      <name val="Arial CE"/>
      <family val="2"/>
      <charset val="238"/>
    </font>
    <font>
      <b/>
      <i/>
      <sz val="10"/>
      <name val="Arial CE"/>
      <charset val="238"/>
    </font>
    <font>
      <i/>
      <sz val="10"/>
      <name val="Arial CE"/>
      <charset val="238"/>
    </font>
    <font>
      <sz val="11"/>
      <color rgb="FFFF0000"/>
      <name val="Arial"/>
      <family val="2"/>
      <charset val="238"/>
    </font>
    <font>
      <b/>
      <sz val="8"/>
      <color indexed="81"/>
      <name val="Tahoma"/>
      <family val="2"/>
      <charset val="238"/>
    </font>
    <font>
      <sz val="8"/>
      <color indexed="81"/>
      <name val="Tahoma"/>
      <family val="2"/>
      <charset val="238"/>
    </font>
  </fonts>
  <fills count="3">
    <fill>
      <patternFill patternType="none"/>
    </fill>
    <fill>
      <patternFill patternType="gray125"/>
    </fill>
    <fill>
      <patternFill patternType="solid">
        <fgColor indexed="42"/>
        <bgColor indexed="64"/>
      </patternFill>
    </fill>
  </fills>
  <borders count="15">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style="thin">
        <color auto="1"/>
      </bottom>
      <diagonal/>
    </border>
  </borders>
  <cellStyleXfs count="2">
    <xf numFmtId="0" fontId="0" fillId="0" borderId="0"/>
    <xf numFmtId="0" fontId="5" fillId="0" borderId="0"/>
  </cellStyleXfs>
  <cellXfs count="224">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10" fillId="2" borderId="2" xfId="0" applyFont="1" applyFill="1" applyBorder="1"/>
    <xf numFmtId="3" fontId="10" fillId="2" borderId="2" xfId="0" applyNumberFormat="1" applyFont="1" applyFill="1" applyBorder="1"/>
    <xf numFmtId="0" fontId="11"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9" fillId="0" borderId="0" xfId="0" applyNumberFormat="1" applyFont="1" applyFill="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2"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10" fillId="2" borderId="3" xfId="0" applyFont="1" applyFill="1" applyBorder="1"/>
    <xf numFmtId="3" fontId="10" fillId="2" borderId="4" xfId="0" applyNumberFormat="1" applyFont="1" applyFill="1" applyBorder="1"/>
    <xf numFmtId="3" fontId="10" fillId="2" borderId="5" xfId="0" applyNumberFormat="1" applyFont="1" applyFill="1" applyBorder="1"/>
    <xf numFmtId="0" fontId="14" fillId="0" borderId="0" xfId="0" applyFont="1" applyFill="1"/>
    <xf numFmtId="49" fontId="15" fillId="0" borderId="0" xfId="0" applyNumberFormat="1" applyFont="1" applyAlignment="1">
      <alignment horizontal="justify" vertical="center" wrapText="1"/>
    </xf>
    <xf numFmtId="0" fontId="15" fillId="0" borderId="0" xfId="0" applyFont="1" applyAlignment="1">
      <alignment horizontal="justify" vertical="top" wrapText="1"/>
    </xf>
    <xf numFmtId="0" fontId="10" fillId="0" borderId="0" xfId="0" applyFont="1" applyFill="1"/>
    <xf numFmtId="0" fontId="16" fillId="0" borderId="0" xfId="0" applyFont="1" applyFill="1" applyBorder="1" applyAlignment="1"/>
    <xf numFmtId="0" fontId="5" fillId="0" borderId="0" xfId="0" applyFont="1"/>
    <xf numFmtId="0" fontId="17" fillId="0" borderId="0" xfId="0" applyFont="1" applyFill="1"/>
    <xf numFmtId="0" fontId="2" fillId="0" borderId="0" xfId="0" applyFont="1" applyFill="1" applyAlignment="1">
      <alignment horizontal="left"/>
    </xf>
    <xf numFmtId="0" fontId="5" fillId="0" borderId="0" xfId="0" applyFont="1" applyFill="1"/>
    <xf numFmtId="0" fontId="18" fillId="0" borderId="0" xfId="0" applyFont="1" applyFill="1"/>
    <xf numFmtId="0" fontId="13" fillId="0" borderId="0" xfId="0" applyFont="1" applyFill="1" applyAlignment="1">
      <alignment horizontal="right"/>
    </xf>
    <xf numFmtId="0" fontId="13" fillId="0" borderId="0" xfId="0" applyFont="1" applyFill="1" applyBorder="1" applyAlignment="1">
      <alignment horizontal="center"/>
    </xf>
    <xf numFmtId="0" fontId="13" fillId="0" borderId="6" xfId="0" applyFont="1" applyFill="1" applyBorder="1" applyAlignment="1">
      <alignment horizontal="center"/>
    </xf>
    <xf numFmtId="0" fontId="13" fillId="0" borderId="7" xfId="0" applyFont="1" applyFill="1" applyBorder="1" applyAlignment="1">
      <alignment horizontal="center"/>
    </xf>
    <xf numFmtId="164" fontId="5" fillId="0" borderId="0" xfId="0" applyNumberFormat="1" applyFont="1" applyBorder="1" applyAlignment="1">
      <alignment horizontal="center"/>
    </xf>
    <xf numFmtId="165" fontId="5" fillId="0" borderId="0" xfId="0" applyNumberFormat="1" applyFont="1" applyFill="1" applyBorder="1" applyAlignment="1">
      <alignment horizontal="center"/>
    </xf>
    <xf numFmtId="0" fontId="5" fillId="0" borderId="6" xfId="0" applyFont="1" applyFill="1" applyBorder="1" applyAlignment="1">
      <alignment horizontal="center"/>
    </xf>
    <xf numFmtId="0" fontId="19" fillId="0" borderId="7" xfId="0" applyFont="1" applyFill="1" applyBorder="1" applyAlignment="1">
      <alignment horizontal="left"/>
    </xf>
    <xf numFmtId="4" fontId="13" fillId="0" borderId="8" xfId="0" applyNumberFormat="1" applyFont="1" applyFill="1" applyBorder="1" applyAlignment="1">
      <alignment horizontal="right" wrapText="1"/>
    </xf>
    <xf numFmtId="166" fontId="5" fillId="0" borderId="0" xfId="0" applyNumberFormat="1" applyFont="1" applyFill="1" applyBorder="1" applyAlignment="1">
      <alignment horizontal="center"/>
    </xf>
    <xf numFmtId="0" fontId="20" fillId="0" borderId="6" xfId="0" applyFont="1" applyFill="1" applyBorder="1"/>
    <xf numFmtId="0" fontId="16" fillId="0" borderId="9" xfId="0" applyFont="1" applyFill="1" applyBorder="1"/>
    <xf numFmtId="4" fontId="16" fillId="0" borderId="6" xfId="0" applyNumberFormat="1" applyFont="1" applyFill="1" applyBorder="1"/>
    <xf numFmtId="49" fontId="15" fillId="0" borderId="0" xfId="0" applyNumberFormat="1" applyFont="1" applyAlignment="1">
      <alignment horizontal="justify" wrapText="1"/>
    </xf>
    <xf numFmtId="0" fontId="15" fillId="0" borderId="0" xfId="0" applyFont="1" applyFill="1" applyAlignment="1">
      <alignment horizontal="justify" vertical="top" wrapText="1"/>
    </xf>
    <xf numFmtId="0" fontId="7" fillId="0" borderId="0" xfId="0" applyFont="1" applyFill="1" applyAlignment="1">
      <alignment horizontal="justify" vertical="top" wrapText="1"/>
    </xf>
    <xf numFmtId="0" fontId="21" fillId="0" borderId="0" xfId="0" applyFont="1" applyFill="1" applyAlignment="1">
      <alignment horizontal="right"/>
    </xf>
    <xf numFmtId="0" fontId="19" fillId="0" borderId="7" xfId="0" applyFont="1" applyFill="1" applyBorder="1" applyAlignment="1">
      <alignment horizontal="center"/>
    </xf>
    <xf numFmtId="0" fontId="13" fillId="0" borderId="6" xfId="0" applyFont="1" applyBorder="1" applyAlignment="1">
      <alignment horizontal="center" wrapText="1"/>
    </xf>
    <xf numFmtId="167" fontId="5" fillId="0" borderId="6" xfId="0" applyNumberFormat="1" applyFont="1" applyFill="1" applyBorder="1" applyAlignment="1">
      <alignment horizontal="center"/>
    </xf>
    <xf numFmtId="0" fontId="5" fillId="0" borderId="8" xfId="0" applyFont="1" applyFill="1" applyBorder="1" applyAlignment="1">
      <alignment horizontal="center"/>
    </xf>
    <xf numFmtId="0" fontId="13" fillId="0" borderId="7" xfId="0" applyFont="1" applyFill="1" applyBorder="1"/>
    <xf numFmtId="166" fontId="5" fillId="0" borderId="6" xfId="0" applyNumberFormat="1" applyFont="1" applyFill="1" applyBorder="1" applyAlignment="1">
      <alignment horizontal="center"/>
    </xf>
    <xf numFmtId="0" fontId="16" fillId="0" borderId="10" xfId="0" applyFont="1" applyFill="1" applyBorder="1" applyAlignment="1"/>
    <xf numFmtId="4" fontId="16" fillId="0" borderId="6" xfId="0" applyNumberFormat="1" applyFont="1" applyFill="1" applyBorder="1" applyAlignment="1"/>
    <xf numFmtId="0" fontId="0" fillId="0" borderId="0" xfId="0" applyFill="1"/>
    <xf numFmtId="0" fontId="10" fillId="0" borderId="0" xfId="0" applyFont="1"/>
    <xf numFmtId="0" fontId="16" fillId="0" borderId="0" xfId="0" applyFont="1" applyBorder="1" applyAlignment="1"/>
    <xf numFmtId="0" fontId="17" fillId="0" borderId="0" xfId="0" applyFont="1"/>
    <xf numFmtId="0" fontId="21" fillId="0" borderId="0" xfId="0" applyFont="1" applyAlignment="1">
      <alignment horizontal="right"/>
    </xf>
    <xf numFmtId="0" fontId="13" fillId="0" borderId="0" xfId="0" applyFont="1" applyBorder="1" applyAlignment="1">
      <alignment horizontal="center"/>
    </xf>
    <xf numFmtId="0" fontId="13" fillId="0" borderId="6" xfId="0" applyFont="1" applyBorder="1" applyAlignment="1">
      <alignment horizontal="center"/>
    </xf>
    <xf numFmtId="0" fontId="19" fillId="0" borderId="7" xfId="0" applyFont="1" applyBorder="1" applyAlignment="1">
      <alignment horizontal="center"/>
    </xf>
    <xf numFmtId="167" fontId="5" fillId="0" borderId="0" xfId="0" applyNumberFormat="1" applyFont="1" applyBorder="1" applyAlignment="1">
      <alignment horizontal="center"/>
    </xf>
    <xf numFmtId="0" fontId="19" fillId="0" borderId="6" xfId="0" applyFont="1" applyFill="1" applyBorder="1" applyAlignment="1">
      <alignment horizontal="left"/>
    </xf>
    <xf numFmtId="4" fontId="13" fillId="0" borderId="6" xfId="0" applyNumberFormat="1" applyFont="1" applyFill="1" applyBorder="1" applyAlignment="1">
      <alignment wrapText="1"/>
    </xf>
    <xf numFmtId="3" fontId="5" fillId="0" borderId="0" xfId="0" applyNumberFormat="1" applyFont="1" applyBorder="1" applyAlignment="1">
      <alignment horizontal="center"/>
    </xf>
    <xf numFmtId="0" fontId="20" fillId="0" borderId="6" xfId="0" applyFont="1" applyBorder="1"/>
    <xf numFmtId="0" fontId="16" fillId="0" borderId="10" xfId="0" applyFont="1" applyBorder="1" applyAlignment="1"/>
    <xf numFmtId="4" fontId="16" fillId="0" borderId="6" xfId="0" applyNumberFormat="1" applyFont="1" applyBorder="1" applyAlignment="1"/>
    <xf numFmtId="0" fontId="22" fillId="0" borderId="0" xfId="0" applyFont="1" applyFill="1" applyAlignment="1">
      <alignment horizontal="justify" vertical="top" wrapText="1"/>
    </xf>
    <xf numFmtId="0" fontId="20" fillId="0" borderId="0" xfId="0" applyFont="1" applyFill="1" applyBorder="1"/>
    <xf numFmtId="4" fontId="16" fillId="0" borderId="0" xfId="0" applyNumberFormat="1" applyFont="1" applyFill="1" applyBorder="1" applyAlignment="1"/>
    <xf numFmtId="49" fontId="15" fillId="0" borderId="0" xfId="0" applyNumberFormat="1" applyFont="1" applyAlignment="1">
      <alignment horizontal="left" vertical="center" wrapText="1"/>
    </xf>
    <xf numFmtId="0" fontId="7" fillId="0" borderId="0" xfId="0" applyFont="1" applyFill="1" applyAlignment="1">
      <alignment horizontal="center" vertical="top" wrapText="1"/>
    </xf>
    <xf numFmtId="0" fontId="16" fillId="0" borderId="0" xfId="0" applyFont="1" applyFill="1" applyBorder="1" applyAlignment="1">
      <alignment horizontal="center"/>
    </xf>
    <xf numFmtId="0" fontId="10" fillId="0" borderId="0" xfId="0" applyFont="1" applyFill="1" applyAlignment="1">
      <alignment horizontal="center"/>
    </xf>
    <xf numFmtId="0" fontId="0" fillId="0" borderId="0" xfId="0" applyFill="1" applyAlignment="1">
      <alignment horizontal="center"/>
    </xf>
    <xf numFmtId="0" fontId="16" fillId="0" borderId="0" xfId="0" applyFont="1" applyBorder="1" applyAlignment="1">
      <alignment horizontal="center"/>
    </xf>
    <xf numFmtId="0" fontId="2" fillId="0" borderId="0" xfId="0" applyFont="1" applyAlignment="1">
      <alignment horizontal="left"/>
    </xf>
    <xf numFmtId="0" fontId="19" fillId="0" borderId="10" xfId="0" applyFont="1" applyBorder="1" applyAlignment="1">
      <alignment horizontal="center"/>
    </xf>
    <xf numFmtId="167" fontId="5" fillId="0" borderId="0" xfId="0" applyNumberFormat="1" applyFont="1" applyFill="1" applyBorder="1" applyAlignment="1">
      <alignment horizontal="center"/>
    </xf>
    <xf numFmtId="0" fontId="0" fillId="0" borderId="6" xfId="0" applyFill="1" applyBorder="1" applyAlignment="1">
      <alignment horizontal="center"/>
    </xf>
    <xf numFmtId="0" fontId="13" fillId="0" borderId="6" xfId="0" applyFont="1" applyFill="1" applyBorder="1" applyAlignment="1"/>
    <xf numFmtId="0" fontId="13" fillId="0" borderId="11" xfId="0" applyFont="1" applyFill="1" applyBorder="1" applyAlignment="1">
      <alignment horizontal="center"/>
    </xf>
    <xf numFmtId="167" fontId="5" fillId="0" borderId="11" xfId="0" applyNumberFormat="1" applyFont="1" applyFill="1" applyBorder="1" applyAlignment="1">
      <alignment horizontal="center"/>
    </xf>
    <xf numFmtId="167" fontId="5" fillId="0" borderId="11" xfId="0" applyNumberFormat="1" applyFont="1" applyFill="1" applyBorder="1" applyAlignment="1">
      <alignment horizontal="center" vertical="center"/>
    </xf>
    <xf numFmtId="4" fontId="13" fillId="0" borderId="8" xfId="0" applyNumberFormat="1" applyFont="1" applyFill="1" applyBorder="1" applyAlignment="1">
      <alignment horizontal="right" vertical="center" wrapText="1"/>
    </xf>
    <xf numFmtId="166" fontId="5" fillId="0" borderId="11" xfId="0" applyNumberFormat="1" applyFont="1" applyFill="1" applyBorder="1" applyAlignment="1">
      <alignment horizontal="center"/>
    </xf>
    <xf numFmtId="0" fontId="18" fillId="0" borderId="0" xfId="0" applyFont="1"/>
    <xf numFmtId="0" fontId="13" fillId="0" borderId="0" xfId="0" applyFont="1" applyAlignment="1">
      <alignment horizontal="right"/>
    </xf>
    <xf numFmtId="0" fontId="19" fillId="0" borderId="6" xfId="0" applyFont="1" applyBorder="1" applyAlignment="1">
      <alignment horizontal="center"/>
    </xf>
    <xf numFmtId="0" fontId="5" fillId="0" borderId="6" xfId="0" applyFont="1" applyBorder="1" applyAlignment="1">
      <alignment horizontal="center"/>
    </xf>
    <xf numFmtId="4" fontId="13" fillId="0" borderId="8" xfId="0" applyNumberFormat="1" applyFont="1" applyBorder="1" applyAlignment="1">
      <alignment horizontal="right" wrapText="1"/>
    </xf>
    <xf numFmtId="0" fontId="7" fillId="0" borderId="0" xfId="0" applyFont="1" applyAlignment="1">
      <alignment horizontal="justify" vertical="top" wrapText="1"/>
    </xf>
    <xf numFmtId="0" fontId="7" fillId="0" borderId="0" xfId="0" applyFont="1" applyAlignment="1">
      <alignment horizontal="center" vertical="top" wrapText="1"/>
    </xf>
    <xf numFmtId="0" fontId="10" fillId="0" borderId="0" xfId="0" applyFont="1" applyAlignment="1">
      <alignment horizontal="center"/>
    </xf>
    <xf numFmtId="3" fontId="0" fillId="0" borderId="6" xfId="0" applyNumberFormat="1" applyBorder="1" applyAlignment="1">
      <alignment horizontal="center"/>
    </xf>
    <xf numFmtId="0" fontId="0" fillId="0" borderId="8" xfId="0" applyFont="1" applyBorder="1" applyAlignment="1">
      <alignment horizontal="center"/>
    </xf>
    <xf numFmtId="0" fontId="19" fillId="0" borderId="12" xfId="0" applyFont="1" applyBorder="1" applyAlignment="1">
      <alignment horizontal="left"/>
    </xf>
    <xf numFmtId="166" fontId="0" fillId="0" borderId="6" xfId="0" applyNumberFormat="1" applyBorder="1" applyAlignment="1">
      <alignment horizontal="center"/>
    </xf>
    <xf numFmtId="0" fontId="0" fillId="0" borderId="0" xfId="0" applyFont="1"/>
    <xf numFmtId="0" fontId="0" fillId="0" borderId="0" xfId="0" applyFont="1" applyAlignment="1">
      <alignment horizontal="center"/>
    </xf>
    <xf numFmtId="0" fontId="0" fillId="0" borderId="0" xfId="0" applyAlignment="1">
      <alignment horizontal="center"/>
    </xf>
    <xf numFmtId="0" fontId="18" fillId="0" borderId="0" xfId="0" applyFont="1" applyAlignment="1">
      <alignment horizontal="center"/>
    </xf>
    <xf numFmtId="3" fontId="0" fillId="0" borderId="0" xfId="0" applyNumberFormat="1" applyBorder="1" applyAlignment="1">
      <alignment horizontal="center"/>
    </xf>
    <xf numFmtId="0" fontId="0" fillId="0" borderId="6" xfId="0" applyFont="1" applyFill="1" applyBorder="1" applyAlignment="1">
      <alignment horizontal="center"/>
    </xf>
    <xf numFmtId="0" fontId="16" fillId="0" borderId="9" xfId="0" applyFont="1" applyBorder="1"/>
    <xf numFmtId="4" fontId="16" fillId="0" borderId="6" xfId="0" applyNumberFormat="1" applyFont="1" applyBorder="1"/>
    <xf numFmtId="164" fontId="5" fillId="0" borderId="6" xfId="0" applyNumberFormat="1" applyFont="1" applyFill="1" applyBorder="1" applyAlignment="1">
      <alignment horizontal="center"/>
    </xf>
    <xf numFmtId="0" fontId="13" fillId="0" borderId="7" xfId="0" applyFont="1" applyBorder="1"/>
    <xf numFmtId="166" fontId="0" fillId="0" borderId="6" xfId="0" applyNumberFormat="1" applyFont="1" applyBorder="1" applyAlignment="1">
      <alignment horizontal="center"/>
    </xf>
    <xf numFmtId="0" fontId="13" fillId="0" borderId="7" xfId="0" applyFont="1" applyBorder="1" applyAlignment="1">
      <alignment horizontal="center"/>
    </xf>
    <xf numFmtId="0" fontId="13" fillId="0" borderId="6" xfId="0" applyFont="1" applyBorder="1" applyAlignment="1"/>
    <xf numFmtId="0" fontId="15" fillId="0" borderId="0" xfId="0" applyFont="1" applyAlignment="1">
      <alignment horizontal="justify" vertical="top" wrapText="1"/>
    </xf>
    <xf numFmtId="0" fontId="15" fillId="0" borderId="0" xfId="0" applyFont="1" applyAlignment="1">
      <alignment horizontal="center" vertical="top" wrapText="1"/>
    </xf>
    <xf numFmtId="0" fontId="5" fillId="0" borderId="8" xfId="0" applyFont="1" applyBorder="1" applyAlignment="1">
      <alignment horizontal="center"/>
    </xf>
    <xf numFmtId="0" fontId="19" fillId="0" borderId="6" xfId="0" applyFont="1" applyBorder="1" applyAlignment="1">
      <alignment horizontal="left"/>
    </xf>
    <xf numFmtId="166" fontId="5" fillId="0" borderId="6" xfId="0" applyNumberFormat="1" applyFont="1" applyBorder="1" applyAlignment="1">
      <alignment horizontal="center"/>
    </xf>
    <xf numFmtId="0" fontId="15" fillId="0" borderId="0" xfId="0" applyFont="1" applyAlignment="1"/>
    <xf numFmtId="4" fontId="13" fillId="0" borderId="6" xfId="0" applyNumberFormat="1" applyFont="1" applyBorder="1" applyAlignment="1">
      <alignment wrapText="1"/>
    </xf>
    <xf numFmtId="0" fontId="5" fillId="0" borderId="0" xfId="0" applyFont="1" applyBorder="1" applyAlignment="1">
      <alignment horizontal="center"/>
    </xf>
    <xf numFmtId="0" fontId="5" fillId="0" borderId="0" xfId="0" applyFont="1" applyFill="1" applyAlignment="1">
      <alignment horizontal="center"/>
    </xf>
    <xf numFmtId="2" fontId="5" fillId="0" borderId="0" xfId="0" applyNumberFormat="1" applyFont="1" applyFill="1" applyBorder="1" applyAlignment="1">
      <alignment horizontal="center"/>
    </xf>
    <xf numFmtId="0" fontId="5" fillId="0" borderId="0" xfId="0" applyFont="1" applyFill="1" applyBorder="1" applyAlignment="1">
      <alignment horizontal="center"/>
    </xf>
    <xf numFmtId="1" fontId="5" fillId="0" borderId="6" xfId="0" applyNumberFormat="1" applyFont="1" applyFill="1" applyBorder="1" applyAlignment="1">
      <alignment horizontal="center"/>
    </xf>
    <xf numFmtId="164" fontId="5" fillId="0" borderId="6" xfId="0" applyNumberFormat="1" applyFont="1" applyBorder="1" applyAlignment="1">
      <alignment horizontal="center"/>
    </xf>
    <xf numFmtId="3" fontId="5" fillId="0" borderId="6" xfId="0" applyNumberFormat="1" applyFont="1" applyBorder="1" applyAlignment="1">
      <alignment horizontal="center"/>
    </xf>
    <xf numFmtId="0" fontId="20" fillId="0" borderId="0" xfId="0" applyFont="1" applyBorder="1"/>
    <xf numFmtId="4" fontId="16" fillId="0" borderId="0" xfId="0" applyNumberFormat="1" applyFont="1" applyBorder="1" applyAlignment="1"/>
    <xf numFmtId="0" fontId="14" fillId="0" borderId="0" xfId="0" applyFont="1"/>
    <xf numFmtId="0" fontId="19" fillId="0" borderId="13" xfId="0" applyFont="1" applyFill="1" applyBorder="1" applyAlignment="1">
      <alignment horizontal="left"/>
    </xf>
    <xf numFmtId="0" fontId="15" fillId="0" borderId="0" xfId="0" applyFont="1" applyFill="1" applyAlignment="1">
      <alignment horizontal="justify" vertical="top" wrapText="1"/>
    </xf>
    <xf numFmtId="1" fontId="5" fillId="0" borderId="6" xfId="0" applyNumberFormat="1" applyFont="1" applyBorder="1" applyAlignment="1">
      <alignment horizontal="center"/>
    </xf>
    <xf numFmtId="4" fontId="13" fillId="0" borderId="6" xfId="0" applyNumberFormat="1" applyFont="1" applyBorder="1" applyAlignment="1"/>
    <xf numFmtId="2" fontId="5" fillId="0" borderId="0" xfId="0" applyNumberFormat="1" applyFont="1" applyBorder="1" applyAlignment="1">
      <alignment horizontal="center"/>
    </xf>
    <xf numFmtId="0" fontId="5" fillId="0" borderId="0" xfId="0" applyNumberFormat="1" applyFont="1" applyBorder="1" applyAlignment="1">
      <alignment horizontal="center"/>
    </xf>
    <xf numFmtId="0" fontId="5" fillId="0" borderId="0" xfId="0" applyFont="1" applyBorder="1"/>
    <xf numFmtId="0" fontId="18" fillId="0" borderId="0" xfId="0" applyFont="1" applyBorder="1"/>
    <xf numFmtId="49" fontId="15" fillId="0" borderId="0" xfId="0" applyNumberFormat="1" applyFont="1" applyFill="1" applyAlignment="1">
      <alignment horizontal="justify" vertical="center" wrapText="1"/>
    </xf>
    <xf numFmtId="4" fontId="13" fillId="0" borderId="6" xfId="0" applyNumberFormat="1" applyFont="1" applyFill="1" applyBorder="1"/>
    <xf numFmtId="0" fontId="16" fillId="0" borderId="6" xfId="0" applyFont="1" applyFill="1" applyBorder="1"/>
    <xf numFmtId="0" fontId="0" fillId="0" borderId="0" xfId="0" applyFont="1" applyFill="1"/>
    <xf numFmtId="167" fontId="0" fillId="0" borderId="6" xfId="0" applyNumberFormat="1" applyFont="1" applyFill="1" applyBorder="1" applyAlignment="1">
      <alignment horizontal="center"/>
    </xf>
    <xf numFmtId="0" fontId="0" fillId="0" borderId="8" xfId="0" applyFont="1" applyFill="1" applyBorder="1" applyAlignment="1">
      <alignment horizontal="center"/>
    </xf>
    <xf numFmtId="166" fontId="0" fillId="0" borderId="6" xfId="0" applyNumberFormat="1" applyFont="1" applyFill="1" applyBorder="1" applyAlignment="1">
      <alignment horizontal="center"/>
    </xf>
    <xf numFmtId="166" fontId="5" fillId="0" borderId="0" xfId="0" applyNumberFormat="1" applyFont="1" applyBorder="1" applyAlignment="1">
      <alignment horizontal="center"/>
    </xf>
    <xf numFmtId="3" fontId="0" fillId="0" borderId="6" xfId="0" applyNumberFormat="1" applyFont="1" applyBorder="1" applyAlignment="1">
      <alignment horizontal="center"/>
    </xf>
    <xf numFmtId="1" fontId="0" fillId="0" borderId="6" xfId="0" applyNumberFormat="1" applyFont="1" applyFill="1" applyBorder="1" applyAlignment="1">
      <alignment horizontal="center"/>
    </xf>
    <xf numFmtId="0" fontId="19" fillId="0" borderId="14" xfId="0" applyFont="1" applyFill="1" applyBorder="1" applyAlignment="1">
      <alignment horizontal="left"/>
    </xf>
    <xf numFmtId="4" fontId="13" fillId="0" borderId="6" xfId="0" applyNumberFormat="1" applyFont="1" applyFill="1" applyBorder="1" applyAlignment="1"/>
    <xf numFmtId="0" fontId="0" fillId="0" borderId="6" xfId="0" applyFont="1" applyBorder="1" applyAlignment="1">
      <alignment horizontal="center"/>
    </xf>
    <xf numFmtId="4" fontId="13" fillId="0" borderId="6" xfId="0" applyNumberFormat="1" applyFont="1" applyBorder="1"/>
    <xf numFmtId="3"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ill="1" applyBorder="1" applyAlignment="1">
      <alignment horizontal="center"/>
    </xf>
    <xf numFmtId="0" fontId="0" fillId="0" borderId="0" xfId="0" applyFont="1" applyFill="1" applyBorder="1" applyAlignment="1">
      <alignment horizontal="center"/>
    </xf>
    <xf numFmtId="166" fontId="0" fillId="0" borderId="0" xfId="0" applyNumberFormat="1" applyBorder="1" applyAlignment="1">
      <alignment horizontal="center"/>
    </xf>
    <xf numFmtId="4" fontId="13" fillId="0" borderId="6" xfId="0" applyNumberFormat="1" applyFont="1" applyBorder="1" applyAlignment="1">
      <alignment horizontal="right" wrapText="1"/>
    </xf>
    <xf numFmtId="0" fontId="19" fillId="0" borderId="10" xfId="0" applyFont="1" applyBorder="1" applyAlignment="1">
      <alignment horizontal="left"/>
    </xf>
    <xf numFmtId="0" fontId="0" fillId="0" borderId="0" xfId="0" applyBorder="1"/>
    <xf numFmtId="0" fontId="16" fillId="0" borderId="6" xfId="0" applyFont="1" applyBorder="1" applyAlignment="1"/>
    <xf numFmtId="2" fontId="16" fillId="0" borderId="0" xfId="0" applyNumberFormat="1" applyFont="1" applyBorder="1" applyAlignment="1"/>
    <xf numFmtId="0" fontId="5" fillId="0" borderId="0" xfId="0" applyFont="1" applyAlignment="1">
      <alignment horizontal="center"/>
    </xf>
    <xf numFmtId="167" fontId="0" fillId="0" borderId="6" xfId="0" applyNumberFormat="1" applyBorder="1" applyAlignment="1">
      <alignment horizontal="center"/>
    </xf>
    <xf numFmtId="0" fontId="13" fillId="0" borderId="6" xfId="0" applyFont="1" applyFill="1" applyBorder="1" applyAlignment="1">
      <alignment horizontal="center" wrapText="1"/>
    </xf>
    <xf numFmtId="0" fontId="16" fillId="0" borderId="1" xfId="0" applyFont="1" applyFill="1" applyBorder="1"/>
    <xf numFmtId="167" fontId="0" fillId="0" borderId="0" xfId="0" applyNumberFormat="1" applyBorder="1" applyAlignment="1">
      <alignment horizontal="center"/>
    </xf>
    <xf numFmtId="0" fontId="19" fillId="0" borderId="1" xfId="0" applyFont="1" applyBorder="1" applyAlignment="1">
      <alignment horizontal="left"/>
    </xf>
    <xf numFmtId="0" fontId="13" fillId="0" borderId="7" xfId="0" applyFont="1" applyFill="1" applyBorder="1" applyAlignment="1">
      <alignment horizontal="left"/>
    </xf>
    <xf numFmtId="167" fontId="5" fillId="0" borderId="6" xfId="0" applyNumberFormat="1" applyFont="1" applyBorder="1" applyAlignment="1">
      <alignment horizontal="center"/>
    </xf>
    <xf numFmtId="0" fontId="19" fillId="0" borderId="7" xfId="0" applyFont="1" applyBorder="1" applyAlignment="1">
      <alignment horizontal="left"/>
    </xf>
    <xf numFmtId="0" fontId="19" fillId="0" borderId="12" xfId="0" applyFont="1" applyFill="1" applyBorder="1" applyAlignment="1">
      <alignment horizontal="left"/>
    </xf>
    <xf numFmtId="164" fontId="5" fillId="0" borderId="0" xfId="0" applyNumberFormat="1" applyFont="1" applyFill="1" applyBorder="1" applyAlignment="1">
      <alignment horizontal="center"/>
    </xf>
    <xf numFmtId="49" fontId="15" fillId="0" borderId="0" xfId="1" applyNumberFormat="1" applyFont="1" applyFill="1" applyAlignment="1">
      <alignment horizontal="left" vertical="center" wrapText="1"/>
    </xf>
    <xf numFmtId="49" fontId="15" fillId="0" borderId="0" xfId="1" applyNumberFormat="1" applyFont="1" applyFill="1" applyAlignment="1">
      <alignment horizontal="justify" wrapText="1"/>
    </xf>
    <xf numFmtId="0" fontId="15" fillId="0" borderId="0" xfId="1" applyFont="1" applyFill="1" applyAlignment="1">
      <alignment horizontal="justify" vertical="top" wrapText="1"/>
    </xf>
    <xf numFmtId="0" fontId="15" fillId="0" borderId="0" xfId="1" applyFont="1" applyFill="1" applyAlignment="1">
      <alignment horizontal="justify" vertical="top" wrapText="1"/>
    </xf>
    <xf numFmtId="0" fontId="10" fillId="0" borderId="0" xfId="1" applyFont="1" applyFill="1"/>
    <xf numFmtId="0" fontId="16" fillId="0" borderId="0" xfId="1" applyFont="1" applyFill="1" applyBorder="1" applyAlignment="1"/>
    <xf numFmtId="0" fontId="2" fillId="0" borderId="0" xfId="1" applyFont="1" applyFill="1" applyAlignment="1">
      <alignment horizontal="left"/>
    </xf>
    <xf numFmtId="0" fontId="5" fillId="0" borderId="0" xfId="1" applyFont="1" applyFill="1"/>
    <xf numFmtId="0" fontId="21" fillId="0" borderId="0" xfId="1" applyFont="1" applyFill="1" applyAlignment="1">
      <alignment horizontal="right"/>
    </xf>
    <xf numFmtId="0" fontId="5" fillId="0" borderId="0" xfId="1" applyNumberFormat="1" applyFont="1" applyFill="1" applyBorder="1" applyAlignment="1" applyProtection="1"/>
    <xf numFmtId="0" fontId="13" fillId="0" borderId="6" xfId="1" applyFont="1" applyFill="1" applyBorder="1" applyAlignment="1">
      <alignment horizontal="center"/>
    </xf>
    <xf numFmtId="0" fontId="19" fillId="0" borderId="7" xfId="1" applyFont="1" applyFill="1" applyBorder="1" applyAlignment="1">
      <alignment horizontal="center"/>
    </xf>
    <xf numFmtId="164" fontId="5" fillId="0" borderId="6" xfId="1" applyNumberFormat="1" applyFont="1" applyFill="1" applyBorder="1" applyAlignment="1">
      <alignment horizontal="center"/>
    </xf>
    <xf numFmtId="1" fontId="5" fillId="0" borderId="8" xfId="1" applyNumberFormat="1" applyFont="1" applyFill="1" applyBorder="1" applyAlignment="1">
      <alignment horizontal="center"/>
    </xf>
    <xf numFmtId="0" fontId="19" fillId="0" borderId="7" xfId="1" applyFont="1" applyFill="1" applyBorder="1" applyAlignment="1">
      <alignment horizontal="left"/>
    </xf>
    <xf numFmtId="4" fontId="13" fillId="0" borderId="8" xfId="1" applyNumberFormat="1" applyFont="1" applyFill="1" applyBorder="1" applyAlignment="1">
      <alignment horizontal="right" wrapText="1"/>
    </xf>
    <xf numFmtId="166" fontId="5" fillId="0" borderId="6" xfId="1" applyNumberFormat="1" applyFont="1" applyFill="1" applyBorder="1" applyAlignment="1">
      <alignment horizontal="center"/>
    </xf>
    <xf numFmtId="0" fontId="20" fillId="0" borderId="6" xfId="1" applyFont="1" applyFill="1" applyBorder="1"/>
    <xf numFmtId="0" fontId="16" fillId="0" borderId="10" xfId="1" applyFont="1" applyFill="1" applyBorder="1" applyAlignment="1"/>
    <xf numFmtId="4" fontId="16" fillId="0" borderId="6" xfId="1" applyNumberFormat="1" applyFont="1" applyFill="1" applyBorder="1" applyAlignment="1"/>
    <xf numFmtId="0" fontId="16" fillId="0" borderId="0" xfId="1" applyFont="1" applyFill="1" applyBorder="1" applyAlignment="1">
      <alignment horizontal="center"/>
    </xf>
    <xf numFmtId="0" fontId="17" fillId="0" borderId="0" xfId="1" applyFont="1" applyFill="1"/>
    <xf numFmtId="0" fontId="10" fillId="0" borderId="0" xfId="1" applyFont="1" applyFill="1" applyAlignment="1">
      <alignment horizontal="center"/>
    </xf>
    <xf numFmtId="0" fontId="13" fillId="0" borderId="0" xfId="1" applyFont="1" applyFill="1" applyBorder="1" applyAlignment="1">
      <alignment horizontal="center"/>
    </xf>
    <xf numFmtId="0" fontId="19" fillId="0" borderId="10" xfId="1" applyFont="1" applyFill="1" applyBorder="1" applyAlignment="1">
      <alignment horizontal="center"/>
    </xf>
    <xf numFmtId="167" fontId="5" fillId="0" borderId="0" xfId="1" applyNumberFormat="1" applyFont="1" applyFill="1" applyBorder="1" applyAlignment="1">
      <alignment horizontal="center"/>
    </xf>
    <xf numFmtId="0" fontId="5" fillId="0" borderId="6" xfId="1" applyFont="1" applyFill="1" applyBorder="1" applyAlignment="1">
      <alignment horizontal="center"/>
    </xf>
    <xf numFmtId="0" fontId="19" fillId="0" borderId="14" xfId="1" applyFont="1" applyFill="1" applyBorder="1" applyAlignment="1">
      <alignment horizontal="left"/>
    </xf>
    <xf numFmtId="166" fontId="5" fillId="0" borderId="0" xfId="1" applyNumberFormat="1" applyFont="1" applyFill="1" applyBorder="1" applyAlignment="1">
      <alignment horizontal="center"/>
    </xf>
    <xf numFmtId="0" fontId="16" fillId="0" borderId="1" xfId="1" applyFont="1" applyFill="1" applyBorder="1"/>
    <xf numFmtId="4" fontId="16" fillId="0" borderId="6" xfId="1" applyNumberFormat="1" applyFont="1" applyFill="1" applyBorder="1"/>
    <xf numFmtId="0" fontId="7" fillId="0" borderId="0" xfId="1" applyFont="1" applyBorder="1"/>
    <xf numFmtId="0" fontId="6" fillId="0" borderId="0" xfId="1" applyFont="1" applyFill="1"/>
    <xf numFmtId="0" fontId="6" fillId="0" borderId="0" xfId="1" applyFont="1"/>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0</xdr:colOff>
      <xdr:row>1</xdr:row>
      <xdr:rowOff>0</xdr:rowOff>
    </xdr:from>
    <xdr:ext cx="85725" cy="205409"/>
    <xdr:sp macro="" textlink="">
      <xdr:nvSpPr>
        <xdr:cNvPr id="2" name="Text Box 1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 name="Text Box 1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 name="Text Box 1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 name="Text Box 1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 name="Text Box 1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 name="Text Box 1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 name="Text Box 1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 name="Text Box 1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 name="Text Box 1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 name="Text Box 1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 name="Text Box 1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 name="Text Box 1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 name="Text Box 1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 name="Text Box 1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 name="Text Box 1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 name="Text Box 1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 name="Text Box 1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 name="Text Box 1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 name="Text Box 1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 name="Text Box 1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 name="Text Box 1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 name="Text Box 1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 name="Text Box 1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 name="Text Box 1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 name="Text Box 1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 name="Text Box 1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 name="Text Box 1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 name="Text Box 1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 name="Text Box 1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 name="Text Box 1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 name="Text Box 1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 name="Text Box 1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 name="Text Box 1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 name="Text Box 1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 name="Text Box 1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 name="Text Box 1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 name="Text Box 1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 name="Text Box 1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 name="Text Box 1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 name="Text Box 1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 name="Text Box 1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 name="Text Box 1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 name="Text Box 1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 name="Text Box 1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 name="Text Box 1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 name="Text Box 1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 name="Text Box 193"/>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 name="Text Box 194"/>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 name="Text Box 195"/>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 name="Text Box 196"/>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 name="Text Box 197"/>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 name="Text Box 198"/>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 name="Text Box 199"/>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 name="Text Box 200"/>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 name="Text Box 201"/>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 name="Text Box 202"/>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 name="Text Box 203"/>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 name="Text Box 204"/>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 name="Text Box 205"/>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 name="Text Box 206"/>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 name="Text Box 207"/>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 name="Text Box 208"/>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 name="Text Box 209"/>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 name="Text Box 210"/>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 name="Text Box 211"/>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 name="Text Box 212"/>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 name="Text Box 213"/>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 name="Text Box 214"/>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 name="Text Box 215"/>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 name="Text Box 216"/>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 name="Text Box 217"/>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 name="Text Box 218"/>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 name="Text Box 219"/>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 name="Text Box 220"/>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 name="Text Box 221"/>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 name="Text Box 222"/>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 name="Text Box 223"/>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 name="Text Box 224"/>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 name="Text Box 225"/>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 name="Text Box 226"/>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 name="Text Box 227"/>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 name="Text Box 228"/>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 name="Text Box 229"/>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 name="Text Box 230"/>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 name="Text Box 231"/>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 name="Text Box 232"/>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 name="Text Box 233"/>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 name="Text Box 234"/>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0" name="Text Box 118"/>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1" name="Text Box 119"/>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2" name="Text Box 120"/>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3" name="Text Box 121"/>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4" name="Text Box 122"/>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5" name="Text Box 123"/>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6" name="Text Box 124"/>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7" name="Text Box 125"/>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8" name="Text Box 126"/>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9" name="Text Box 127"/>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0" name="Text Box 128"/>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1" name="Text Box 129"/>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2" name="Text Box 130"/>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3" name="Text Box 131"/>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4" name="Text Box 132"/>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5" name="Text Box 133"/>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6" name="Text Box 134"/>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7" name="Text Box 135"/>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8" name="Text Box 136"/>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9" name="Text Box 137"/>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0" name="Text Box 138"/>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1" name="Text Box 139"/>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2" name="Text Box 140"/>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3" name="Text Box 141"/>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4" name="Text Box 142"/>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5" name="Text Box 143"/>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6" name="Text Box 144"/>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7" name="Text Box 145"/>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8" name="Text Box 146"/>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9" name="Text Box 147"/>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0" name="Text Box 148"/>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1" name="Text Box 149"/>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2" name="Text Box 150"/>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3" name="Text Box 151"/>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4" name="Text Box 152"/>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5" name="Text Box 153"/>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158</xdr:row>
      <xdr:rowOff>0</xdr:rowOff>
    </xdr:from>
    <xdr:ext cx="85725" cy="205408"/>
    <xdr:sp macro="" textlink="">
      <xdr:nvSpPr>
        <xdr:cNvPr id="2" name="Text Box 11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 name="Text Box 11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 name="Text Box 12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5" name="Text Box 12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6" name="Text Box 12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7" name="Text Box 12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8" name="Text Box 12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9" name="Text Box 12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10" name="Text Box 12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11" name="Text Box 12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12" name="Text Box 12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13" name="Text Box 12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14" name="Text Box 13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15" name="Text Box 13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16" name="Text Box 13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17" name="Text Box 13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18" name="Text Box 13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19" name="Text Box 13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20" name="Text Box 13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21" name="Text Box 13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22" name="Text Box 13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23" name="Text Box 13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24" name="Text Box 14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25" name="Text Box 14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26" name="Text Box 14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27" name="Text Box 14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28" name="Text Box 14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29" name="Text Box 14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0" name="Text Box 14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1" name="Text Box 14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2" name="Text Box 14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3" name="Text Box 14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4" name="Text Box 15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5" name="Text Box 15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6" name="Text Box 15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 name="Text Box 15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8" name="Text Box 27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9" name="Text Box 27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0" name="Text Box 27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1" name="Text Box 27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2" name="Text Box 27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3" name="Text Box 27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4" name="Text Box 27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5" name="Text Box 27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6" name="Text Box 27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7" name="Text Box 27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8" name="Text Box 27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9" name="Text Box 27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0" name="Text Box 27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1" name="Text Box 27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2" name="Text Box 27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3" name="Text Box 27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4" name="Text Box 27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5" name="Text Box 27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6" name="Text Box 27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7" name="Text Box 27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8" name="Text Box 27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9" name="Text Box 27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0" name="Text Box 27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1" name="Text Box 27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2" name="Text Box 27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3" name="Text Box 27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4" name="Text Box 27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5" name="Text Box 27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6" name="Text Box 27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7" name="Text Box 27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8" name="Text Box 27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9" name="Text Box 27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0" name="Text Box 27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1" name="Text Box 27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2" name="Text Box 27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3" name="Text Box 27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4" name="Text Box 27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5" name="Text Box 27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6" name="Text Box 27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7" name="Text Box 27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8" name="Text Box 27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9" name="Text Box 27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0" name="Text Box 27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1" name="Text Box 27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2" name="Text Box 27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3" name="Text Box 27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4" name="Text Box 27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5" name="Text Box 27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6" name="Text Box 27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7" name="Text Box 27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8" name="Text Box 27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9" name="Text Box 27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0" name="Text Box 27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1" name="Text Box 27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2" name="Text Box 28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3" name="Text Box 28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4" name="Text Box 28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5" name="Text Box 28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6" name="Text Box 28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7" name="Text Box 28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8" name="Text Box 28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9" name="Text Box 28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0" name="Text Box 28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1" name="Text Box 28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2" name="Text Box 28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3" name="Text Box 28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4" name="Text Box 28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5" name="Text Box 28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6" name="Text Box 28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7" name="Text Box 28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8" name="Text Box 28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9" name="Text Box 28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0" name="Text Box 28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1" name="Text Box 28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2" name="Text Box 28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3" name="Text Box 28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4" name="Text Box 28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5" name="Text Box 28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6" name="Text Box 28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7" name="Text Box 28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8" name="Text Box 28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9" name="Text Box 28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0" name="Text Box 28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1" name="Text Box 28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2" name="Text Box 28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3" name="Text Box 28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4" name="Text Box 28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5" name="Text Box 28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6" name="Text Box 28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7" name="Text Box 28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8" name="Text Box 28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9" name="Text Box 28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0" name="Text Box 28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1" name="Text Box 28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2" name="Text Box 28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3" name="Text Box 28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4" name="Text Box 28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5" name="Text Box 28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6" name="Text Box 28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7" name="Text Box 28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8" name="Text Box 28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9" name="Text Box 28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0" name="Text Box 28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1" name="Text Box 28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2" name="Text Box 28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3" name="Text Box 28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4" name="Text Box 28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5" name="Text Box 28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6" name="Text Box 28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7" name="Text Box 28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8" name="Text Box 28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9" name="Text Box 28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0" name="Text Box 28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1" name="Text Box 28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2" name="Text Box 28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3" name="Text Box 28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4" name="Text Box 28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5" name="Text Box 28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6" name="Text Box 28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7" name="Text Box 28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8" name="Text Box 28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9" name="Text Box 28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0" name="Text Box 28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1" name="Text Box 28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2" name="Text Box 28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3" name="Text Box 28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4" name="Text Box 28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5" name="Text Box 28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6" name="Text Box 28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7" name="Text Box 28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8" name="Text Box 28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9" name="Text Box 28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0" name="Text Box 28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1" name="Text Box 28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2" name="Text Box 28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3" name="Text Box 28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4" name="Text Box 28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5" name="Text Box 28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6" name="Text Box 28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7" name="Text Box 28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8" name="Text Box 28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9" name="Text Box 28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0" name="Text Box 28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1" name="Text Box 28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2" name="Text Box 28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3" name="Text Box 28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4" name="Text Box 28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5" name="Text Box 28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6" name="Text Box 28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7" name="Text Box 28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8" name="Text Box 28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9" name="Text Box 28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0" name="Text Box 28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1" name="Text Box 28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2" name="Text Box 29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3" name="Text Box 29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4" name="Text Box 29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5" name="Text Box 29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6" name="Text Box 29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7" name="Text Box 29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8" name="Text Box 29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9" name="Text Box 29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0" name="Text Box 29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1" name="Text Box 29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2" name="Text Box 29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3" name="Text Box 29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4" name="Text Box 29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5" name="Text Box 29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6" name="Text Box 29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7" name="Text Box 29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8" name="Text Box 29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9" name="Text Box 29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0" name="Text Box 29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1" name="Text Box 29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2" name="Text Box 29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3" name="Text Box 29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4" name="Text Box 29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5" name="Text Box 29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6" name="Text Box 29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7" name="Text Box 29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8" name="Text Box 29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9" name="Text Box 29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0" name="Text Box 29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1" name="Text Box 29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2" name="Text Box 29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3" name="Text Box 29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4" name="Text Box 29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5" name="Text Box 29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6" name="Text Box 29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7" name="Text Box 29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8" name="Text Box 29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9" name="Text Box 29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0" name="Text Box 29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1" name="Text Box 29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2" name="Text Box 29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3" name="Text Box 29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4" name="Text Box 29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5" name="Text Box 29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6" name="Text Box 29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7" name="Text Box 29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8" name="Text Box 29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9" name="Text Box 29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0" name="Text Box 29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1" name="Text Box 29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2" name="Text Box 29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3" name="Text Box 29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4" name="Text Box 29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5" name="Text Box 29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6" name="Text Box 29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7" name="Text Box 29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8" name="Text Box 29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9" name="Text Box 29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0" name="Text Box 29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1" name="Text Box 29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2" name="Text Box 29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3" name="Text Box 29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4" name="Text Box 29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5" name="Text Box 29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6" name="Text Box 29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7" name="Text Box 29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8" name="Text Box 29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9" name="Text Box 29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0" name="Text Box 29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1" name="Text Box 29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2" name="Text Box 29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3" name="Text Box 29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4" name="Text Box 29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5" name="Text Box 29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6" name="Text Box 29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7" name="Text Box 29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8" name="Text Box 29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9" name="Text Box 29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70" name="Text Box 29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71" name="Text Box 29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72" name="Text Box 29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73" name="Text Box 29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74" name="Text Box 29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75" name="Text Box 29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76" name="Text Box 29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77" name="Text Box 29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78" name="Text Box 29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79" name="Text Box 29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80" name="Text Box 29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81" name="Text Box 29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82" name="Text Box 29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83" name="Text Box 29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84" name="Text Box 29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85" name="Text Box 29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86" name="Text Box 29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87" name="Text Box 29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88" name="Text Box 29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89" name="Text Box 29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90" name="Text Box 29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91" name="Text Box 29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92" name="Text Box 30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93" name="Text Box 30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94" name="Text Box 30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95" name="Text Box 30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96" name="Text Box 30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97" name="Text Box 30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98" name="Text Box 30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99" name="Text Box 30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00" name="Text Box 30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01" name="Text Box 30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02" name="Text Box 30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03" name="Text Box 30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04" name="Text Box 30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05" name="Text Box 30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06" name="Text Box 30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07" name="Text Box 30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08" name="Text Box 30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09" name="Text Box 30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10" name="Text Box 30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11" name="Text Box 30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12" name="Text Box 30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13" name="Text Box 30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14" name="Text Box 30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15" name="Text Box 30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16" name="Text Box 30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17" name="Text Box 30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18" name="Text Box 30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19" name="Text Box 30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20" name="Text Box 30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21" name="Text Box 30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22" name="Text Box 30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23" name="Text Box 30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24" name="Text Box 30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25" name="Text Box 30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26" name="Text Box 30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27" name="Text Box 30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28" name="Text Box 30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29" name="Text Box 30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30" name="Text Box 30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31" name="Text Box 30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32" name="Text Box 30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33" name="Text Box 30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34" name="Text Box 30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35" name="Text Box 30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36" name="Text Box 30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37" name="Text Box 30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38" name="Text Box 30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39" name="Text Box 30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40" name="Text Box 30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41" name="Text Box 30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42" name="Text Box 30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43" name="Text Box 30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44" name="Text Box 30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45" name="Text Box 30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46" name="Text Box 30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47" name="Text Box 30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48" name="Text Box 30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49" name="Text Box 30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50" name="Text Box 30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51" name="Text Box 30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52" name="Text Box 30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53" name="Text Box 30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54" name="Text Box 30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55" name="Text Box 30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56" name="Text Box 30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57" name="Text Box 30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58" name="Text Box 30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59" name="Text Box 30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60" name="Text Box 30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61" name="Text Box 30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62" name="Text Box 30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63" name="Text Box 30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64" name="Text Box 30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65" name="Text Box 30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66" name="Text Box 30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67" name="Text Box 30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68" name="Text Box 30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69" name="Text Box 30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70" name="Text Box 30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71" name="Text Box 30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72" name="Text Box 30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73" name="Text Box 30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74" name="Text Box 30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75" name="Text Box 30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76" name="Text Box 30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77" name="Text Box 30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78" name="Text Box 30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79" name="Text Box 30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80" name="Text Box 30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81" name="Text Box 30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82" name="Text Box 30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83" name="Text Box 30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84" name="Text Box 30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85" name="Text Box 30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86" name="Text Box 30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87" name="Text Box 30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88" name="Text Box 30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89" name="Text Box 30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90" name="Text Box 30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91" name="Text Box 30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92" name="Text Box 31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93" name="Text Box 31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94" name="Text Box 31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95" name="Text Box 31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96" name="Text Box 31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97" name="Text Box 31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98" name="Text Box 31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399" name="Text Box 31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00" name="Text Box 31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01" name="Text Box 31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02" name="Text Box 31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03" name="Text Box 31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04" name="Text Box 31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05" name="Text Box 31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06" name="Text Box 31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07" name="Text Box 31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08" name="Text Box 31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09" name="Text Box 31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10" name="Text Box 31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11" name="Text Box 31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12" name="Text Box 31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13" name="Text Box 31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14" name="Text Box 31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15" name="Text Box 31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16" name="Text Box 31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17" name="Text Box 31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18" name="Text Box 31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19" name="Text Box 31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20" name="Text Box 31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21" name="Text Box 31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22" name="Text Box 31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23" name="Text Box 31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24" name="Text Box 31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25" name="Text Box 31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26" name="Text Box 31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27" name="Text Box 31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28" name="Text Box 31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29" name="Text Box 31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30" name="Text Box 31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31" name="Text Box 31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32" name="Text Box 31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33" name="Text Box 31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34" name="Text Box 31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35" name="Text Box 31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36" name="Text Box 31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37" name="Text Box 31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38" name="Text Box 31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39" name="Text Box 31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40" name="Text Box 31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41" name="Text Box 31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42" name="Text Box 31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43" name="Text Box 31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44" name="Text Box 31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45" name="Text Box 31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46" name="Text Box 31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47" name="Text Box 31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48" name="Text Box 31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49" name="Text Box 31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50" name="Text Box 31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51" name="Text Box 31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52" name="Text Box 31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53" name="Text Box 31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54" name="Text Box 31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55" name="Text Box 31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56" name="Text Box 31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57" name="Text Box 31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58" name="Text Box 31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59" name="Text Box 31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60" name="Text Box 31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61" name="Text Box 31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62" name="Text Box 31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63" name="Text Box 31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64" name="Text Box 31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65" name="Text Box 31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66" name="Text Box 31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67" name="Text Box 31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68" name="Text Box 31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69" name="Text Box 31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70" name="Text Box 31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71" name="Text Box 31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72" name="Text Box 31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73" name="Text Box 31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74" name="Text Box 31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75" name="Text Box 31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76" name="Text Box 31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77" name="Text Box 31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78" name="Text Box 31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79" name="Text Box 31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80" name="Text Box 31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81" name="Text Box 31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82" name="Text Box 31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83" name="Text Box 31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84" name="Text Box 31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85" name="Text Box 31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86" name="Text Box 31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87" name="Text Box 31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88" name="Text Box 31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89" name="Text Box 31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90" name="Text Box 31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91" name="Text Box 31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92" name="Text Box 32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93" name="Text Box 32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94" name="Text Box 32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95" name="Text Box 32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96" name="Text Box 32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97" name="Text Box 32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98" name="Text Box 32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499" name="Text Box 32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00" name="Text Box 32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01" name="Text Box 32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02" name="Text Box 32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03" name="Text Box 32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04" name="Text Box 32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05" name="Text Box 32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06" name="Text Box 32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07" name="Text Box 32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08" name="Text Box 32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09" name="Text Box 32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10" name="Text Box 32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11" name="Text Box 32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12" name="Text Box 32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13" name="Text Box 32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14" name="Text Box 32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15" name="Text Box 32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16" name="Text Box 32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17" name="Text Box 32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18" name="Text Box 32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19" name="Text Box 32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20" name="Text Box 32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21" name="Text Box 32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22" name="Text Box 32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23" name="Text Box 32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24" name="Text Box 32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25" name="Text Box 32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26" name="Text Box 32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27" name="Text Box 32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28" name="Text Box 32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29" name="Text Box 32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30" name="Text Box 32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31" name="Text Box 32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32" name="Text Box 32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33" name="Text Box 32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34" name="Text Box 32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35" name="Text Box 32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36" name="Text Box 32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37" name="Text Box 32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38" name="Text Box 32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39" name="Text Box 32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40" name="Text Box 32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41" name="Text Box 32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42" name="Text Box 32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43" name="Text Box 32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44" name="Text Box 32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45" name="Text Box 32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46" name="Text Box 32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47" name="Text Box 32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48" name="Text Box 32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49" name="Text Box 32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50" name="Text Box 32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51" name="Text Box 32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52" name="Text Box 32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53" name="Text Box 32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54" name="Text Box 32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55" name="Text Box 32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56" name="Text Box 32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57" name="Text Box 32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58" name="Text Box 32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59" name="Text Box 32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60" name="Text Box 32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61" name="Text Box 32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62" name="Text Box 32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63" name="Text Box 32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64" name="Text Box 32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65" name="Text Box 32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66" name="Text Box 32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67" name="Text Box 32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68" name="Text Box 32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69" name="Text Box 32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70" name="Text Box 32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71" name="Text Box 32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72" name="Text Box 32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73" name="Text Box 32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74" name="Text Box 32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75" name="Text Box 32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76" name="Text Box 32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77" name="Text Box 32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78" name="Text Box 32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79" name="Text Box 32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80" name="Text Box 32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81" name="Text Box 32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82" name="Text Box 32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83" name="Text Box 32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84" name="Text Box 32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85" name="Text Box 32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86" name="Text Box 32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87" name="Text Box 32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88" name="Text Box 32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89" name="Text Box 32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90" name="Text Box 32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91" name="Text Box 32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92" name="Text Box 33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93" name="Text Box 33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94" name="Text Box 33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95" name="Text Box 33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96" name="Text Box 33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97" name="Text Box 33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98" name="Text Box 33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599" name="Text Box 33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00" name="Text Box 33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01" name="Text Box 33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02" name="Text Box 33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03" name="Text Box 33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04" name="Text Box 33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05" name="Text Box 33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06" name="Text Box 33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07" name="Text Box 33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08" name="Text Box 33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09" name="Text Box 33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10" name="Text Box 33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11" name="Text Box 33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12" name="Text Box 33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13" name="Text Box 33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14" name="Text Box 33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15" name="Text Box 33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16" name="Text Box 33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17" name="Text Box 33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18" name="Text Box 33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19" name="Text Box 33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20" name="Text Box 33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21" name="Text Box 33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22" name="Text Box 33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23" name="Text Box 33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24" name="Text Box 33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25" name="Text Box 33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26" name="Text Box 33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27" name="Text Box 33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28" name="Text Box 33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29" name="Text Box 33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30" name="Text Box 33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31" name="Text Box 33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32" name="Text Box 33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33" name="Text Box 33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34" name="Text Box 33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35" name="Text Box 33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36" name="Text Box 33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37" name="Text Box 33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38" name="Text Box 33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39" name="Text Box 33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40" name="Text Box 33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41" name="Text Box 33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42" name="Text Box 33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43" name="Text Box 33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44" name="Text Box 33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45" name="Text Box 33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46" name="Text Box 33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47" name="Text Box 33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48" name="Text Box 33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49" name="Text Box 33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50" name="Text Box 33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51" name="Text Box 33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52" name="Text Box 33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53" name="Text Box 33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54" name="Text Box 33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55" name="Text Box 33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56" name="Text Box 33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57" name="Text Box 33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58" name="Text Box 33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59" name="Text Box 33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60" name="Text Box 33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61" name="Text Box 33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62" name="Text Box 33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63" name="Text Box 33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64" name="Text Box 33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65" name="Text Box 33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66" name="Text Box 33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67" name="Text Box 33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68" name="Text Box 33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69" name="Text Box 33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70" name="Text Box 33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71" name="Text Box 33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72" name="Text Box 33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73" name="Text Box 33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74" name="Text Box 33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75" name="Text Box 33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76" name="Text Box 33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77" name="Text Box 33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78" name="Text Box 33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79" name="Text Box 33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80" name="Text Box 33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81" name="Text Box 33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82" name="Text Box 33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83" name="Text Box 33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84" name="Text Box 33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85" name="Text Box 33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86" name="Text Box 33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87" name="Text Box 33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88" name="Text Box 33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89" name="Text Box 33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90" name="Text Box 33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91" name="Text Box 33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92" name="Text Box 34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93" name="Text Box 34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94" name="Text Box 34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95" name="Text Box 34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96" name="Text Box 34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97" name="Text Box 34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98" name="Text Box 34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699" name="Text Box 34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00" name="Text Box 34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01" name="Text Box 34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02" name="Text Box 34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03" name="Text Box 34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04" name="Text Box 34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05" name="Text Box 34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06" name="Text Box 34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07" name="Text Box 34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08" name="Text Box 34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09" name="Text Box 34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10" name="Text Box 34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11" name="Text Box 34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12" name="Text Box 34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13" name="Text Box 34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14" name="Text Box 34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15" name="Text Box 34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16" name="Text Box 34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17" name="Text Box 34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18" name="Text Box 34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19" name="Text Box 34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20" name="Text Box 34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21" name="Text Box 34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22" name="Text Box 34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23" name="Text Box 34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24" name="Text Box 34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25" name="Text Box 34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26" name="Text Box 34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27" name="Text Box 34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28" name="Text Box 34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29" name="Text Box 34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30" name="Text Box 34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31" name="Text Box 34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32" name="Text Box 34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33" name="Text Box 34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34" name="Text Box 34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35" name="Text Box 34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36" name="Text Box 34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37" name="Text Box 34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38" name="Text Box 34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39" name="Text Box 34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40" name="Text Box 34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41" name="Text Box 34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42" name="Text Box 34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43" name="Text Box 34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44" name="Text Box 34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45" name="Text Box 34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46" name="Text Box 34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47" name="Text Box 34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48" name="Text Box 34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49" name="Text Box 34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50" name="Text Box 34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51" name="Text Box 34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52" name="Text Box 34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53" name="Text Box 34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54" name="Text Box 34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55" name="Text Box 34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56" name="Text Box 34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57" name="Text Box 34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58" name="Text Box 34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59" name="Text Box 34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60" name="Text Box 34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61" name="Text Box 34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62" name="Text Box 34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63" name="Text Box 34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64" name="Text Box 34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65" name="Text Box 34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66" name="Text Box 34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67" name="Text Box 34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68" name="Text Box 34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69" name="Text Box 34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70" name="Text Box 34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71" name="Text Box 34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72" name="Text Box 34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73" name="Text Box 34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74" name="Text Box 34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75" name="Text Box 34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76" name="Text Box 34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77" name="Text Box 34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78" name="Text Box 34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79" name="Text Box 34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80" name="Text Box 34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81" name="Text Box 34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82" name="Text Box 34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83" name="Text Box 34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84" name="Text Box 34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85" name="Text Box 34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86" name="Text Box 34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87" name="Text Box 34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88" name="Text Box 34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89" name="Text Box 34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90" name="Text Box 34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91" name="Text Box 34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92" name="Text Box 35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93" name="Text Box 35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94" name="Text Box 35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95" name="Text Box 35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96" name="Text Box 35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97" name="Text Box 35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98" name="Text Box 35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799" name="Text Box 35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00" name="Text Box 35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01" name="Text Box 35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02" name="Text Box 35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03" name="Text Box 35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04" name="Text Box 35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05" name="Text Box 35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06" name="Text Box 35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07" name="Text Box 35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08" name="Text Box 35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09" name="Text Box 35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10" name="Text Box 35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11" name="Text Box 35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12" name="Text Box 35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13" name="Text Box 35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14" name="Text Box 35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15" name="Text Box 35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16" name="Text Box 35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17" name="Text Box 35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18" name="Text Box 35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19" name="Text Box 35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20" name="Text Box 35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21" name="Text Box 35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22" name="Text Box 35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23" name="Text Box 35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24" name="Text Box 35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25" name="Text Box 35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26" name="Text Box 35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27" name="Text Box 35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28" name="Text Box 35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29" name="Text Box 35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30" name="Text Box 35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31" name="Text Box 35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32" name="Text Box 35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33" name="Text Box 35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34" name="Text Box 35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35" name="Text Box 35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36" name="Text Box 35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37" name="Text Box 35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38" name="Text Box 35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39" name="Text Box 35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40" name="Text Box 35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41" name="Text Box 35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42" name="Text Box 35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43" name="Text Box 35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44" name="Text Box 35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45" name="Text Box 35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46" name="Text Box 35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47" name="Text Box 35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48" name="Text Box 35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49" name="Text Box 35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50" name="Text Box 35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51" name="Text Box 35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52" name="Text Box 35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53" name="Text Box 35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54" name="Text Box 35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55" name="Text Box 35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56" name="Text Box 35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57" name="Text Box 35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58" name="Text Box 35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59" name="Text Box 35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60" name="Text Box 35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61" name="Text Box 35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62" name="Text Box 35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63" name="Text Box 35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64" name="Text Box 35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65" name="Text Box 35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66" name="Text Box 35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67" name="Text Box 35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68" name="Text Box 35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69" name="Text Box 35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70" name="Text Box 35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71" name="Text Box 35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72" name="Text Box 35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73" name="Text Box 35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74" name="Text Box 35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75" name="Text Box 35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76" name="Text Box 35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77" name="Text Box 35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78" name="Text Box 35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79" name="Text Box 35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80" name="Text Box 35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81" name="Text Box 35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82" name="Text Box 35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83" name="Text Box 35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84" name="Text Box 35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85" name="Text Box 35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86" name="Text Box 35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87" name="Text Box 35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88" name="Text Box 35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89" name="Text Box 35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90" name="Text Box 35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91" name="Text Box 35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92" name="Text Box 36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93" name="Text Box 36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94" name="Text Box 36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95" name="Text Box 36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96" name="Text Box 36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97" name="Text Box 36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98" name="Text Box 36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899" name="Text Box 36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00" name="Text Box 36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01" name="Text Box 36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02" name="Text Box 36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03" name="Text Box 36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04" name="Text Box 36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05" name="Text Box 36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06" name="Text Box 36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07" name="Text Box 36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08" name="Text Box 36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09" name="Text Box 36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10" name="Text Box 36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11" name="Text Box 36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12" name="Text Box 36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13" name="Text Box 36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14" name="Text Box 36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15" name="Text Box 36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16" name="Text Box 36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17" name="Text Box 36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18" name="Text Box 36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19" name="Text Box 36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20" name="Text Box 36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21" name="Text Box 36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22" name="Text Box 36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23" name="Text Box 36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24" name="Text Box 36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25" name="Text Box 36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26" name="Text Box 36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27" name="Text Box 36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28" name="Text Box 36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29" name="Text Box 36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30" name="Text Box 36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31" name="Text Box 36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32" name="Text Box 36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33" name="Text Box 36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34" name="Text Box 36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35" name="Text Box 36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36" name="Text Box 36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37" name="Text Box 36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38" name="Text Box 36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39" name="Text Box 36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40" name="Text Box 36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41" name="Text Box 36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42" name="Text Box 36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43" name="Text Box 36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44" name="Text Box 36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45" name="Text Box 36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46" name="Text Box 36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47" name="Text Box 36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48" name="Text Box 36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49" name="Text Box 36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50" name="Text Box 36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51" name="Text Box 36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52" name="Text Box 36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53" name="Text Box 36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54" name="Text Box 36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55" name="Text Box 36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56" name="Text Box 36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57" name="Text Box 36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58" name="Text Box 36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59" name="Text Box 36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60" name="Text Box 36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61" name="Text Box 36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62" name="Text Box 36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63" name="Text Box 36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64" name="Text Box 36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65" name="Text Box 36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66" name="Text Box 36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67" name="Text Box 36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68" name="Text Box 36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69" name="Text Box 36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70" name="Text Box 36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71" name="Text Box 36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72" name="Text Box 36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73" name="Text Box 36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74" name="Text Box 36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75" name="Text Box 36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76" name="Text Box 36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77" name="Text Box 36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78" name="Text Box 36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79" name="Text Box 36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80" name="Text Box 36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81" name="Text Box 36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82" name="Text Box 36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83" name="Text Box 36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84" name="Text Box 36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85" name="Text Box 36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86" name="Text Box 36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87" name="Text Box 36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88" name="Text Box 36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89" name="Text Box 36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90" name="Text Box 36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91" name="Text Box 36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92" name="Text Box 37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93" name="Text Box 37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94" name="Text Box 37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95" name="Text Box 37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96" name="Text Box 37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97" name="Text Box 37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98" name="Text Box 37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999" name="Text Box 37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00" name="Text Box 37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01" name="Text Box 37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02" name="Text Box 37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03" name="Text Box 37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04" name="Text Box 37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05" name="Text Box 37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06" name="Text Box 37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07" name="Text Box 37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08" name="Text Box 37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09" name="Text Box 37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10" name="Text Box 37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11" name="Text Box 37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12" name="Text Box 37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13" name="Text Box 37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14" name="Text Box 37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15" name="Text Box 37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16" name="Text Box 37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17" name="Text Box 37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18" name="Text Box 37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19" name="Text Box 37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20" name="Text Box 37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21" name="Text Box 37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22" name="Text Box 37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23" name="Text Box 37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24" name="Text Box 37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25" name="Text Box 37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26" name="Text Box 37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27" name="Text Box 37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28" name="Text Box 37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29" name="Text Box 37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30" name="Text Box 37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31" name="Text Box 37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32" name="Text Box 37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33" name="Text Box 37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34" name="Text Box 37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35" name="Text Box 37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36" name="Text Box 37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37" name="Text Box 37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38" name="Text Box 37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39" name="Text Box 37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40" name="Text Box 37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41" name="Text Box 37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42" name="Text Box 37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43" name="Text Box 37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44" name="Text Box 37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45" name="Text Box 37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46" name="Text Box 37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47" name="Text Box 37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48" name="Text Box 37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49" name="Text Box 37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50" name="Text Box 37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51" name="Text Box 37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52" name="Text Box 37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53" name="Text Box 37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54" name="Text Box 37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55" name="Text Box 37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56" name="Text Box 37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57" name="Text Box 37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58" name="Text Box 37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59" name="Text Box 37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60" name="Text Box 37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61" name="Text Box 37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62" name="Text Box 37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63" name="Text Box 37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64" name="Text Box 37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65" name="Text Box 37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66" name="Text Box 37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67" name="Text Box 37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68" name="Text Box 37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69" name="Text Box 37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70" name="Text Box 37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71" name="Text Box 37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72" name="Text Box 37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73" name="Text Box 37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74" name="Text Box 37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75" name="Text Box 37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76" name="Text Box 37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77" name="Text Box 37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78" name="Text Box 37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79" name="Text Box 37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80" name="Text Box 37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81" name="Text Box 37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82" name="Text Box 37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83" name="Text Box 37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84" name="Text Box 37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85" name="Text Box 37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86" name="Text Box 37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87" name="Text Box 37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88" name="Text Box 37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89" name="Text Box 37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90" name="Text Box 37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91" name="Text Box 37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92" name="Text Box 38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93" name="Text Box 38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94" name="Text Box 38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95" name="Text Box 38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96" name="Text Box 38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97" name="Text Box 38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98" name="Text Box 38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099" name="Text Box 38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00" name="Text Box 38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01" name="Text Box 38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02" name="Text Box 38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03" name="Text Box 38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04" name="Text Box 38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05" name="Text Box 38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06" name="Text Box 38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07" name="Text Box 38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08" name="Text Box 38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09" name="Text Box 38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10" name="Text Box 38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11" name="Text Box 38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12" name="Text Box 38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13" name="Text Box 38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14" name="Text Box 38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15" name="Text Box 38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16" name="Text Box 38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17" name="Text Box 38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18" name="Text Box 38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19" name="Text Box 38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20" name="Text Box 38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21" name="Text Box 38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22" name="Text Box 38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23" name="Text Box 38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24" name="Text Box 38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25" name="Text Box 38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26" name="Text Box 38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27" name="Text Box 38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28" name="Text Box 38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29" name="Text Box 38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30" name="Text Box 38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31" name="Text Box 38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32" name="Text Box 38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33" name="Text Box 38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34" name="Text Box 38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35" name="Text Box 38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36" name="Text Box 38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37" name="Text Box 38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38" name="Text Box 38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39" name="Text Box 38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40" name="Text Box 38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41" name="Text Box 38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42" name="Text Box 38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43" name="Text Box 38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44" name="Text Box 38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45" name="Text Box 38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46" name="Text Box 38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47" name="Text Box 38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48" name="Text Box 38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49" name="Text Box 38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50" name="Text Box 38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51" name="Text Box 38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52" name="Text Box 38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53" name="Text Box 38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54" name="Text Box 38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55" name="Text Box 38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56" name="Text Box 38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57" name="Text Box 38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58" name="Text Box 38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59" name="Text Box 38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60" name="Text Box 38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61" name="Text Box 38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62" name="Text Box 38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63" name="Text Box 38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64" name="Text Box 38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65" name="Text Box 38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66" name="Text Box 38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67" name="Text Box 38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68" name="Text Box 38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69" name="Text Box 38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70" name="Text Box 38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71" name="Text Box 38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72" name="Text Box 38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73" name="Text Box 38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74" name="Text Box 38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75" name="Text Box 38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76" name="Text Box 38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77" name="Text Box 38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78" name="Text Box 38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79" name="Text Box 38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80" name="Text Box 38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81" name="Text Box 38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82" name="Text Box 38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83" name="Text Box 38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84" name="Text Box 38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85" name="Text Box 38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86" name="Text Box 38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87" name="Text Box 38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88" name="Text Box 38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89" name="Text Box 38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90" name="Text Box 38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91" name="Text Box 38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92" name="Text Box 39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93" name="Text Box 39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94" name="Text Box 39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95" name="Text Box 39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96" name="Text Box 39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97" name="Text Box 39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98" name="Text Box 39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199" name="Text Box 39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00" name="Text Box 39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01" name="Text Box 39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02" name="Text Box 39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03" name="Text Box 39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04" name="Text Box 39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05" name="Text Box 39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06" name="Text Box 39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07" name="Text Box 39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08" name="Text Box 39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09" name="Text Box 39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10" name="Text Box 39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11" name="Text Box 39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12" name="Text Box 39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13" name="Text Box 39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14" name="Text Box 39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15" name="Text Box 39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16" name="Text Box 39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17" name="Text Box 39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18" name="Text Box 39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19" name="Text Box 39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20" name="Text Box 39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21" name="Text Box 39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22" name="Text Box 39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23" name="Text Box 39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24" name="Text Box 39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25" name="Text Box 39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26" name="Text Box 39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27" name="Text Box 39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28" name="Text Box 39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29" name="Text Box 39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30" name="Text Box 39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31" name="Text Box 39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32" name="Text Box 39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33" name="Text Box 39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34" name="Text Box 39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35" name="Text Box 39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36" name="Text Box 39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37" name="Text Box 39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38" name="Text Box 39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39" name="Text Box 39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40" name="Text Box 39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41" name="Text Box 39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42" name="Text Box 39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43" name="Text Box 39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44" name="Text Box 39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45" name="Text Box 39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46" name="Text Box 39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47" name="Text Box 39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48" name="Text Box 39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49" name="Text Box 39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50" name="Text Box 39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51" name="Text Box 39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52" name="Text Box 39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53" name="Text Box 39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54" name="Text Box 39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55" name="Text Box 39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56" name="Text Box 39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57" name="Text Box 39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58" name="Text Box 39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59" name="Text Box 39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60" name="Text Box 39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61" name="Text Box 39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62" name="Text Box 39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63" name="Text Box 39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64" name="Text Box 39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65" name="Text Box 39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66" name="Text Box 39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67" name="Text Box 39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68" name="Text Box 39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69" name="Text Box 39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70" name="Text Box 39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71" name="Text Box 39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72" name="Text Box 39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73" name="Text Box 39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74" name="Text Box 39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75" name="Text Box 39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76" name="Text Box 39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77" name="Text Box 39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78" name="Text Box 39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79" name="Text Box 39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80" name="Text Box 39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81" name="Text Box 39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82" name="Text Box 39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83" name="Text Box 39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84" name="Text Box 39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85" name="Text Box 39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86" name="Text Box 39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87" name="Text Box 39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88" name="Text Box 39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89" name="Text Box 39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90" name="Text Box 39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91" name="Text Box 39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92" name="Text Box 40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93" name="Text Box 40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94" name="Text Box 40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95" name="Text Box 40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96" name="Text Box 40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97" name="Text Box 40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98" name="Text Box 40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299" name="Text Box 40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00" name="Text Box 40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01" name="Text Box 40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02" name="Text Box 40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03" name="Text Box 40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04" name="Text Box 40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05" name="Text Box 40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06" name="Text Box 40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07" name="Text Box 40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08" name="Text Box 40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09" name="Text Box 40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10" name="Text Box 40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11" name="Text Box 40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12" name="Text Box 40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13" name="Text Box 40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14" name="Text Box 40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15" name="Text Box 40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16" name="Text Box 40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17" name="Text Box 40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18" name="Text Box 40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19" name="Text Box 40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20" name="Text Box 40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21" name="Text Box 40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22" name="Text Box 40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23" name="Text Box 40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24" name="Text Box 40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25" name="Text Box 40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26" name="Text Box 40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27" name="Text Box 40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28" name="Text Box 40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29" name="Text Box 40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30" name="Text Box 40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31" name="Text Box 40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32" name="Text Box 40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33" name="Text Box 40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34" name="Text Box 40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35" name="Text Box 40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36" name="Text Box 40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37" name="Text Box 40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38" name="Text Box 40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39" name="Text Box 40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40" name="Text Box 40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41" name="Text Box 40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42" name="Text Box 40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43" name="Text Box 40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44" name="Text Box 40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45" name="Text Box 40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46" name="Text Box 40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47" name="Text Box 40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48" name="Text Box 40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49" name="Text Box 40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50" name="Text Box 40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51" name="Text Box 40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52" name="Text Box 40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53" name="Text Box 40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54" name="Text Box 40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55" name="Text Box 40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56" name="Text Box 40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57" name="Text Box 40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58" name="Text Box 40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59" name="Text Box 40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60" name="Text Box 40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61" name="Text Box 40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62" name="Text Box 40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63" name="Text Box 40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64" name="Text Box 40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65" name="Text Box 40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66" name="Text Box 40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67" name="Text Box 40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68" name="Text Box 40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69" name="Text Box 40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70" name="Text Box 40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71" name="Text Box 40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72" name="Text Box 40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73" name="Text Box 40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74" name="Text Box 40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75" name="Text Box 40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76" name="Text Box 40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77" name="Text Box 40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78" name="Text Box 40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79" name="Text Box 40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80" name="Text Box 40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81" name="Text Box 40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82" name="Text Box 40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83" name="Text Box 40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84" name="Text Box 40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85" name="Text Box 40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86" name="Text Box 40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87" name="Text Box 40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88" name="Text Box 40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89" name="Text Box 40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90" name="Text Box 40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91" name="Text Box 40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92" name="Text Box 41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93" name="Text Box 41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94" name="Text Box 41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95" name="Text Box 41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96" name="Text Box 41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97" name="Text Box 41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98" name="Text Box 41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399" name="Text Box 41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00" name="Text Box 41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01" name="Text Box 41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02" name="Text Box 41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03" name="Text Box 41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04" name="Text Box 41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05" name="Text Box 41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06" name="Text Box 41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07" name="Text Box 41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08" name="Text Box 41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09" name="Text Box 41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10" name="Text Box 41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11" name="Text Box 41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12" name="Text Box 41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13" name="Text Box 41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14" name="Text Box 41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15" name="Text Box 41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16" name="Text Box 41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17" name="Text Box 41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18" name="Text Box 41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19" name="Text Box 41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20" name="Text Box 41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21" name="Text Box 41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22" name="Text Box 41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23" name="Text Box 41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24" name="Text Box 41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25" name="Text Box 41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26" name="Text Box 41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27" name="Text Box 41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28" name="Text Box 41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29" name="Text Box 41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30" name="Text Box 41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31" name="Text Box 41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32" name="Text Box 41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33" name="Text Box 41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34" name="Text Box 41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35" name="Text Box 41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36" name="Text Box 41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37" name="Text Box 41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38" name="Text Box 41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39" name="Text Box 41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40" name="Text Box 41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41" name="Text Box 41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42" name="Text Box 41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43" name="Text Box 41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44" name="Text Box 41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45" name="Text Box 41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46" name="Text Box 41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47" name="Text Box 41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48" name="Text Box 41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49" name="Text Box 41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50" name="Text Box 41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51" name="Text Box 41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52" name="Text Box 41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53" name="Text Box 41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54" name="Text Box 41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55" name="Text Box 41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56" name="Text Box 41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57" name="Text Box 41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58" name="Text Box 41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59" name="Text Box 41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60" name="Text Box 41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61" name="Text Box 41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62" name="Text Box 41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63" name="Text Box 41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64" name="Text Box 41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65" name="Text Box 41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66" name="Text Box 41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67" name="Text Box 41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68" name="Text Box 41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69" name="Text Box 41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70" name="Text Box 41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71" name="Text Box 41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72" name="Text Box 41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73" name="Text Box 41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74" name="Text Box 41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75" name="Text Box 41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76" name="Text Box 41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77" name="Text Box 41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78" name="Text Box 41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79" name="Text Box 41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80" name="Text Box 41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81" name="Text Box 41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82" name="Text Box 41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83" name="Text Box 41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84" name="Text Box 41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85" name="Text Box 41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86" name="Text Box 41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87" name="Text Box 41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88" name="Text Box 41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89" name="Text Box 41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90" name="Text Box 41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91" name="Text Box 41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92" name="Text Box 42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93" name="Text Box 42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94" name="Text Box 42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95" name="Text Box 42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96" name="Text Box 42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97" name="Text Box 42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98" name="Text Box 42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499" name="Text Box 42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00" name="Text Box 42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01" name="Text Box 42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02" name="Text Box 42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03" name="Text Box 42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04" name="Text Box 42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05" name="Text Box 42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06" name="Text Box 42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07" name="Text Box 42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08" name="Text Box 42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09" name="Text Box 42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10" name="Text Box 42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11" name="Text Box 42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12" name="Text Box 42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13" name="Text Box 42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14" name="Text Box 42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15" name="Text Box 42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16" name="Text Box 42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17" name="Text Box 42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18" name="Text Box 42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19" name="Text Box 42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20" name="Text Box 42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21" name="Text Box 42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22" name="Text Box 42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23" name="Text Box 42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24" name="Text Box 42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25" name="Text Box 42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26" name="Text Box 42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27" name="Text Box 42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28" name="Text Box 42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29" name="Text Box 42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30" name="Text Box 42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31" name="Text Box 42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32" name="Text Box 42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33" name="Text Box 42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34" name="Text Box 42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35" name="Text Box 42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36" name="Text Box 42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37" name="Text Box 42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38" name="Text Box 42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39" name="Text Box 42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40" name="Text Box 42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41" name="Text Box 42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42" name="Text Box 42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43" name="Text Box 42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44" name="Text Box 42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45" name="Text Box 42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46" name="Text Box 42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47" name="Text Box 42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48" name="Text Box 42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49" name="Text Box 42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50" name="Text Box 42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51" name="Text Box 42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52" name="Text Box 42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53" name="Text Box 42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54" name="Text Box 42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55" name="Text Box 42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56" name="Text Box 42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57" name="Text Box 42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58" name="Text Box 42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59" name="Text Box 42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60" name="Text Box 42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61" name="Text Box 42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62" name="Text Box 42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63" name="Text Box 42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64" name="Text Box 42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65" name="Text Box 42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66" name="Text Box 42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67" name="Text Box 42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68" name="Text Box 42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69" name="Text Box 42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70" name="Text Box 42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71" name="Text Box 42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72" name="Text Box 42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73" name="Text Box 42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74" name="Text Box 42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75" name="Text Box 42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76" name="Text Box 42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77" name="Text Box 42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78" name="Text Box 42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79" name="Text Box 42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80" name="Text Box 42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81" name="Text Box 42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82" name="Text Box 42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83" name="Text Box 42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84" name="Text Box 42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85" name="Text Box 42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86" name="Text Box 42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87" name="Text Box 42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88" name="Text Box 42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89" name="Text Box 42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90" name="Text Box 42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91" name="Text Box 42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92" name="Text Box 43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93" name="Text Box 43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94" name="Text Box 43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95" name="Text Box 43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96" name="Text Box 43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97" name="Text Box 43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98" name="Text Box 43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599" name="Text Box 43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00" name="Text Box 43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01" name="Text Box 43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02" name="Text Box 43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03" name="Text Box 43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04" name="Text Box 43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05" name="Text Box 43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06" name="Text Box 43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07" name="Text Box 43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08" name="Text Box 43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09" name="Text Box 43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10" name="Text Box 43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11" name="Text Box 43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12" name="Text Box 43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13" name="Text Box 43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14" name="Text Box 43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15" name="Text Box 43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16" name="Text Box 43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17" name="Text Box 43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18" name="Text Box 43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19" name="Text Box 43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20" name="Text Box 43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21" name="Text Box 43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22" name="Text Box 43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23" name="Text Box 43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24" name="Text Box 43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25" name="Text Box 43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26" name="Text Box 43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27" name="Text Box 43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28" name="Text Box 43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29" name="Text Box 43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30" name="Text Box 43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31" name="Text Box 43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32" name="Text Box 43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33" name="Text Box 43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34" name="Text Box 43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35" name="Text Box 43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36" name="Text Box 43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37" name="Text Box 43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38" name="Text Box 43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39" name="Text Box 43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40" name="Text Box 43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41" name="Text Box 43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42" name="Text Box 43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43" name="Text Box 43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44" name="Text Box 43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45" name="Text Box 43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46" name="Text Box 43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47" name="Text Box 43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48" name="Text Box 43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49" name="Text Box 43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50" name="Text Box 43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51" name="Text Box 43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52" name="Text Box 43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53" name="Text Box 43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54" name="Text Box 43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55" name="Text Box 43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56" name="Text Box 43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57" name="Text Box 43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58" name="Text Box 43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59" name="Text Box 43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60" name="Text Box 43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61" name="Text Box 43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62" name="Text Box 43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63" name="Text Box 43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64" name="Text Box 43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65" name="Text Box 43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66" name="Text Box 43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67" name="Text Box 43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68" name="Text Box 43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69" name="Text Box 43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70" name="Text Box 43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71" name="Text Box 43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72" name="Text Box 43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73" name="Text Box 43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74" name="Text Box 43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75" name="Text Box 43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76" name="Text Box 43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77" name="Text Box 43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78" name="Text Box 43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79" name="Text Box 43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80" name="Text Box 43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81" name="Text Box 43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82" name="Text Box 43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83" name="Text Box 43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84" name="Text Box 43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85" name="Text Box 43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86" name="Text Box 43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87" name="Text Box 43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88" name="Text Box 43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89" name="Text Box 43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90" name="Text Box 43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91" name="Text Box 43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92" name="Text Box 44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93" name="Text Box 44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94" name="Text Box 44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95" name="Text Box 44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96" name="Text Box 44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97" name="Text Box 44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98" name="Text Box 44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699" name="Text Box 44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00" name="Text Box 44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01" name="Text Box 44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02" name="Text Box 44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03" name="Text Box 44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04" name="Text Box 44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05" name="Text Box 44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06" name="Text Box 44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07" name="Text Box 44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08" name="Text Box 44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09" name="Text Box 44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10" name="Text Box 44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11" name="Text Box 44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12" name="Text Box 44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13" name="Text Box 44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14" name="Text Box 44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15" name="Text Box 44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16" name="Text Box 44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17" name="Text Box 44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18" name="Text Box 44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19" name="Text Box 44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20" name="Text Box 44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21" name="Text Box 44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22" name="Text Box 44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23" name="Text Box 44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24" name="Text Box 44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25" name="Text Box 44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26" name="Text Box 44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27" name="Text Box 44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28" name="Text Box 44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29" name="Text Box 44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30" name="Text Box 44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31" name="Text Box 44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32" name="Text Box 44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33" name="Text Box 44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34" name="Text Box 44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35" name="Text Box 44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36" name="Text Box 44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37" name="Text Box 44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38" name="Text Box 44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39" name="Text Box 44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40" name="Text Box 44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41" name="Text Box 44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42" name="Text Box 44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43" name="Text Box 44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44" name="Text Box 44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45" name="Text Box 44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46" name="Text Box 44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47" name="Text Box 44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48" name="Text Box 44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49" name="Text Box 44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50" name="Text Box 44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51" name="Text Box 44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52" name="Text Box 44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53" name="Text Box 44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54" name="Text Box 44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55" name="Text Box 44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56" name="Text Box 44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57" name="Text Box 44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58" name="Text Box 44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59" name="Text Box 44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60" name="Text Box 44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61" name="Text Box 44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62" name="Text Box 44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63" name="Text Box 44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64" name="Text Box 44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65" name="Text Box 44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66" name="Text Box 44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67" name="Text Box 44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68" name="Text Box 44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69" name="Text Box 44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70" name="Text Box 44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71" name="Text Box 44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72" name="Text Box 44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73" name="Text Box 44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74" name="Text Box 44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75" name="Text Box 44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76" name="Text Box 44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77" name="Text Box 44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78" name="Text Box 44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79" name="Text Box 44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80" name="Text Box 44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81" name="Text Box 44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82" name="Text Box 44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83" name="Text Box 44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84" name="Text Box 44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85" name="Text Box 44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86" name="Text Box 44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87" name="Text Box 44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88" name="Text Box 44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89" name="Text Box 44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90" name="Text Box 44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91" name="Text Box 44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92" name="Text Box 45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93" name="Text Box 45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94" name="Text Box 45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95" name="Text Box 45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96" name="Text Box 45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97" name="Text Box 45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98" name="Text Box 45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799" name="Text Box 45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00" name="Text Box 45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01" name="Text Box 45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02" name="Text Box 45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03" name="Text Box 45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04" name="Text Box 45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05" name="Text Box 45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06" name="Text Box 45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07" name="Text Box 45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08" name="Text Box 45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09" name="Text Box 45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10" name="Text Box 45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11" name="Text Box 45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12" name="Text Box 45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13" name="Text Box 45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14" name="Text Box 45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15" name="Text Box 45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16" name="Text Box 45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17" name="Text Box 45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18" name="Text Box 45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19" name="Text Box 45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20" name="Text Box 45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21" name="Text Box 45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22" name="Text Box 45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23" name="Text Box 45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24" name="Text Box 45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25" name="Text Box 45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26" name="Text Box 45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27" name="Text Box 45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28" name="Text Box 45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29" name="Text Box 45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30" name="Text Box 45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31" name="Text Box 45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32" name="Text Box 45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33" name="Text Box 45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34" name="Text Box 45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35" name="Text Box 45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36" name="Text Box 45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37" name="Text Box 45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38" name="Text Box 45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39" name="Text Box 45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40" name="Text Box 45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41" name="Text Box 45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42" name="Text Box 45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43" name="Text Box 45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44" name="Text Box 45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45" name="Text Box 45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46" name="Text Box 45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47" name="Text Box 45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48" name="Text Box 45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49" name="Text Box 45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50" name="Text Box 45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51" name="Text Box 45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52" name="Text Box 45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53" name="Text Box 45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54" name="Text Box 45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55" name="Text Box 45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56" name="Text Box 45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57" name="Text Box 45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58" name="Text Box 45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59" name="Text Box 45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60" name="Text Box 45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61" name="Text Box 45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62" name="Text Box 45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63" name="Text Box 45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64" name="Text Box 45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65" name="Text Box 45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66" name="Text Box 45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67" name="Text Box 45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68" name="Text Box 45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69" name="Text Box 45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70" name="Text Box 45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71" name="Text Box 45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72" name="Text Box 45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73" name="Text Box 45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74" name="Text Box 45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75" name="Text Box 45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76" name="Text Box 45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77" name="Text Box 45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78" name="Text Box 45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79" name="Text Box 45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80" name="Text Box 45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81" name="Text Box 45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82" name="Text Box 45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83" name="Text Box 45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84" name="Text Box 45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85" name="Text Box 45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86" name="Text Box 45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87" name="Text Box 45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88" name="Text Box 45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89" name="Text Box 45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90" name="Text Box 45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91" name="Text Box 45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92" name="Text Box 46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93" name="Text Box 46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94" name="Text Box 46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95" name="Text Box 46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96" name="Text Box 46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97" name="Text Box 46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98" name="Text Box 46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899" name="Text Box 46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00" name="Text Box 46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01" name="Text Box 46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02" name="Text Box 46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03" name="Text Box 46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04" name="Text Box 46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05" name="Text Box 46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06" name="Text Box 46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07" name="Text Box 46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08" name="Text Box 46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09" name="Text Box 46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10" name="Text Box 46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11" name="Text Box 46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12" name="Text Box 46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13" name="Text Box 46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14" name="Text Box 46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15" name="Text Box 46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16" name="Text Box 46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17" name="Text Box 46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18" name="Text Box 46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19" name="Text Box 46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20" name="Text Box 46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21" name="Text Box 46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22" name="Text Box 46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23" name="Text Box 46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24" name="Text Box 46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25" name="Text Box 46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26" name="Text Box 46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27" name="Text Box 46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28" name="Text Box 46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29" name="Text Box 46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30" name="Text Box 46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31" name="Text Box 46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32" name="Text Box 46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33" name="Text Box 46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34" name="Text Box 46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35" name="Text Box 46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36" name="Text Box 46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37" name="Text Box 46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38" name="Text Box 46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39" name="Text Box 46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40" name="Text Box 46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41" name="Text Box 46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42" name="Text Box 46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43" name="Text Box 46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44" name="Text Box 46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45" name="Text Box 46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46" name="Text Box 46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47" name="Text Box 46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48" name="Text Box 46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49" name="Text Box 46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50" name="Text Box 46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51" name="Text Box 46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52" name="Text Box 46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53" name="Text Box 46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54" name="Text Box 46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55" name="Text Box 46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56" name="Text Box 46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57" name="Text Box 46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58" name="Text Box 46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59" name="Text Box 46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60" name="Text Box 46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61" name="Text Box 46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62" name="Text Box 46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63" name="Text Box 46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64" name="Text Box 46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65" name="Text Box 46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66" name="Text Box 46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67" name="Text Box 46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68" name="Text Box 46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69" name="Text Box 46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70" name="Text Box 46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71" name="Text Box 46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72" name="Text Box 46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73" name="Text Box 46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74" name="Text Box 46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75" name="Text Box 46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76" name="Text Box 46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77" name="Text Box 46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78" name="Text Box 46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79" name="Text Box 46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80" name="Text Box 46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81" name="Text Box 46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82" name="Text Box 46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83" name="Text Box 46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84" name="Text Box 46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85" name="Text Box 46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86" name="Text Box 46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87" name="Text Box 46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88" name="Text Box 46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89" name="Text Box 46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90" name="Text Box 46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91" name="Text Box 46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92" name="Text Box 47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93" name="Text Box 47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94" name="Text Box 47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95" name="Text Box 47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96" name="Text Box 47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97" name="Text Box 47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98" name="Text Box 47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1999" name="Text Box 47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00" name="Text Box 47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01" name="Text Box 47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02" name="Text Box 47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03" name="Text Box 47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04" name="Text Box 47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05" name="Text Box 47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06" name="Text Box 47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07" name="Text Box 47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08" name="Text Box 47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09" name="Text Box 47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10" name="Text Box 47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11" name="Text Box 47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12" name="Text Box 47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13" name="Text Box 47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14" name="Text Box 47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15" name="Text Box 47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16" name="Text Box 47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17" name="Text Box 47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18" name="Text Box 47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19" name="Text Box 47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20" name="Text Box 47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21" name="Text Box 47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22" name="Text Box 47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23" name="Text Box 47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24" name="Text Box 47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25" name="Text Box 47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26" name="Text Box 47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27" name="Text Box 47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28" name="Text Box 47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29" name="Text Box 47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30" name="Text Box 47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31" name="Text Box 47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32" name="Text Box 47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33" name="Text Box 47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34" name="Text Box 47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35" name="Text Box 47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36" name="Text Box 47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37" name="Text Box 47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38" name="Text Box 47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39" name="Text Box 47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40" name="Text Box 47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41" name="Text Box 47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42" name="Text Box 47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43" name="Text Box 47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44" name="Text Box 47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45" name="Text Box 47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46" name="Text Box 47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47" name="Text Box 47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48" name="Text Box 47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49" name="Text Box 47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50" name="Text Box 47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51" name="Text Box 47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52" name="Text Box 47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53" name="Text Box 47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54" name="Text Box 47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55" name="Text Box 47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56" name="Text Box 47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57" name="Text Box 47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58" name="Text Box 47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59" name="Text Box 47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60" name="Text Box 47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61" name="Text Box 47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62" name="Text Box 47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63" name="Text Box 47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64" name="Text Box 47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65" name="Text Box 47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66" name="Text Box 47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67" name="Text Box 47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68" name="Text Box 47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69" name="Text Box 47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70" name="Text Box 47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71" name="Text Box 47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72" name="Text Box 47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73" name="Text Box 47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74" name="Text Box 47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75" name="Text Box 47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76" name="Text Box 47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77" name="Text Box 47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78" name="Text Box 47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79" name="Text Box 47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80" name="Text Box 47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81" name="Text Box 47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82" name="Text Box 47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83" name="Text Box 47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84" name="Text Box 47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85" name="Text Box 47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86" name="Text Box 47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87" name="Text Box 47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88" name="Text Box 47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89" name="Text Box 47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90" name="Text Box 47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91" name="Text Box 47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92" name="Text Box 48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93" name="Text Box 48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94" name="Text Box 48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95" name="Text Box 48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96" name="Text Box 48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97" name="Text Box 48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98" name="Text Box 48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099" name="Text Box 48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00" name="Text Box 48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01" name="Text Box 48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02" name="Text Box 48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03" name="Text Box 48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04" name="Text Box 48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05" name="Text Box 48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06" name="Text Box 48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07" name="Text Box 48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08" name="Text Box 48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09" name="Text Box 48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10" name="Text Box 48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11" name="Text Box 48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12" name="Text Box 48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13" name="Text Box 48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14" name="Text Box 48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15" name="Text Box 48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16" name="Text Box 48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17" name="Text Box 48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18" name="Text Box 48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19" name="Text Box 48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20" name="Text Box 48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21" name="Text Box 48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22" name="Text Box 48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23" name="Text Box 48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24" name="Text Box 48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25" name="Text Box 48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26" name="Text Box 48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27" name="Text Box 48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28" name="Text Box 48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29" name="Text Box 48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30" name="Text Box 48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31" name="Text Box 48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32" name="Text Box 48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33" name="Text Box 48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34" name="Text Box 48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35" name="Text Box 48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36" name="Text Box 48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37" name="Text Box 48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38" name="Text Box 48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39" name="Text Box 48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40" name="Text Box 48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41" name="Text Box 48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42" name="Text Box 48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43" name="Text Box 48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44" name="Text Box 48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45" name="Text Box 48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46" name="Text Box 48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47" name="Text Box 48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48" name="Text Box 48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49" name="Text Box 48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50" name="Text Box 48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51" name="Text Box 48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52" name="Text Box 48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53" name="Text Box 48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54" name="Text Box 48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55" name="Text Box 48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56" name="Text Box 48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57" name="Text Box 48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58" name="Text Box 48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59" name="Text Box 48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60" name="Text Box 48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61" name="Text Box 48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62" name="Text Box 48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63" name="Text Box 48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64" name="Text Box 48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65" name="Text Box 48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66" name="Text Box 48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67" name="Text Box 48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68" name="Text Box 48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69" name="Text Box 48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70" name="Text Box 48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71" name="Text Box 48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72" name="Text Box 48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73" name="Text Box 48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74" name="Text Box 48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75" name="Text Box 48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76" name="Text Box 48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77" name="Text Box 48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78" name="Text Box 48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79" name="Text Box 48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80" name="Text Box 48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81" name="Text Box 48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82" name="Text Box 48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83" name="Text Box 48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84" name="Text Box 48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85" name="Text Box 48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86" name="Text Box 48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87" name="Text Box 48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88" name="Text Box 48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89" name="Text Box 48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90" name="Text Box 48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91" name="Text Box 48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92" name="Text Box 49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93" name="Text Box 49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94" name="Text Box 49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95" name="Text Box 49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96" name="Text Box 49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97" name="Text Box 49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98" name="Text Box 49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199" name="Text Box 49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00" name="Text Box 49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01" name="Text Box 49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02" name="Text Box 49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03" name="Text Box 49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04" name="Text Box 49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05" name="Text Box 49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06" name="Text Box 49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07" name="Text Box 49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08" name="Text Box 49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09" name="Text Box 49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10" name="Text Box 49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11" name="Text Box 49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12" name="Text Box 49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13" name="Text Box 49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14" name="Text Box 49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15" name="Text Box 49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16" name="Text Box 49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17" name="Text Box 49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18" name="Text Box 49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19" name="Text Box 49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20" name="Text Box 49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21" name="Text Box 49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22" name="Text Box 49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23" name="Text Box 49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24" name="Text Box 49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25" name="Text Box 49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26" name="Text Box 49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27" name="Text Box 49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28" name="Text Box 49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29" name="Text Box 49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30" name="Text Box 49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31" name="Text Box 49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32" name="Text Box 49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33" name="Text Box 49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34" name="Text Box 49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35" name="Text Box 49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36" name="Text Box 49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37" name="Text Box 49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38" name="Text Box 49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39" name="Text Box 49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40" name="Text Box 49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41" name="Text Box 49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42" name="Text Box 49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43" name="Text Box 49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44" name="Text Box 49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45" name="Text Box 49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46" name="Text Box 49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47" name="Text Box 49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48" name="Text Box 49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49" name="Text Box 49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50" name="Text Box 49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51" name="Text Box 49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52" name="Text Box 49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53" name="Text Box 49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54" name="Text Box 49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55" name="Text Box 49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56" name="Text Box 49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57" name="Text Box 49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58" name="Text Box 49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59" name="Text Box 49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60" name="Text Box 49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61" name="Text Box 49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62" name="Text Box 49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63" name="Text Box 49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64" name="Text Box 49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65" name="Text Box 49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66" name="Text Box 49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67" name="Text Box 49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68" name="Text Box 49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69" name="Text Box 49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70" name="Text Box 49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71" name="Text Box 49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72" name="Text Box 49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73" name="Text Box 49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74" name="Text Box 49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75" name="Text Box 49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76" name="Text Box 49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77" name="Text Box 49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78" name="Text Box 49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79" name="Text Box 49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80" name="Text Box 49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81" name="Text Box 49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82" name="Text Box 49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83" name="Text Box 49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84" name="Text Box 49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85" name="Text Box 49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86" name="Text Box 49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87" name="Text Box 49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88" name="Text Box 49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89" name="Text Box 49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90" name="Text Box 49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91" name="Text Box 49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92" name="Text Box 50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93" name="Text Box 50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94" name="Text Box 50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95" name="Text Box 50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96" name="Text Box 50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97" name="Text Box 50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98" name="Text Box 50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299" name="Text Box 50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00" name="Text Box 50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01" name="Text Box 50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02" name="Text Box 50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03" name="Text Box 50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04" name="Text Box 50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05" name="Text Box 50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06" name="Text Box 50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07" name="Text Box 50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08" name="Text Box 50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09" name="Text Box 50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10" name="Text Box 50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11" name="Text Box 50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12" name="Text Box 50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13" name="Text Box 50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14" name="Text Box 50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15" name="Text Box 50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16" name="Text Box 50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17" name="Text Box 50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18" name="Text Box 50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19" name="Text Box 50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20" name="Text Box 50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21" name="Text Box 50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22" name="Text Box 50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23" name="Text Box 50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24" name="Text Box 50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25" name="Text Box 50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26" name="Text Box 50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27" name="Text Box 50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28" name="Text Box 50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29" name="Text Box 50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30" name="Text Box 50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31" name="Text Box 50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32" name="Text Box 50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33" name="Text Box 50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34" name="Text Box 50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35" name="Text Box 50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36" name="Text Box 50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37" name="Text Box 50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38" name="Text Box 50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39" name="Text Box 50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40" name="Text Box 50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41" name="Text Box 50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42" name="Text Box 50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43" name="Text Box 50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44" name="Text Box 50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45" name="Text Box 50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46" name="Text Box 50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47" name="Text Box 50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48" name="Text Box 50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49" name="Text Box 50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50" name="Text Box 50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51" name="Text Box 50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52" name="Text Box 50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53" name="Text Box 50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54" name="Text Box 50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55" name="Text Box 50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56" name="Text Box 50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57" name="Text Box 50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58" name="Text Box 50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59" name="Text Box 50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60" name="Text Box 50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61" name="Text Box 50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62" name="Text Box 50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63" name="Text Box 50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64" name="Text Box 50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65" name="Text Box 50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66" name="Text Box 50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67" name="Text Box 50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68" name="Text Box 50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69" name="Text Box 50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70" name="Text Box 50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71" name="Text Box 50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72" name="Text Box 50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73" name="Text Box 50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74" name="Text Box 50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75" name="Text Box 50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76" name="Text Box 50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77" name="Text Box 50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78" name="Text Box 50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79" name="Text Box 50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80" name="Text Box 50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81" name="Text Box 50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82" name="Text Box 50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83" name="Text Box 50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84" name="Text Box 50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85" name="Text Box 50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86" name="Text Box 50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87" name="Text Box 50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88" name="Text Box 50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89" name="Text Box 50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90" name="Text Box 50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91" name="Text Box 50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92" name="Text Box 51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93" name="Text Box 51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94" name="Text Box 51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95" name="Text Box 51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96" name="Text Box 51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97" name="Text Box 51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98" name="Text Box 51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399" name="Text Box 51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00" name="Text Box 51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01" name="Text Box 51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02" name="Text Box 51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03" name="Text Box 51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04" name="Text Box 51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05" name="Text Box 51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06" name="Text Box 51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07" name="Text Box 51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08" name="Text Box 51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09" name="Text Box 51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10" name="Text Box 51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11" name="Text Box 51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12" name="Text Box 51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13" name="Text Box 51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14" name="Text Box 51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15" name="Text Box 51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16" name="Text Box 51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17" name="Text Box 51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18" name="Text Box 51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19" name="Text Box 51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20" name="Text Box 51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21" name="Text Box 51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22" name="Text Box 51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23" name="Text Box 51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24" name="Text Box 51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25" name="Text Box 51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26" name="Text Box 51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27" name="Text Box 51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28" name="Text Box 51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29" name="Text Box 51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30" name="Text Box 51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31" name="Text Box 51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32" name="Text Box 51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33" name="Text Box 51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34" name="Text Box 51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35" name="Text Box 51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36" name="Text Box 51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37" name="Text Box 51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38" name="Text Box 51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39" name="Text Box 51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40" name="Text Box 51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41" name="Text Box 51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42" name="Text Box 51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43" name="Text Box 51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44" name="Text Box 51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45" name="Text Box 51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46" name="Text Box 51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47" name="Text Box 51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48" name="Text Box 51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49" name="Text Box 51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50" name="Text Box 51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51" name="Text Box 51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52" name="Text Box 51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53" name="Text Box 51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54" name="Text Box 51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55" name="Text Box 51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56" name="Text Box 51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57" name="Text Box 51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58" name="Text Box 51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59" name="Text Box 51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60" name="Text Box 51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61" name="Text Box 51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62" name="Text Box 51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63" name="Text Box 51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64" name="Text Box 51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65" name="Text Box 51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66" name="Text Box 51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67" name="Text Box 51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68" name="Text Box 51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69" name="Text Box 51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70" name="Text Box 51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71" name="Text Box 51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72" name="Text Box 51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73" name="Text Box 51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74" name="Text Box 51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75" name="Text Box 51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76" name="Text Box 51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77" name="Text Box 51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78" name="Text Box 51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79" name="Text Box 51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80" name="Text Box 51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81" name="Text Box 51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82" name="Text Box 51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83" name="Text Box 51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84" name="Text Box 51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85" name="Text Box 51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86" name="Text Box 51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87" name="Text Box 51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88" name="Text Box 51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89" name="Text Box 51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90" name="Text Box 51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91" name="Text Box 51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92" name="Text Box 52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93" name="Text Box 52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94" name="Text Box 52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95" name="Text Box 52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96" name="Text Box 52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97" name="Text Box 52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98" name="Text Box 52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499" name="Text Box 52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00" name="Text Box 52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01" name="Text Box 52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02" name="Text Box 52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03" name="Text Box 52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04" name="Text Box 52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05" name="Text Box 52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06" name="Text Box 52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07" name="Text Box 52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08" name="Text Box 52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09" name="Text Box 52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10" name="Text Box 52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11" name="Text Box 52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12" name="Text Box 52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13" name="Text Box 52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14" name="Text Box 52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15" name="Text Box 52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16" name="Text Box 52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17" name="Text Box 52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18" name="Text Box 52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19" name="Text Box 52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20" name="Text Box 52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21" name="Text Box 52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22" name="Text Box 52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23" name="Text Box 52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24" name="Text Box 52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25" name="Text Box 52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26" name="Text Box 52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27" name="Text Box 52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28" name="Text Box 52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29" name="Text Box 52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30" name="Text Box 52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31" name="Text Box 52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32" name="Text Box 52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33" name="Text Box 52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34" name="Text Box 52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35" name="Text Box 52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36" name="Text Box 52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37" name="Text Box 52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38" name="Text Box 52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39" name="Text Box 52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40" name="Text Box 52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41" name="Text Box 52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42" name="Text Box 52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43" name="Text Box 52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44" name="Text Box 52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45" name="Text Box 52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46" name="Text Box 52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47" name="Text Box 52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48" name="Text Box 52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49" name="Text Box 52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50" name="Text Box 52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51" name="Text Box 52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52" name="Text Box 52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53" name="Text Box 52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54" name="Text Box 52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55" name="Text Box 52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56" name="Text Box 52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57" name="Text Box 52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58" name="Text Box 52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59" name="Text Box 52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60" name="Text Box 52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61" name="Text Box 52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62" name="Text Box 52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63" name="Text Box 52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64" name="Text Box 52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65" name="Text Box 52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66" name="Text Box 52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67" name="Text Box 52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68" name="Text Box 52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69" name="Text Box 52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70" name="Text Box 52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71" name="Text Box 52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72" name="Text Box 52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73" name="Text Box 52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74" name="Text Box 52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75" name="Text Box 52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76" name="Text Box 52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77" name="Text Box 52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78" name="Text Box 52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79" name="Text Box 52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80" name="Text Box 52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81" name="Text Box 52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82" name="Text Box 52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83" name="Text Box 52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84" name="Text Box 52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85" name="Text Box 52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86" name="Text Box 52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87" name="Text Box 52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88" name="Text Box 52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89" name="Text Box 52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90" name="Text Box 52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91" name="Text Box 52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92" name="Text Box 53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93" name="Text Box 53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94" name="Text Box 53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95" name="Text Box 53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96" name="Text Box 53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97" name="Text Box 53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98" name="Text Box 53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599" name="Text Box 53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00" name="Text Box 53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01" name="Text Box 53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02" name="Text Box 53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03" name="Text Box 53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04" name="Text Box 53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05" name="Text Box 53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06" name="Text Box 53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07" name="Text Box 53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08" name="Text Box 53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09" name="Text Box 53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10" name="Text Box 53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11" name="Text Box 531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12" name="Text Box 532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13" name="Text Box 532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14" name="Text Box 532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15" name="Text Box 532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16" name="Text Box 532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17" name="Text Box 532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18" name="Text Box 532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19" name="Text Box 532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20" name="Text Box 532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21" name="Text Box 532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22" name="Text Box 533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23" name="Text Box 533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24" name="Text Box 533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25" name="Text Box 533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26" name="Text Box 533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27" name="Text Box 533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28" name="Text Box 533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29" name="Text Box 533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30" name="Text Box 533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31" name="Text Box 533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32" name="Text Box 534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33" name="Text Box 534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34" name="Text Box 534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35" name="Text Box 534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36" name="Text Box 534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37" name="Text Box 534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38" name="Text Box 534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39" name="Text Box 534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40" name="Text Box 534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41" name="Text Box 534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42" name="Text Box 535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43" name="Text Box 535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44" name="Text Box 535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45" name="Text Box 535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46" name="Text Box 535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47" name="Text Box 535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48" name="Text Box 535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49" name="Text Box 535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50" name="Text Box 535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51" name="Text Box 535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52" name="Text Box 536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53" name="Text Box 536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54" name="Text Box 536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55" name="Text Box 536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56" name="Text Box 536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57" name="Text Box 536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58" name="Text Box 536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59" name="Text Box 536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60" name="Text Box 536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61" name="Text Box 536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62" name="Text Box 537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63" name="Text Box 537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64" name="Text Box 537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65" name="Text Box 537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66" name="Text Box 537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67" name="Text Box 537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68" name="Text Box 537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69" name="Text Box 537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70" name="Text Box 537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71" name="Text Box 537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72" name="Text Box 538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73" name="Text Box 538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74" name="Text Box 538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75" name="Text Box 538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76" name="Text Box 538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77" name="Text Box 538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78" name="Text Box 538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79" name="Text Box 538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80" name="Text Box 538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81" name="Text Box 538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82" name="Text Box 539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83" name="Text Box 539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84" name="Text Box 539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85" name="Text Box 539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86" name="Text Box 539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87" name="Text Box 539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88" name="Text Box 539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89" name="Text Box 539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90" name="Text Box 539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91" name="Text Box 539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92" name="Text Box 540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93" name="Text Box 540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94" name="Text Box 540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95" name="Text Box 540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96" name="Text Box 540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97" name="Text Box 540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98" name="Text Box 540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699" name="Text Box 540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700" name="Text Box 540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701" name="Text Box 5409"/>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702" name="Text Box 5410"/>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703" name="Text Box 5411"/>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704" name="Text Box 5412"/>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705" name="Text Box 5413"/>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706" name="Text Box 5414"/>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707" name="Text Box 5415"/>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708" name="Text Box 5416"/>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709" name="Text Box 5417"/>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205410"/>
    <xdr:sp macro="" textlink="">
      <xdr:nvSpPr>
        <xdr:cNvPr id="2710" name="Text Box 5418"/>
        <xdr:cNvSpPr txBox="1">
          <a:spLocks noChangeArrowheads="1"/>
        </xdr:cNvSpPr>
      </xdr:nvSpPr>
      <xdr:spPr bwMode="auto">
        <a:xfrm>
          <a:off x="4686300" y="5524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11" name="Text Box 25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12" name="Text Box 25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13" name="Text Box 25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14" name="Text Box 25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15" name="Text Box 25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16" name="Text Box 25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17" name="Text Box 25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18" name="Text Box 25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19" name="Text Box 25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20" name="Text Box 25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21" name="Text Box 25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22" name="Text Box 25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23" name="Text Box 25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24" name="Text Box 25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25" name="Text Box 25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26" name="Text Box 26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27" name="Text Box 26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28" name="Text Box 26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29" name="Text Box 26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30" name="Text Box 26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31" name="Text Box 26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32" name="Text Box 26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33" name="Text Box 26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34" name="Text Box 26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35" name="Text Box 26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36" name="Text Box 26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37" name="Text Box 26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38" name="Text Box 26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39" name="Text Box 26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40" name="Text Box 26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41" name="Text Box 26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42" name="Text Box 26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43" name="Text Box 26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44" name="Text Box 26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45" name="Text Box 26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46" name="Text Box 26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47" name="Text Box 26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48" name="Text Box 26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49" name="Text Box 26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50" name="Text Box 26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51" name="Text Box 26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52" name="Text Box 26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53" name="Text Box 26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54" name="Text Box 26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55" name="Text Box 26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56" name="Text Box 26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57" name="Text Box 26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58" name="Text Box 26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59" name="Text Box 26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60" name="Text Box 26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61" name="Text Box 26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62" name="Text Box 26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63" name="Text Box 26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64" name="Text Box 26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65" name="Text Box 26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66" name="Text Box 26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67" name="Text Box 26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68" name="Text Box 26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69" name="Text Box 26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70" name="Text Box 26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71" name="Text Box 26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72" name="Text Box 26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73" name="Text Box 26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74" name="Text Box 26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75" name="Text Box 26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76" name="Text Box 26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77" name="Text Box 26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78" name="Text Box 26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79" name="Text Box 26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80" name="Text Box 26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81" name="Text Box 26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82" name="Text Box 26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83" name="Text Box 26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84" name="Text Box 27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85" name="Text Box 27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86" name="Text Box 27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87" name="Text Box 27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88" name="Text Box 27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89" name="Text Box 27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90" name="Text Box 27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91" name="Text Box 27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92" name="Text Box 27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93" name="Text Box 27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94" name="Text Box 27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95" name="Text Box 27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96" name="Text Box 27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97" name="Text Box 27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98" name="Text Box 27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799" name="Text Box 27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00" name="Text Box 27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01" name="Text Box 27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02" name="Text Box 27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03" name="Text Box 27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04" name="Text Box 27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05" name="Text Box 27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06" name="Text Box 27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07" name="Text Box 27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08" name="Text Box 27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09" name="Text Box 27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10" name="Text Box 27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11" name="Text Box 27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12" name="Text Box 27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13" name="Text Box 27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14" name="Text Box 27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15" name="Text Box 27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16" name="Text Box 27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17" name="Text Box 27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18" name="Text Box 27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19" name="Text Box 27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20" name="Text Box 27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21" name="Text Box 27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22" name="Text Box 27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23" name="Text Box 27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24" name="Text Box 27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25" name="Text Box 27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26" name="Text Box 27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27" name="Text Box 27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28" name="Text Box 27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29" name="Text Box 27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30" name="Text Box 27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31" name="Text Box 27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32" name="Text Box 27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33" name="Text Box 27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34" name="Text Box 27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35" name="Text Box 27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36" name="Text Box 27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37" name="Text Box 27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38" name="Text Box 27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39" name="Text Box 27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40" name="Text Box 27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41" name="Text Box 27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42" name="Text Box 27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43" name="Text Box 27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44" name="Text Box 27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45" name="Text Box 27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46" name="Text Box 27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47" name="Text Box 27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48" name="Text Box 27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49" name="Text Box 27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50" name="Text Box 27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51" name="Text Box 27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52" name="Text Box 27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53" name="Text Box 27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54" name="Text Box 27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55" name="Text Box 27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56" name="Text Box 27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57" name="Text Box 27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58" name="Text Box 27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59" name="Text Box 27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60" name="Text Box 27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61" name="Text Box 27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62" name="Text Box 27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63" name="Text Box 27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64" name="Text Box 27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65" name="Text Box 27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66" name="Text Box 27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67" name="Text Box 27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68" name="Text Box 27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69" name="Text Box 27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70" name="Text Box 27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71" name="Text Box 27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72" name="Text Box 27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73" name="Text Box 27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74" name="Text Box 27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75" name="Text Box 27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76" name="Text Box 27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77" name="Text Box 27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78" name="Text Box 27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79" name="Text Box 27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80" name="Text Box 27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81" name="Text Box 27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82" name="Text Box 27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83" name="Text Box 27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84" name="Text Box 28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85" name="Text Box 28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86" name="Text Box 28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87" name="Text Box 28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88" name="Text Box 28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89" name="Text Box 28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90" name="Text Box 28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91" name="Text Box 28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92" name="Text Box 28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93" name="Text Box 28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94" name="Text Box 28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95" name="Text Box 28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96" name="Text Box 28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97" name="Text Box 28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98" name="Text Box 28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899" name="Text Box 28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00" name="Text Box 28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01" name="Text Box 28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02" name="Text Box 28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03" name="Text Box 28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04" name="Text Box 28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05" name="Text Box 28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06" name="Text Box 28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07" name="Text Box 28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08" name="Text Box 28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09" name="Text Box 28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10" name="Text Box 28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11" name="Text Box 28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12" name="Text Box 28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13" name="Text Box 28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14" name="Text Box 28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15" name="Text Box 28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16" name="Text Box 28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17" name="Text Box 28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18" name="Text Box 28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19" name="Text Box 28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20" name="Text Box 28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21" name="Text Box 28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22" name="Text Box 28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23" name="Text Box 28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24" name="Text Box 28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25" name="Text Box 28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26" name="Text Box 28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27" name="Text Box 28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28" name="Text Box 28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29" name="Text Box 28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30" name="Text Box 28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31" name="Text Box 28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32" name="Text Box 28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33" name="Text Box 28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34" name="Text Box 28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35" name="Text Box 28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36" name="Text Box 28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37" name="Text Box 28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38" name="Text Box 28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39" name="Text Box 28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40" name="Text Box 28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41" name="Text Box 28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42" name="Text Box 28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43" name="Text Box 28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44" name="Text Box 28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45" name="Text Box 28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46" name="Text Box 28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47" name="Text Box 28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48" name="Text Box 28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49" name="Text Box 28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50" name="Text Box 28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51" name="Text Box 28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52" name="Text Box 28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53" name="Text Box 28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54" name="Text Box 28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55" name="Text Box 28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56" name="Text Box 28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57" name="Text Box 28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58" name="Text Box 28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59" name="Text Box 28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60" name="Text Box 28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61" name="Text Box 28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62" name="Text Box 28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63" name="Text Box 28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64" name="Text Box 28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65" name="Text Box 28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66" name="Text Box 28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67" name="Text Box 28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68" name="Text Box 28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69" name="Text Box 28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70" name="Text Box 28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71" name="Text Box 28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72" name="Text Box 28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73" name="Text Box 28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74" name="Text Box 28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75" name="Text Box 28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76" name="Text Box 28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77" name="Text Box 28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78" name="Text Box 28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79" name="Text Box 28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80" name="Text Box 28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81" name="Text Box 28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82" name="Text Box 28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83" name="Text Box 28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84" name="Text Box 29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85" name="Text Box 29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86" name="Text Box 29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87" name="Text Box 29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88" name="Text Box 29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89" name="Text Box 29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90" name="Text Box 29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91" name="Text Box 29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92" name="Text Box 29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93" name="Text Box 29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94" name="Text Box 29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95" name="Text Box 29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96" name="Text Box 29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97" name="Text Box 29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98" name="Text Box 29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2999" name="Text Box 29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00" name="Text Box 29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01" name="Text Box 29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02" name="Text Box 29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03" name="Text Box 29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04" name="Text Box 29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05" name="Text Box 29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06" name="Text Box 29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07" name="Text Box 29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08" name="Text Box 29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09" name="Text Box 29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10" name="Text Box 29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11" name="Text Box 29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12" name="Text Box 29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13" name="Text Box 29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14" name="Text Box 29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15" name="Text Box 29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16" name="Text Box 29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17" name="Text Box 29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18" name="Text Box 29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19" name="Text Box 29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20" name="Text Box 29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21" name="Text Box 29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22" name="Text Box 29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23" name="Text Box 29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24" name="Text Box 29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25" name="Text Box 29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26" name="Text Box 29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27" name="Text Box 29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28" name="Text Box 29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29" name="Text Box 29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30" name="Text Box 29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31" name="Text Box 29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32" name="Text Box 29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33" name="Text Box 29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34" name="Text Box 29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35" name="Text Box 29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36" name="Text Box 29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37" name="Text Box 29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38" name="Text Box 29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39" name="Text Box 29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40" name="Text Box 29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41" name="Text Box 29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42" name="Text Box 29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43" name="Text Box 29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44" name="Text Box 29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45" name="Text Box 29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46" name="Text Box 29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47" name="Text Box 29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48" name="Text Box 29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49" name="Text Box 29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50" name="Text Box 29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51" name="Text Box 29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52" name="Text Box 29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53" name="Text Box 29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54" name="Text Box 29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55" name="Text Box 29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56" name="Text Box 29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57" name="Text Box 29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58" name="Text Box 29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59" name="Text Box 29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60" name="Text Box 29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61" name="Text Box 29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62" name="Text Box 29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63" name="Text Box 29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64" name="Text Box 29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65" name="Text Box 29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66" name="Text Box 29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67" name="Text Box 29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68" name="Text Box 29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69" name="Text Box 29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70" name="Text Box 29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71" name="Text Box 29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72" name="Text Box 29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73" name="Text Box 29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74" name="Text Box 29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75" name="Text Box 29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76" name="Text Box 29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77" name="Text Box 29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78" name="Text Box 29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79" name="Text Box 29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80" name="Text Box 29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81" name="Text Box 29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82" name="Text Box 29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83" name="Text Box 29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84" name="Text Box 30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85" name="Text Box 30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86" name="Text Box 30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87" name="Text Box 30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88" name="Text Box 30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89" name="Text Box 30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90" name="Text Box 30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91" name="Text Box 30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92" name="Text Box 30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93" name="Text Box 30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94" name="Text Box 30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95" name="Text Box 30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96" name="Text Box 30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97" name="Text Box 30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98" name="Text Box 30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099" name="Text Box 30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00" name="Text Box 30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01" name="Text Box 30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02" name="Text Box 30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03" name="Text Box 30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04" name="Text Box 30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05" name="Text Box 30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06" name="Text Box 30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07" name="Text Box 30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08" name="Text Box 30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09" name="Text Box 30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10" name="Text Box 30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11" name="Text Box 30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12" name="Text Box 30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13" name="Text Box 30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14" name="Text Box 30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15" name="Text Box 30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16" name="Text Box 30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17" name="Text Box 30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18" name="Text Box 30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19" name="Text Box 30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20" name="Text Box 30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21" name="Text Box 30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22" name="Text Box 30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23" name="Text Box 30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24" name="Text Box 30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25" name="Text Box 30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26" name="Text Box 30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27" name="Text Box 30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28" name="Text Box 30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29" name="Text Box 30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30" name="Text Box 30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31" name="Text Box 30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32" name="Text Box 30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33" name="Text Box 30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34" name="Text Box 30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35" name="Text Box 30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36" name="Text Box 30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37" name="Text Box 30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38" name="Text Box 30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39" name="Text Box 30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40" name="Text Box 30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41" name="Text Box 30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42" name="Text Box 30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43" name="Text Box 30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44" name="Text Box 30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45" name="Text Box 30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46" name="Text Box 30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47" name="Text Box 30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48" name="Text Box 30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49" name="Text Box 30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50" name="Text Box 30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51" name="Text Box 30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52" name="Text Box 30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53" name="Text Box 30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54" name="Text Box 30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55" name="Text Box 30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56" name="Text Box 30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57" name="Text Box 30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58" name="Text Box 30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59" name="Text Box 30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60" name="Text Box 30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61" name="Text Box 30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62" name="Text Box 30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63" name="Text Box 30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64" name="Text Box 30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65" name="Text Box 30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66" name="Text Box 30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67" name="Text Box 30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68" name="Text Box 30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69" name="Text Box 30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70" name="Text Box 30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71" name="Text Box 30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72" name="Text Box 30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73" name="Text Box 30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74" name="Text Box 30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75" name="Text Box 30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76" name="Text Box 30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77" name="Text Box 30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78" name="Text Box 30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79" name="Text Box 30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80" name="Text Box 30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81" name="Text Box 30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82" name="Text Box 30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83" name="Text Box 30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84" name="Text Box 31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85" name="Text Box 31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86" name="Text Box 31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87" name="Text Box 31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88" name="Text Box 31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89" name="Text Box 31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90" name="Text Box 31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91" name="Text Box 31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92" name="Text Box 31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93" name="Text Box 31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94" name="Text Box 31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95" name="Text Box 31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96" name="Text Box 31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97" name="Text Box 31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98" name="Text Box 31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199" name="Text Box 31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00" name="Text Box 31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01" name="Text Box 31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02" name="Text Box 31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03" name="Text Box 31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04" name="Text Box 31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05" name="Text Box 31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06" name="Text Box 31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07" name="Text Box 31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08" name="Text Box 31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09" name="Text Box 31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10" name="Text Box 31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11" name="Text Box 31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12" name="Text Box 31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13" name="Text Box 31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14" name="Text Box 31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15" name="Text Box 31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16" name="Text Box 31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17" name="Text Box 31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18" name="Text Box 31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19" name="Text Box 31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20" name="Text Box 31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21" name="Text Box 31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22" name="Text Box 31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23" name="Text Box 31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24" name="Text Box 31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25" name="Text Box 31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26" name="Text Box 31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27" name="Text Box 31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28" name="Text Box 31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29" name="Text Box 31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30" name="Text Box 31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31" name="Text Box 31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32" name="Text Box 31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33" name="Text Box 31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34" name="Text Box 31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35" name="Text Box 31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36" name="Text Box 31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37" name="Text Box 31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38" name="Text Box 31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39" name="Text Box 31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40" name="Text Box 31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41" name="Text Box 31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42" name="Text Box 31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43" name="Text Box 31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44" name="Text Box 31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45" name="Text Box 31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46" name="Text Box 31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47" name="Text Box 31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48" name="Text Box 31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49" name="Text Box 31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50" name="Text Box 31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51" name="Text Box 31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52" name="Text Box 31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53" name="Text Box 31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54" name="Text Box 31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55" name="Text Box 31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56" name="Text Box 31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57" name="Text Box 31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58" name="Text Box 31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59" name="Text Box 31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60" name="Text Box 31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61" name="Text Box 31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62" name="Text Box 31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63" name="Text Box 31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64" name="Text Box 31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65" name="Text Box 31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66" name="Text Box 31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67" name="Text Box 31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68" name="Text Box 31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69" name="Text Box 31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70" name="Text Box 31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71" name="Text Box 31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72" name="Text Box 31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73" name="Text Box 31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74" name="Text Box 31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75" name="Text Box 31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76" name="Text Box 31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77" name="Text Box 31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78" name="Text Box 31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79" name="Text Box 31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80" name="Text Box 31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81" name="Text Box 31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82" name="Text Box 31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83" name="Text Box 31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84" name="Text Box 32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85" name="Text Box 32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86" name="Text Box 32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87" name="Text Box 32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88" name="Text Box 32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89" name="Text Box 32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90" name="Text Box 32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91" name="Text Box 32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92" name="Text Box 32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93" name="Text Box 32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94" name="Text Box 32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95" name="Text Box 32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96" name="Text Box 32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97" name="Text Box 32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98" name="Text Box 32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299" name="Text Box 32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00" name="Text Box 32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01" name="Text Box 32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02" name="Text Box 32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03" name="Text Box 32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04" name="Text Box 32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05" name="Text Box 32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06" name="Text Box 32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07" name="Text Box 32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08" name="Text Box 32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09" name="Text Box 32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10" name="Text Box 32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11" name="Text Box 32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12" name="Text Box 32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13" name="Text Box 32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14" name="Text Box 32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15" name="Text Box 32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16" name="Text Box 32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17" name="Text Box 32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18" name="Text Box 32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19" name="Text Box 32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20" name="Text Box 32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21" name="Text Box 32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22" name="Text Box 32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23" name="Text Box 32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24" name="Text Box 32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25" name="Text Box 32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26" name="Text Box 32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27" name="Text Box 32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28" name="Text Box 32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29" name="Text Box 32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30" name="Text Box 32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31" name="Text Box 32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32" name="Text Box 32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33" name="Text Box 32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34" name="Text Box 32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35" name="Text Box 32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36" name="Text Box 32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37" name="Text Box 32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38" name="Text Box 32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39" name="Text Box 32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40" name="Text Box 32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41" name="Text Box 32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42" name="Text Box 32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43" name="Text Box 32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44" name="Text Box 32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45" name="Text Box 32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46" name="Text Box 32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47" name="Text Box 32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48" name="Text Box 32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49" name="Text Box 32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50" name="Text Box 32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51" name="Text Box 32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52" name="Text Box 32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53" name="Text Box 32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54" name="Text Box 32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55" name="Text Box 32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56" name="Text Box 32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57" name="Text Box 32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58" name="Text Box 32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59" name="Text Box 32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60" name="Text Box 32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61" name="Text Box 32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62" name="Text Box 32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63" name="Text Box 32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64" name="Text Box 32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65" name="Text Box 32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66" name="Text Box 32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67" name="Text Box 32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68" name="Text Box 32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69" name="Text Box 32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70" name="Text Box 32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71" name="Text Box 32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72" name="Text Box 32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73" name="Text Box 32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74" name="Text Box 32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75" name="Text Box 32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76" name="Text Box 32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77" name="Text Box 32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78" name="Text Box 32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79" name="Text Box 32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80" name="Text Box 32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81" name="Text Box 32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82" name="Text Box 32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83" name="Text Box 32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84" name="Text Box 33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85" name="Text Box 33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86" name="Text Box 33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87" name="Text Box 33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88" name="Text Box 33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89" name="Text Box 33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90" name="Text Box 33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91" name="Text Box 33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92" name="Text Box 33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93" name="Text Box 33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94" name="Text Box 33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95" name="Text Box 33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96" name="Text Box 33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97" name="Text Box 33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98" name="Text Box 33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399" name="Text Box 33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00" name="Text Box 33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01" name="Text Box 33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02" name="Text Box 33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03" name="Text Box 33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04" name="Text Box 33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05" name="Text Box 33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06" name="Text Box 33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07" name="Text Box 33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08" name="Text Box 33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09" name="Text Box 33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10" name="Text Box 33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11" name="Text Box 33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12" name="Text Box 33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13" name="Text Box 33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14" name="Text Box 33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15" name="Text Box 33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16" name="Text Box 33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17" name="Text Box 33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18" name="Text Box 33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19" name="Text Box 33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20" name="Text Box 33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21" name="Text Box 33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22" name="Text Box 33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23" name="Text Box 33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24" name="Text Box 33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25" name="Text Box 33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26" name="Text Box 33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27" name="Text Box 33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28" name="Text Box 33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29" name="Text Box 33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30" name="Text Box 33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31" name="Text Box 33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32" name="Text Box 33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33" name="Text Box 33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34" name="Text Box 33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35" name="Text Box 33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36" name="Text Box 33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37" name="Text Box 33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38" name="Text Box 33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39" name="Text Box 33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40" name="Text Box 33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41" name="Text Box 33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42" name="Text Box 33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43" name="Text Box 33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44" name="Text Box 33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45" name="Text Box 33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46" name="Text Box 33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47" name="Text Box 33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48" name="Text Box 33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49" name="Text Box 33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50" name="Text Box 33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51" name="Text Box 33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52" name="Text Box 33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53" name="Text Box 33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54" name="Text Box 33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55" name="Text Box 33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56" name="Text Box 33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57" name="Text Box 33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58" name="Text Box 33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59" name="Text Box 33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60" name="Text Box 33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61" name="Text Box 33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62" name="Text Box 33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63" name="Text Box 33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64" name="Text Box 33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65" name="Text Box 33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66" name="Text Box 33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67" name="Text Box 33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68" name="Text Box 33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69" name="Text Box 33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70" name="Text Box 33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71" name="Text Box 33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72" name="Text Box 33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73" name="Text Box 33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74" name="Text Box 33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75" name="Text Box 33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76" name="Text Box 33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77" name="Text Box 33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78" name="Text Box 33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79" name="Text Box 33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80" name="Text Box 33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81" name="Text Box 33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82" name="Text Box 33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83" name="Text Box 33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84" name="Text Box 34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85" name="Text Box 34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86" name="Text Box 34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87" name="Text Box 34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88" name="Text Box 34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89" name="Text Box 34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90" name="Text Box 34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91" name="Text Box 34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92" name="Text Box 34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93" name="Text Box 34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94" name="Text Box 34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95" name="Text Box 34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96" name="Text Box 34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97" name="Text Box 34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98" name="Text Box 34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499" name="Text Box 34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00" name="Text Box 34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01" name="Text Box 34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02" name="Text Box 34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03" name="Text Box 34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04" name="Text Box 34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05" name="Text Box 34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06" name="Text Box 34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07" name="Text Box 34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08" name="Text Box 34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09" name="Text Box 34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10" name="Text Box 34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11" name="Text Box 34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12" name="Text Box 34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13" name="Text Box 34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14" name="Text Box 34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15" name="Text Box 34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16" name="Text Box 34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17" name="Text Box 34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18" name="Text Box 34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19" name="Text Box 34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20" name="Text Box 34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21" name="Text Box 34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22" name="Text Box 34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23" name="Text Box 34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24" name="Text Box 34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25" name="Text Box 34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26" name="Text Box 34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27" name="Text Box 34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28" name="Text Box 34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29" name="Text Box 34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30" name="Text Box 34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31" name="Text Box 34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32" name="Text Box 34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33" name="Text Box 34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34" name="Text Box 34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35" name="Text Box 34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36" name="Text Box 34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37" name="Text Box 34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38" name="Text Box 34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39" name="Text Box 34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40" name="Text Box 34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41" name="Text Box 34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42" name="Text Box 34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43" name="Text Box 34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44" name="Text Box 34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45" name="Text Box 34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46" name="Text Box 34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47" name="Text Box 34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48" name="Text Box 34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49" name="Text Box 34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50" name="Text Box 34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51" name="Text Box 34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52" name="Text Box 34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53" name="Text Box 34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54" name="Text Box 34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55" name="Text Box 34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56" name="Text Box 34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57" name="Text Box 34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58" name="Text Box 34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59" name="Text Box 34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60" name="Text Box 34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61" name="Text Box 34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62" name="Text Box 34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63" name="Text Box 34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64" name="Text Box 34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65" name="Text Box 34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66" name="Text Box 34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67" name="Text Box 34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68" name="Text Box 34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69" name="Text Box 34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70" name="Text Box 34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71" name="Text Box 34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72" name="Text Box 34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73" name="Text Box 34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74" name="Text Box 34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75" name="Text Box 34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76" name="Text Box 34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77" name="Text Box 34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78" name="Text Box 34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79" name="Text Box 34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80" name="Text Box 34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81" name="Text Box 34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82" name="Text Box 34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83" name="Text Box 34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84" name="Text Box 35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85" name="Text Box 35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86" name="Text Box 35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87" name="Text Box 35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88" name="Text Box 35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89" name="Text Box 35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90" name="Text Box 35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91" name="Text Box 35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92" name="Text Box 35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93" name="Text Box 35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94" name="Text Box 35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95" name="Text Box 35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96" name="Text Box 35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97" name="Text Box 35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98" name="Text Box 35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599" name="Text Box 35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00" name="Text Box 35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01" name="Text Box 35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02" name="Text Box 35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03" name="Text Box 35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04" name="Text Box 35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05" name="Text Box 35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06" name="Text Box 35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07" name="Text Box 35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08" name="Text Box 35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09" name="Text Box 35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10" name="Text Box 35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11" name="Text Box 35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12" name="Text Box 35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13" name="Text Box 35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14" name="Text Box 35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15" name="Text Box 35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16" name="Text Box 35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17" name="Text Box 35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18" name="Text Box 35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19" name="Text Box 35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20" name="Text Box 35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21" name="Text Box 35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22" name="Text Box 35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23" name="Text Box 35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24" name="Text Box 35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25" name="Text Box 35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26" name="Text Box 35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27" name="Text Box 35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28" name="Text Box 35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29" name="Text Box 35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30" name="Text Box 35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31" name="Text Box 35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32" name="Text Box 35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33" name="Text Box 35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34" name="Text Box 35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35" name="Text Box 35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36" name="Text Box 35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37" name="Text Box 35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38" name="Text Box 35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39" name="Text Box 35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40" name="Text Box 35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41" name="Text Box 35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42" name="Text Box 35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43" name="Text Box 35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44" name="Text Box 35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45" name="Text Box 35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46" name="Text Box 35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47" name="Text Box 35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48" name="Text Box 35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49" name="Text Box 35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50" name="Text Box 35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51" name="Text Box 35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52" name="Text Box 35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53" name="Text Box 35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54" name="Text Box 35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55" name="Text Box 35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56" name="Text Box 35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57" name="Text Box 35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58" name="Text Box 35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59" name="Text Box 35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60" name="Text Box 35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61" name="Text Box 35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62" name="Text Box 35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63" name="Text Box 35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64" name="Text Box 35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65" name="Text Box 35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66" name="Text Box 35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67" name="Text Box 35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68" name="Text Box 35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69" name="Text Box 35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70" name="Text Box 35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71" name="Text Box 35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72" name="Text Box 35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73" name="Text Box 35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74" name="Text Box 35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75" name="Text Box 35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76" name="Text Box 35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77" name="Text Box 35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78" name="Text Box 35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79" name="Text Box 35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80" name="Text Box 35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81" name="Text Box 35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82" name="Text Box 35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83" name="Text Box 35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84" name="Text Box 36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85" name="Text Box 36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86" name="Text Box 36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87" name="Text Box 36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88" name="Text Box 36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89" name="Text Box 36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90" name="Text Box 36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91" name="Text Box 36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92" name="Text Box 36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93" name="Text Box 36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94" name="Text Box 36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95" name="Text Box 36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96" name="Text Box 36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97" name="Text Box 36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98" name="Text Box 36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699" name="Text Box 36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00" name="Text Box 36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01" name="Text Box 36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02" name="Text Box 36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03" name="Text Box 36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04" name="Text Box 36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05" name="Text Box 36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06" name="Text Box 36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07" name="Text Box 36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08" name="Text Box 36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09" name="Text Box 36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10" name="Text Box 36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11" name="Text Box 36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12" name="Text Box 36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13" name="Text Box 36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14" name="Text Box 36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15" name="Text Box 36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16" name="Text Box 36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17" name="Text Box 36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18" name="Text Box 36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19" name="Text Box 36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20" name="Text Box 36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21" name="Text Box 36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22" name="Text Box 36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23" name="Text Box 36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24" name="Text Box 36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25" name="Text Box 36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26" name="Text Box 36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27" name="Text Box 36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28" name="Text Box 36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29" name="Text Box 36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30" name="Text Box 36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31" name="Text Box 36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32" name="Text Box 36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33" name="Text Box 36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34" name="Text Box 36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35" name="Text Box 36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36" name="Text Box 36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37" name="Text Box 36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38" name="Text Box 36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39" name="Text Box 36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40" name="Text Box 36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41" name="Text Box 36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42" name="Text Box 36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43" name="Text Box 36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44" name="Text Box 36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45" name="Text Box 36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46" name="Text Box 36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47" name="Text Box 36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48" name="Text Box 36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49" name="Text Box 36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50" name="Text Box 36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51" name="Text Box 36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52" name="Text Box 36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53" name="Text Box 36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54" name="Text Box 36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55" name="Text Box 36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56" name="Text Box 36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57" name="Text Box 36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58" name="Text Box 36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59" name="Text Box 36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60" name="Text Box 36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61" name="Text Box 36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62" name="Text Box 36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63" name="Text Box 36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64" name="Text Box 36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65" name="Text Box 36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66" name="Text Box 36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67" name="Text Box 36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68" name="Text Box 36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69" name="Text Box 36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70" name="Text Box 36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71" name="Text Box 36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72" name="Text Box 36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73" name="Text Box 36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74" name="Text Box 36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75" name="Text Box 36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76" name="Text Box 36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77" name="Text Box 36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78" name="Text Box 36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79" name="Text Box 36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80" name="Text Box 36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81" name="Text Box 36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82" name="Text Box 36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83" name="Text Box 36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84" name="Text Box 37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85" name="Text Box 37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86" name="Text Box 37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87" name="Text Box 37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88" name="Text Box 37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89" name="Text Box 37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90" name="Text Box 37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91" name="Text Box 37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92" name="Text Box 37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93" name="Text Box 37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94" name="Text Box 37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95" name="Text Box 37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96" name="Text Box 37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97" name="Text Box 37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98" name="Text Box 37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799" name="Text Box 37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00" name="Text Box 37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01" name="Text Box 37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02" name="Text Box 37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03" name="Text Box 37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04" name="Text Box 37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05" name="Text Box 37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06" name="Text Box 37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07" name="Text Box 37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08" name="Text Box 37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09" name="Text Box 37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10" name="Text Box 37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11" name="Text Box 37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12" name="Text Box 37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13" name="Text Box 37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14" name="Text Box 37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15" name="Text Box 37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16" name="Text Box 37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17" name="Text Box 37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18" name="Text Box 37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19" name="Text Box 37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20" name="Text Box 37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21" name="Text Box 37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22" name="Text Box 37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23" name="Text Box 37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24" name="Text Box 37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25" name="Text Box 37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26" name="Text Box 37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27" name="Text Box 37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28" name="Text Box 37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29" name="Text Box 37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30" name="Text Box 37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31" name="Text Box 37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32" name="Text Box 37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33" name="Text Box 37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34" name="Text Box 37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35" name="Text Box 37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36" name="Text Box 37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37" name="Text Box 37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38" name="Text Box 37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39" name="Text Box 37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40" name="Text Box 37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41" name="Text Box 37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42" name="Text Box 37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43" name="Text Box 37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44" name="Text Box 37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45" name="Text Box 37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46" name="Text Box 37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47" name="Text Box 37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48" name="Text Box 37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49" name="Text Box 37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50" name="Text Box 37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51" name="Text Box 37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52" name="Text Box 37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53" name="Text Box 37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54" name="Text Box 37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55" name="Text Box 37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56" name="Text Box 37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57" name="Text Box 37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58" name="Text Box 37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59" name="Text Box 37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60" name="Text Box 37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61" name="Text Box 37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62" name="Text Box 37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63" name="Text Box 37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64" name="Text Box 37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65" name="Text Box 37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66" name="Text Box 37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67" name="Text Box 37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68" name="Text Box 37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69" name="Text Box 37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70" name="Text Box 37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71" name="Text Box 37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72" name="Text Box 37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73" name="Text Box 37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74" name="Text Box 37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75" name="Text Box 37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76" name="Text Box 37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77" name="Text Box 37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78" name="Text Box 37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79" name="Text Box 37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80" name="Text Box 37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81" name="Text Box 37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82" name="Text Box 37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83" name="Text Box 37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84" name="Text Box 38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85" name="Text Box 38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86" name="Text Box 38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87" name="Text Box 38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88" name="Text Box 38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89" name="Text Box 38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90" name="Text Box 38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91" name="Text Box 38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92" name="Text Box 38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93" name="Text Box 38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94" name="Text Box 38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95" name="Text Box 38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96" name="Text Box 38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97" name="Text Box 38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98" name="Text Box 38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899" name="Text Box 38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00" name="Text Box 38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01" name="Text Box 38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02" name="Text Box 38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03" name="Text Box 38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04" name="Text Box 38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05" name="Text Box 38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06" name="Text Box 38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07" name="Text Box 38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08" name="Text Box 38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09" name="Text Box 38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10" name="Text Box 38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11" name="Text Box 38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12" name="Text Box 38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13" name="Text Box 38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14" name="Text Box 38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15" name="Text Box 38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16" name="Text Box 38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17" name="Text Box 38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18" name="Text Box 38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19" name="Text Box 38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20" name="Text Box 38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21" name="Text Box 38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22" name="Text Box 38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23" name="Text Box 38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24" name="Text Box 38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25" name="Text Box 38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26" name="Text Box 38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27" name="Text Box 38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28" name="Text Box 38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29" name="Text Box 38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30" name="Text Box 38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31" name="Text Box 38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32" name="Text Box 38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33" name="Text Box 38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34" name="Text Box 38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35" name="Text Box 38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36" name="Text Box 38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37" name="Text Box 38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38" name="Text Box 38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39" name="Text Box 38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40" name="Text Box 38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41" name="Text Box 38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42" name="Text Box 38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43" name="Text Box 38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44" name="Text Box 38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45" name="Text Box 38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46" name="Text Box 38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47" name="Text Box 38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48" name="Text Box 38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49" name="Text Box 38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50" name="Text Box 38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51" name="Text Box 38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52" name="Text Box 38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53" name="Text Box 38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54" name="Text Box 38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55" name="Text Box 38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56" name="Text Box 38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57" name="Text Box 38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58" name="Text Box 38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59" name="Text Box 38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60" name="Text Box 38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61" name="Text Box 38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62" name="Text Box 38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63" name="Text Box 38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64" name="Text Box 38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65" name="Text Box 38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66" name="Text Box 38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67" name="Text Box 38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68" name="Text Box 38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69" name="Text Box 38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70" name="Text Box 38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71" name="Text Box 38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72" name="Text Box 38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73" name="Text Box 38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74" name="Text Box 38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75" name="Text Box 38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76" name="Text Box 38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77" name="Text Box 38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78" name="Text Box 38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79" name="Text Box 38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80" name="Text Box 38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81" name="Text Box 38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82" name="Text Box 38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83" name="Text Box 38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84" name="Text Box 39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85" name="Text Box 39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86" name="Text Box 39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87" name="Text Box 39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88" name="Text Box 39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89" name="Text Box 39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90" name="Text Box 39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91" name="Text Box 39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92" name="Text Box 39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93" name="Text Box 39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94" name="Text Box 39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95" name="Text Box 39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96" name="Text Box 39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97" name="Text Box 39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98" name="Text Box 39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3999" name="Text Box 39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00" name="Text Box 39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01" name="Text Box 39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02" name="Text Box 39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03" name="Text Box 39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04" name="Text Box 39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05" name="Text Box 39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06" name="Text Box 39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07" name="Text Box 39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08" name="Text Box 39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09" name="Text Box 39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10" name="Text Box 39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11" name="Text Box 39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12" name="Text Box 39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13" name="Text Box 39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14" name="Text Box 39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15" name="Text Box 39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16" name="Text Box 39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17" name="Text Box 39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18" name="Text Box 39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19" name="Text Box 39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20" name="Text Box 39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21" name="Text Box 39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22" name="Text Box 39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23" name="Text Box 39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24" name="Text Box 39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25" name="Text Box 39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26" name="Text Box 39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27" name="Text Box 39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28" name="Text Box 39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29" name="Text Box 39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30" name="Text Box 39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31" name="Text Box 39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32" name="Text Box 39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33" name="Text Box 39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34" name="Text Box 39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35" name="Text Box 39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36" name="Text Box 39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37" name="Text Box 39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38" name="Text Box 39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39" name="Text Box 39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40" name="Text Box 39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41" name="Text Box 39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42" name="Text Box 39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43" name="Text Box 39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44" name="Text Box 39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45" name="Text Box 39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46" name="Text Box 39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47" name="Text Box 39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48" name="Text Box 39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49" name="Text Box 39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50" name="Text Box 39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51" name="Text Box 39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52" name="Text Box 39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53" name="Text Box 39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54" name="Text Box 39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55" name="Text Box 39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56" name="Text Box 39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57" name="Text Box 39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58" name="Text Box 39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59" name="Text Box 39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60" name="Text Box 39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61" name="Text Box 39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62" name="Text Box 39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63" name="Text Box 39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64" name="Text Box 39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65" name="Text Box 39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66" name="Text Box 39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67" name="Text Box 39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68" name="Text Box 39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69" name="Text Box 39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70" name="Text Box 39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71" name="Text Box 39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72" name="Text Box 39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73" name="Text Box 39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74" name="Text Box 39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75" name="Text Box 39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76" name="Text Box 39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77" name="Text Box 39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78" name="Text Box 39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79" name="Text Box 39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80" name="Text Box 39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81" name="Text Box 39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82" name="Text Box 39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83" name="Text Box 39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84" name="Text Box 40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85" name="Text Box 40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86" name="Text Box 40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87" name="Text Box 40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88" name="Text Box 40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89" name="Text Box 40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90" name="Text Box 40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91" name="Text Box 40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92" name="Text Box 40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93" name="Text Box 40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94" name="Text Box 40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95" name="Text Box 40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96" name="Text Box 40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97" name="Text Box 40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98" name="Text Box 40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099" name="Text Box 40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00" name="Text Box 40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01" name="Text Box 40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02" name="Text Box 40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03" name="Text Box 40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04" name="Text Box 40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05" name="Text Box 40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06" name="Text Box 40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07" name="Text Box 40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08" name="Text Box 40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09" name="Text Box 40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10" name="Text Box 40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11" name="Text Box 40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12" name="Text Box 40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13" name="Text Box 40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14" name="Text Box 40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15" name="Text Box 40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16" name="Text Box 40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17" name="Text Box 40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18" name="Text Box 40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19" name="Text Box 40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20" name="Text Box 40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21" name="Text Box 40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22" name="Text Box 40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23" name="Text Box 40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24" name="Text Box 40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25" name="Text Box 40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26" name="Text Box 40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27" name="Text Box 40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28" name="Text Box 40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29" name="Text Box 40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30" name="Text Box 40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31" name="Text Box 40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32" name="Text Box 40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33" name="Text Box 40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34" name="Text Box 40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35" name="Text Box 40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36" name="Text Box 40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37" name="Text Box 40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38" name="Text Box 40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39" name="Text Box 40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40" name="Text Box 40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41" name="Text Box 40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42" name="Text Box 40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43" name="Text Box 40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44" name="Text Box 40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45" name="Text Box 40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46" name="Text Box 40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47" name="Text Box 40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48" name="Text Box 40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49" name="Text Box 40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50" name="Text Box 40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51" name="Text Box 40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52" name="Text Box 40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53" name="Text Box 40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54" name="Text Box 40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55" name="Text Box 40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56" name="Text Box 40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57" name="Text Box 40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58" name="Text Box 40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59" name="Text Box 40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60" name="Text Box 40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61" name="Text Box 40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62" name="Text Box 40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63" name="Text Box 40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64" name="Text Box 40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65" name="Text Box 40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66" name="Text Box 40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67" name="Text Box 40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68" name="Text Box 40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69" name="Text Box 40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70" name="Text Box 40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71" name="Text Box 40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72" name="Text Box 40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73" name="Text Box 40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74" name="Text Box 40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75" name="Text Box 40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76" name="Text Box 40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77" name="Text Box 40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78" name="Text Box 40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79" name="Text Box 40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80" name="Text Box 40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81" name="Text Box 40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82" name="Text Box 40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83" name="Text Box 40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84" name="Text Box 41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85" name="Text Box 41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86" name="Text Box 41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87" name="Text Box 41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88" name="Text Box 41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89" name="Text Box 41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90" name="Text Box 41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91" name="Text Box 41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92" name="Text Box 41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93" name="Text Box 41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94" name="Text Box 41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95" name="Text Box 41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96" name="Text Box 41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97" name="Text Box 41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98" name="Text Box 41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199" name="Text Box 41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00" name="Text Box 41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01" name="Text Box 41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02" name="Text Box 41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03" name="Text Box 41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04" name="Text Box 41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05" name="Text Box 41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06" name="Text Box 41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07" name="Text Box 41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08" name="Text Box 41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09" name="Text Box 41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10" name="Text Box 41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11" name="Text Box 41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12" name="Text Box 41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13" name="Text Box 41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14" name="Text Box 41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15" name="Text Box 41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16" name="Text Box 41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17" name="Text Box 41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18" name="Text Box 41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19" name="Text Box 41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20" name="Text Box 41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21" name="Text Box 41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22" name="Text Box 41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23" name="Text Box 41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24" name="Text Box 41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25" name="Text Box 41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26" name="Text Box 41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27" name="Text Box 41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28" name="Text Box 41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29" name="Text Box 41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30" name="Text Box 41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31" name="Text Box 41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32" name="Text Box 41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33" name="Text Box 41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34" name="Text Box 41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35" name="Text Box 41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36" name="Text Box 41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37" name="Text Box 41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38" name="Text Box 41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39" name="Text Box 41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40" name="Text Box 41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41" name="Text Box 41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42" name="Text Box 41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43" name="Text Box 41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44" name="Text Box 41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45" name="Text Box 41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46" name="Text Box 41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47" name="Text Box 41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48" name="Text Box 41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49" name="Text Box 41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50" name="Text Box 41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51" name="Text Box 41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52" name="Text Box 41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53" name="Text Box 41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54" name="Text Box 41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55" name="Text Box 41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56" name="Text Box 41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57" name="Text Box 41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58" name="Text Box 41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59" name="Text Box 41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60" name="Text Box 41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61" name="Text Box 41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62" name="Text Box 41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63" name="Text Box 41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64" name="Text Box 41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65" name="Text Box 41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66" name="Text Box 41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67" name="Text Box 41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68" name="Text Box 41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69" name="Text Box 41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70" name="Text Box 41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71" name="Text Box 41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72" name="Text Box 41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73" name="Text Box 41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74" name="Text Box 41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75" name="Text Box 41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76" name="Text Box 41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77" name="Text Box 41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78" name="Text Box 41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79" name="Text Box 41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80" name="Text Box 41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81" name="Text Box 41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82" name="Text Box 41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83" name="Text Box 41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84" name="Text Box 42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85" name="Text Box 42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86" name="Text Box 42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87" name="Text Box 42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88" name="Text Box 42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89" name="Text Box 42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90" name="Text Box 42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91" name="Text Box 42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92" name="Text Box 42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93" name="Text Box 42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94" name="Text Box 42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95" name="Text Box 42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96" name="Text Box 42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97" name="Text Box 42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98" name="Text Box 42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299" name="Text Box 42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00" name="Text Box 42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01" name="Text Box 42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02" name="Text Box 42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03" name="Text Box 42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04" name="Text Box 42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05" name="Text Box 42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06" name="Text Box 42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07" name="Text Box 42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08" name="Text Box 42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09" name="Text Box 42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10" name="Text Box 42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11" name="Text Box 42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12" name="Text Box 42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13" name="Text Box 42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14" name="Text Box 42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15" name="Text Box 42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16" name="Text Box 42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17" name="Text Box 42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18" name="Text Box 42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19" name="Text Box 42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20" name="Text Box 42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21" name="Text Box 42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22" name="Text Box 42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23" name="Text Box 42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24" name="Text Box 42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25" name="Text Box 42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26" name="Text Box 42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27" name="Text Box 42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28" name="Text Box 42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29" name="Text Box 42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30" name="Text Box 42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31" name="Text Box 42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32" name="Text Box 42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33" name="Text Box 42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34" name="Text Box 42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35" name="Text Box 42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36" name="Text Box 42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37" name="Text Box 42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38" name="Text Box 42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39" name="Text Box 42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40" name="Text Box 42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41" name="Text Box 42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42" name="Text Box 42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43" name="Text Box 42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44" name="Text Box 42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45" name="Text Box 42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46" name="Text Box 42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47" name="Text Box 42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48" name="Text Box 42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49" name="Text Box 42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50" name="Text Box 42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51" name="Text Box 42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52" name="Text Box 42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53" name="Text Box 42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54" name="Text Box 42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55" name="Text Box 42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56" name="Text Box 42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57" name="Text Box 42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58" name="Text Box 42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59" name="Text Box 42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60" name="Text Box 42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61" name="Text Box 42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62" name="Text Box 42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63" name="Text Box 42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64" name="Text Box 42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65" name="Text Box 42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66" name="Text Box 42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67" name="Text Box 42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68" name="Text Box 42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69" name="Text Box 42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70" name="Text Box 42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71" name="Text Box 42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72" name="Text Box 42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73" name="Text Box 42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74" name="Text Box 42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75" name="Text Box 42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76" name="Text Box 42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77" name="Text Box 42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78" name="Text Box 42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79" name="Text Box 42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80" name="Text Box 42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81" name="Text Box 42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82" name="Text Box 42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83" name="Text Box 42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84" name="Text Box 43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85" name="Text Box 43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86" name="Text Box 43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87" name="Text Box 43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88" name="Text Box 43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89" name="Text Box 43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90" name="Text Box 43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91" name="Text Box 43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92" name="Text Box 43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93" name="Text Box 43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94" name="Text Box 43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95" name="Text Box 43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96" name="Text Box 43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97" name="Text Box 43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98" name="Text Box 43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399" name="Text Box 43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00" name="Text Box 43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01" name="Text Box 43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02" name="Text Box 43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03" name="Text Box 43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04" name="Text Box 43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05" name="Text Box 43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06" name="Text Box 43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07" name="Text Box 43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08" name="Text Box 43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09" name="Text Box 43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10" name="Text Box 43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11" name="Text Box 43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12" name="Text Box 43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13" name="Text Box 43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14" name="Text Box 43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15" name="Text Box 43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16" name="Text Box 43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17" name="Text Box 43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18" name="Text Box 43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19" name="Text Box 43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20" name="Text Box 43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21" name="Text Box 43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22" name="Text Box 43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23" name="Text Box 43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24" name="Text Box 43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25" name="Text Box 43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26" name="Text Box 43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27" name="Text Box 43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28" name="Text Box 43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29" name="Text Box 43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30" name="Text Box 43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31" name="Text Box 43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32" name="Text Box 43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33" name="Text Box 43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34" name="Text Box 43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35" name="Text Box 43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36" name="Text Box 43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37" name="Text Box 43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38" name="Text Box 43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39" name="Text Box 43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40" name="Text Box 43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41" name="Text Box 43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42" name="Text Box 43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43" name="Text Box 43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44" name="Text Box 43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45" name="Text Box 43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46" name="Text Box 43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47" name="Text Box 43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48" name="Text Box 43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49" name="Text Box 43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50" name="Text Box 43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51" name="Text Box 43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52" name="Text Box 43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53" name="Text Box 43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54" name="Text Box 43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55" name="Text Box 43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56" name="Text Box 43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57" name="Text Box 43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58" name="Text Box 43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59" name="Text Box 43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60" name="Text Box 43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61" name="Text Box 43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62" name="Text Box 43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63" name="Text Box 43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64" name="Text Box 43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65" name="Text Box 43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66" name="Text Box 43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67" name="Text Box 43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68" name="Text Box 43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69" name="Text Box 43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70" name="Text Box 43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71" name="Text Box 43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72" name="Text Box 43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73" name="Text Box 43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74" name="Text Box 43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75" name="Text Box 43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76" name="Text Box 43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77" name="Text Box 43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78" name="Text Box 43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79" name="Text Box 43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80" name="Text Box 43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81" name="Text Box 43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82" name="Text Box 43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83" name="Text Box 43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84" name="Text Box 44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85" name="Text Box 44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86" name="Text Box 44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87" name="Text Box 44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88" name="Text Box 44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89" name="Text Box 44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90" name="Text Box 44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91" name="Text Box 44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92" name="Text Box 44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93" name="Text Box 44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94" name="Text Box 44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95" name="Text Box 44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96" name="Text Box 44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97" name="Text Box 44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98" name="Text Box 44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499" name="Text Box 44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00" name="Text Box 44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01" name="Text Box 44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02" name="Text Box 44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03" name="Text Box 44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04" name="Text Box 44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05" name="Text Box 44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06" name="Text Box 44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07" name="Text Box 44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08" name="Text Box 44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09" name="Text Box 44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10" name="Text Box 44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11" name="Text Box 44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12" name="Text Box 44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13" name="Text Box 44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14" name="Text Box 44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15" name="Text Box 44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16" name="Text Box 44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17" name="Text Box 44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18" name="Text Box 44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19" name="Text Box 44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20" name="Text Box 44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21" name="Text Box 44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22" name="Text Box 44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23" name="Text Box 44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24" name="Text Box 44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25" name="Text Box 44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26" name="Text Box 44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27" name="Text Box 44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28" name="Text Box 44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29" name="Text Box 44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30" name="Text Box 44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31" name="Text Box 44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32" name="Text Box 44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33" name="Text Box 44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34" name="Text Box 44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35" name="Text Box 44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36" name="Text Box 44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37" name="Text Box 44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38" name="Text Box 44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39" name="Text Box 44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40" name="Text Box 44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41" name="Text Box 44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42" name="Text Box 44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43" name="Text Box 44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44" name="Text Box 44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45" name="Text Box 44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46" name="Text Box 44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47" name="Text Box 44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48" name="Text Box 44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49" name="Text Box 44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50" name="Text Box 44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51" name="Text Box 44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52" name="Text Box 44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53" name="Text Box 44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54" name="Text Box 44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55" name="Text Box 44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56" name="Text Box 44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57" name="Text Box 44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58" name="Text Box 44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59" name="Text Box 44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60" name="Text Box 44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61" name="Text Box 44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62" name="Text Box 44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63" name="Text Box 44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64" name="Text Box 44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65" name="Text Box 44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66" name="Text Box 44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67" name="Text Box 44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68" name="Text Box 44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69" name="Text Box 44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70" name="Text Box 44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71" name="Text Box 44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72" name="Text Box 44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73" name="Text Box 44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74" name="Text Box 44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75" name="Text Box 44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76" name="Text Box 44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77" name="Text Box 44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78" name="Text Box 44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79" name="Text Box 44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80" name="Text Box 44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81" name="Text Box 44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82" name="Text Box 44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83" name="Text Box 44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84" name="Text Box 45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85" name="Text Box 45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86" name="Text Box 45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87" name="Text Box 45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88" name="Text Box 45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89" name="Text Box 45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90" name="Text Box 45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91" name="Text Box 45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92" name="Text Box 45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93" name="Text Box 45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94" name="Text Box 45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95" name="Text Box 45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96" name="Text Box 45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97" name="Text Box 45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98" name="Text Box 45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599" name="Text Box 45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00" name="Text Box 45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01" name="Text Box 45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02" name="Text Box 45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03" name="Text Box 45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04" name="Text Box 45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05" name="Text Box 45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06" name="Text Box 45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07" name="Text Box 45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08" name="Text Box 45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09" name="Text Box 45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10" name="Text Box 45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11" name="Text Box 45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12" name="Text Box 45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13" name="Text Box 45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14" name="Text Box 45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15" name="Text Box 45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16" name="Text Box 45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17" name="Text Box 45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18" name="Text Box 45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19" name="Text Box 45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20" name="Text Box 45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21" name="Text Box 45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22" name="Text Box 45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23" name="Text Box 45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24" name="Text Box 45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25" name="Text Box 45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26" name="Text Box 45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27" name="Text Box 45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28" name="Text Box 45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29" name="Text Box 45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30" name="Text Box 45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31" name="Text Box 45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32" name="Text Box 45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33" name="Text Box 45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34" name="Text Box 45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35" name="Text Box 45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36" name="Text Box 45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37" name="Text Box 45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38" name="Text Box 45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39" name="Text Box 45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40" name="Text Box 45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41" name="Text Box 45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42" name="Text Box 45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43" name="Text Box 45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44" name="Text Box 45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45" name="Text Box 45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46" name="Text Box 45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47" name="Text Box 45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48" name="Text Box 45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49" name="Text Box 45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50" name="Text Box 45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51" name="Text Box 45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52" name="Text Box 45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53" name="Text Box 45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54" name="Text Box 45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55" name="Text Box 45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56" name="Text Box 45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57" name="Text Box 45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58" name="Text Box 45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59" name="Text Box 45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60" name="Text Box 45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61" name="Text Box 45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62" name="Text Box 45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63" name="Text Box 45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64" name="Text Box 45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65" name="Text Box 45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66" name="Text Box 45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67" name="Text Box 45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68" name="Text Box 45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69" name="Text Box 45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70" name="Text Box 45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71" name="Text Box 45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72" name="Text Box 45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73" name="Text Box 45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74" name="Text Box 45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75" name="Text Box 45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76" name="Text Box 45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77" name="Text Box 45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78" name="Text Box 45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79" name="Text Box 45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80" name="Text Box 45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81" name="Text Box 45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82" name="Text Box 45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83" name="Text Box 45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84" name="Text Box 46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85" name="Text Box 46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86" name="Text Box 46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87" name="Text Box 46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88" name="Text Box 46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89" name="Text Box 46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90" name="Text Box 46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91" name="Text Box 46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92" name="Text Box 46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93" name="Text Box 46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94" name="Text Box 46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95" name="Text Box 46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96" name="Text Box 46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97" name="Text Box 46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98" name="Text Box 46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699" name="Text Box 46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00" name="Text Box 46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01" name="Text Box 46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02" name="Text Box 46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03" name="Text Box 46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04" name="Text Box 46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05" name="Text Box 46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06" name="Text Box 46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07" name="Text Box 46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08" name="Text Box 46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09" name="Text Box 46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10" name="Text Box 46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11" name="Text Box 46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12" name="Text Box 46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13" name="Text Box 46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14" name="Text Box 46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15" name="Text Box 46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16" name="Text Box 46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17" name="Text Box 46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18" name="Text Box 46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19" name="Text Box 46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20" name="Text Box 46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21" name="Text Box 46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22" name="Text Box 46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23" name="Text Box 46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24" name="Text Box 46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25" name="Text Box 46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26" name="Text Box 46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27" name="Text Box 46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28" name="Text Box 46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29" name="Text Box 46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30" name="Text Box 46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31" name="Text Box 46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32" name="Text Box 46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33" name="Text Box 46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34" name="Text Box 46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35" name="Text Box 46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36" name="Text Box 46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37" name="Text Box 46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38" name="Text Box 46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39" name="Text Box 46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40" name="Text Box 46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41" name="Text Box 46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42" name="Text Box 46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43" name="Text Box 46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44" name="Text Box 46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45" name="Text Box 46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46" name="Text Box 46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47" name="Text Box 46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48" name="Text Box 46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49" name="Text Box 46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50" name="Text Box 46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51" name="Text Box 46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52" name="Text Box 46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53" name="Text Box 46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54" name="Text Box 46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55" name="Text Box 46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56" name="Text Box 46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57" name="Text Box 46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58" name="Text Box 46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59" name="Text Box 46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60" name="Text Box 46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61" name="Text Box 46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62" name="Text Box 46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63" name="Text Box 46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64" name="Text Box 46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65" name="Text Box 46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66" name="Text Box 46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67" name="Text Box 46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68" name="Text Box 46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69" name="Text Box 46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70" name="Text Box 46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71" name="Text Box 46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72" name="Text Box 46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73" name="Text Box 46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74" name="Text Box 46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75" name="Text Box 46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76" name="Text Box 46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77" name="Text Box 46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78" name="Text Box 46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79" name="Text Box 46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80" name="Text Box 46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81" name="Text Box 46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82" name="Text Box 46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83" name="Text Box 46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84" name="Text Box 47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85" name="Text Box 47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86" name="Text Box 47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87" name="Text Box 47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88" name="Text Box 47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89" name="Text Box 47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90" name="Text Box 47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91" name="Text Box 47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92" name="Text Box 47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93" name="Text Box 47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94" name="Text Box 47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95" name="Text Box 47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96" name="Text Box 47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97" name="Text Box 47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98" name="Text Box 47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799" name="Text Box 47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00" name="Text Box 47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01" name="Text Box 47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02" name="Text Box 47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03" name="Text Box 47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04" name="Text Box 47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05" name="Text Box 47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06" name="Text Box 47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07" name="Text Box 47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08" name="Text Box 47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09" name="Text Box 47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10" name="Text Box 47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11" name="Text Box 47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12" name="Text Box 47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13" name="Text Box 47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14" name="Text Box 47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15" name="Text Box 47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16" name="Text Box 47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17" name="Text Box 47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18" name="Text Box 47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19" name="Text Box 47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20" name="Text Box 47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21" name="Text Box 47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22" name="Text Box 47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23" name="Text Box 47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24" name="Text Box 47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25" name="Text Box 47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26" name="Text Box 47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27" name="Text Box 47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28" name="Text Box 47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29" name="Text Box 47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30" name="Text Box 47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31" name="Text Box 47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32" name="Text Box 47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33" name="Text Box 47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34" name="Text Box 47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35" name="Text Box 47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36" name="Text Box 47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37" name="Text Box 47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38" name="Text Box 47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39" name="Text Box 47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40" name="Text Box 47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41" name="Text Box 47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42" name="Text Box 47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43" name="Text Box 47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44" name="Text Box 47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45" name="Text Box 47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46" name="Text Box 47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47" name="Text Box 47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48" name="Text Box 47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49" name="Text Box 47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50" name="Text Box 47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51" name="Text Box 47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52" name="Text Box 47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53" name="Text Box 47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54" name="Text Box 47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55" name="Text Box 47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56" name="Text Box 47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57" name="Text Box 47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58" name="Text Box 47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59" name="Text Box 47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60" name="Text Box 47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61" name="Text Box 47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62" name="Text Box 47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63" name="Text Box 47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64" name="Text Box 47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65" name="Text Box 47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66" name="Text Box 47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67" name="Text Box 47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68" name="Text Box 47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69" name="Text Box 47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70" name="Text Box 47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71" name="Text Box 47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72" name="Text Box 47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73" name="Text Box 47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74" name="Text Box 47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75" name="Text Box 47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76" name="Text Box 47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77" name="Text Box 47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78" name="Text Box 47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79" name="Text Box 47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80" name="Text Box 47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81" name="Text Box 47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82" name="Text Box 47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83" name="Text Box 47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84" name="Text Box 48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85" name="Text Box 48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86" name="Text Box 48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87" name="Text Box 48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88" name="Text Box 48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89" name="Text Box 48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90" name="Text Box 48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91" name="Text Box 48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92" name="Text Box 48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93" name="Text Box 48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94" name="Text Box 48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95" name="Text Box 48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96" name="Text Box 48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97" name="Text Box 48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98" name="Text Box 48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899" name="Text Box 48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00" name="Text Box 48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01" name="Text Box 48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02" name="Text Box 48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03" name="Text Box 48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04" name="Text Box 48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05" name="Text Box 48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06" name="Text Box 48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07" name="Text Box 48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08" name="Text Box 48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09" name="Text Box 48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10" name="Text Box 48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11" name="Text Box 48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12" name="Text Box 48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13" name="Text Box 48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14" name="Text Box 48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15" name="Text Box 48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16" name="Text Box 48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17" name="Text Box 48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18" name="Text Box 48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19" name="Text Box 48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20" name="Text Box 48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21" name="Text Box 48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22" name="Text Box 48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23" name="Text Box 48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24" name="Text Box 48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25" name="Text Box 48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26" name="Text Box 48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27" name="Text Box 48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28" name="Text Box 48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29" name="Text Box 48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30" name="Text Box 48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31" name="Text Box 48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32" name="Text Box 48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33" name="Text Box 48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34" name="Text Box 48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35" name="Text Box 48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36" name="Text Box 48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37" name="Text Box 48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38" name="Text Box 48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39" name="Text Box 48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40" name="Text Box 48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41" name="Text Box 48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42" name="Text Box 48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43" name="Text Box 48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44" name="Text Box 48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45" name="Text Box 48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46" name="Text Box 48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47" name="Text Box 48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48" name="Text Box 48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49" name="Text Box 48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50" name="Text Box 48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51" name="Text Box 48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52" name="Text Box 48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53" name="Text Box 48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54" name="Text Box 48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55" name="Text Box 48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56" name="Text Box 48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57" name="Text Box 48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58" name="Text Box 48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59" name="Text Box 48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60" name="Text Box 48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61" name="Text Box 48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62" name="Text Box 48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63" name="Text Box 48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64" name="Text Box 48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65" name="Text Box 48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66" name="Text Box 48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67" name="Text Box 48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68" name="Text Box 48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69" name="Text Box 48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70" name="Text Box 48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71" name="Text Box 48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72" name="Text Box 48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73" name="Text Box 48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74" name="Text Box 48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75" name="Text Box 48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76" name="Text Box 48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77" name="Text Box 48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78" name="Text Box 48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79" name="Text Box 48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80" name="Text Box 48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81" name="Text Box 48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82" name="Text Box 48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83" name="Text Box 48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84" name="Text Box 49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85" name="Text Box 49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86" name="Text Box 49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87" name="Text Box 49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88" name="Text Box 49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89" name="Text Box 49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90" name="Text Box 49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91" name="Text Box 49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92" name="Text Box 49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93" name="Text Box 49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94" name="Text Box 49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95" name="Text Box 49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96" name="Text Box 49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97" name="Text Box 49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98" name="Text Box 49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4999" name="Text Box 49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00" name="Text Box 49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01" name="Text Box 49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02" name="Text Box 49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03" name="Text Box 49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04" name="Text Box 49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05" name="Text Box 49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06" name="Text Box 49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07" name="Text Box 49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08" name="Text Box 49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09" name="Text Box 49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10" name="Text Box 49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11" name="Text Box 49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12" name="Text Box 49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13" name="Text Box 49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14" name="Text Box 49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15" name="Text Box 49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16" name="Text Box 49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17" name="Text Box 49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18" name="Text Box 49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19" name="Text Box 49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20" name="Text Box 49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21" name="Text Box 49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22" name="Text Box 49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23" name="Text Box 49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24" name="Text Box 49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25" name="Text Box 49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26" name="Text Box 49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27" name="Text Box 49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28" name="Text Box 49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29" name="Text Box 49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30" name="Text Box 49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31" name="Text Box 49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32" name="Text Box 49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33" name="Text Box 49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34" name="Text Box 49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35" name="Text Box 49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36" name="Text Box 49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37" name="Text Box 49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38" name="Text Box 49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39" name="Text Box 49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40" name="Text Box 49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41" name="Text Box 49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42" name="Text Box 49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43" name="Text Box 49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44" name="Text Box 49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45" name="Text Box 49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46" name="Text Box 49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47" name="Text Box 49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48" name="Text Box 49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49" name="Text Box 49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50" name="Text Box 49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51" name="Text Box 49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52" name="Text Box 49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53" name="Text Box 49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54" name="Text Box 49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55" name="Text Box 49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56" name="Text Box 49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57" name="Text Box 49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58" name="Text Box 49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59" name="Text Box 49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60" name="Text Box 49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61" name="Text Box 49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62" name="Text Box 49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63" name="Text Box 49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64" name="Text Box 49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65" name="Text Box 49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66" name="Text Box 49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67" name="Text Box 49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68" name="Text Box 49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69" name="Text Box 49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70" name="Text Box 49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71" name="Text Box 49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72" name="Text Box 49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73" name="Text Box 49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74" name="Text Box 49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75" name="Text Box 49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76" name="Text Box 49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77" name="Text Box 49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78" name="Text Box 49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79" name="Text Box 49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80" name="Text Box 49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81" name="Text Box 49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82" name="Text Box 49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83" name="Text Box 49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84" name="Text Box 50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85" name="Text Box 50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86" name="Text Box 50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87" name="Text Box 50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88" name="Text Box 50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89" name="Text Box 50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90" name="Text Box 50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91" name="Text Box 50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92" name="Text Box 50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93" name="Text Box 50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94" name="Text Box 50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95" name="Text Box 50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96" name="Text Box 50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97" name="Text Box 50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98" name="Text Box 50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099" name="Text Box 50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00" name="Text Box 50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01" name="Text Box 50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02" name="Text Box 50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03" name="Text Box 50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04" name="Text Box 50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05" name="Text Box 50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06" name="Text Box 50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07" name="Text Box 50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08" name="Text Box 50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09" name="Text Box 50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10" name="Text Box 50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11" name="Text Box 50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12" name="Text Box 50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13" name="Text Box 50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14" name="Text Box 50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15" name="Text Box 50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16" name="Text Box 50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17" name="Text Box 50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18" name="Text Box 50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19" name="Text Box 50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20" name="Text Box 50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21" name="Text Box 50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22" name="Text Box 50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23" name="Text Box 50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24" name="Text Box 50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25" name="Text Box 50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26" name="Text Box 50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27" name="Text Box 50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28" name="Text Box 50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29" name="Text Box 50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30" name="Text Box 50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31" name="Text Box 50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32" name="Text Box 50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33" name="Text Box 50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34" name="Text Box 50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35" name="Text Box 50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36" name="Text Box 50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37" name="Text Box 50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38" name="Text Box 50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39" name="Text Box 50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40" name="Text Box 50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41" name="Text Box 50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42" name="Text Box 50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43" name="Text Box 50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44" name="Text Box 50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45" name="Text Box 50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46" name="Text Box 50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47" name="Text Box 50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48" name="Text Box 50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49" name="Text Box 50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50" name="Text Box 50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51" name="Text Box 50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52" name="Text Box 50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53" name="Text Box 50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54" name="Text Box 50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55" name="Text Box 50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56" name="Text Box 50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57" name="Text Box 50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58" name="Text Box 50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59" name="Text Box 50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60" name="Text Box 50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61" name="Text Box 50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62" name="Text Box 50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63" name="Text Box 50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64" name="Text Box 50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65" name="Text Box 50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66" name="Text Box 50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67" name="Text Box 50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68" name="Text Box 50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69" name="Text Box 50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70" name="Text Box 50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71" name="Text Box 50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72" name="Text Box 50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73" name="Text Box 50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74" name="Text Box 50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75" name="Text Box 50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76" name="Text Box 50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77" name="Text Box 50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78" name="Text Box 50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79" name="Text Box 50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80" name="Text Box 50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81" name="Text Box 50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82" name="Text Box 50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83" name="Text Box 50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84" name="Text Box 51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85" name="Text Box 51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86" name="Text Box 51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87" name="Text Box 51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88" name="Text Box 51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89" name="Text Box 51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90" name="Text Box 51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91" name="Text Box 51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92" name="Text Box 51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93" name="Text Box 51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94" name="Text Box 51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95" name="Text Box 51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96" name="Text Box 51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97" name="Text Box 51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98" name="Text Box 51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199" name="Text Box 51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00" name="Text Box 51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01" name="Text Box 51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02" name="Text Box 51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03" name="Text Box 51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04" name="Text Box 51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05" name="Text Box 51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06" name="Text Box 51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07" name="Text Box 51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08" name="Text Box 51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09" name="Text Box 51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10" name="Text Box 51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11" name="Text Box 51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12" name="Text Box 51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13" name="Text Box 51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14" name="Text Box 51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15" name="Text Box 51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16" name="Text Box 51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17" name="Text Box 51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18" name="Text Box 51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19" name="Text Box 51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20" name="Text Box 51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21" name="Text Box 51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22" name="Text Box 51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23" name="Text Box 51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24" name="Text Box 51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25" name="Text Box 51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26" name="Text Box 51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27" name="Text Box 51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28" name="Text Box 51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29" name="Text Box 51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30" name="Text Box 51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31" name="Text Box 51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32" name="Text Box 51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33" name="Text Box 51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34" name="Text Box 51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35" name="Text Box 51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36" name="Text Box 51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37" name="Text Box 51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38" name="Text Box 51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39" name="Text Box 51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40" name="Text Box 51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41" name="Text Box 51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42" name="Text Box 51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43" name="Text Box 51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44" name="Text Box 51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45" name="Text Box 51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46" name="Text Box 51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47" name="Text Box 51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48" name="Text Box 51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49" name="Text Box 51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50" name="Text Box 51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51" name="Text Box 51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52" name="Text Box 51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53" name="Text Box 51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54" name="Text Box 51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55" name="Text Box 51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56" name="Text Box 51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57" name="Text Box 51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58" name="Text Box 51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59" name="Text Box 51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60" name="Text Box 51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61" name="Text Box 51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62" name="Text Box 51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63" name="Text Box 51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64" name="Text Box 51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65" name="Text Box 51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66" name="Text Box 51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67" name="Text Box 51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68" name="Text Box 51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69" name="Text Box 51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70" name="Text Box 51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71" name="Text Box 51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72" name="Text Box 51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73" name="Text Box 51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74" name="Text Box 51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75" name="Text Box 51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76" name="Text Box 51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77" name="Text Box 51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78" name="Text Box 51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79" name="Text Box 51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80" name="Text Box 51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81" name="Text Box 51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82" name="Text Box 51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83" name="Text Box 51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84" name="Text Box 52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85" name="Text Box 52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86" name="Text Box 52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87" name="Text Box 52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88" name="Text Box 52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89" name="Text Box 52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90" name="Text Box 52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91" name="Text Box 52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92" name="Text Box 52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93" name="Text Box 52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94" name="Text Box 52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95" name="Text Box 52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96" name="Text Box 52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97" name="Text Box 52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98" name="Text Box 52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299" name="Text Box 52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00" name="Text Box 52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01" name="Text Box 52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02" name="Text Box 52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03" name="Text Box 52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04" name="Text Box 52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05" name="Text Box 52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06" name="Text Box 52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07" name="Text Box 52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08" name="Text Box 52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09" name="Text Box 52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10" name="Text Box 52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11" name="Text Box 52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12" name="Text Box 52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13" name="Text Box 52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14" name="Text Box 52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15" name="Text Box 52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16" name="Text Box 52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17" name="Text Box 52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18" name="Text Box 52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19" name="Text Box 52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20" name="Text Box 52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21" name="Text Box 52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22" name="Text Box 52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23" name="Text Box 52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24" name="Text Box 52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25" name="Text Box 52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26" name="Text Box 52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27" name="Text Box 52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28" name="Text Box 52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29" name="Text Box 52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30" name="Text Box 52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31" name="Text Box 52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32" name="Text Box 52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33" name="Text Box 52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34" name="Text Box 52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35" name="Text Box 52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36" name="Text Box 52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37" name="Text Box 52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38" name="Text Box 52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39" name="Text Box 52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40" name="Text Box 52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41" name="Text Box 52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42" name="Text Box 52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43" name="Text Box 52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44" name="Text Box 52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45" name="Text Box 52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46" name="Text Box 52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47" name="Text Box 52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48" name="Text Box 52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49" name="Text Box 52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50" name="Text Box 52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51" name="Text Box 52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52" name="Text Box 52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53" name="Text Box 52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54" name="Text Box 52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55" name="Text Box 52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56" name="Text Box 52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57" name="Text Box 52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58" name="Text Box 52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59" name="Text Box 52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60" name="Text Box 52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61" name="Text Box 52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62" name="Text Box 527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63" name="Text Box 527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64" name="Text Box 528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65" name="Text Box 528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66" name="Text Box 528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67" name="Text Box 528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68" name="Text Box 528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69" name="Text Box 528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70" name="Text Box 528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71" name="Text Box 528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72" name="Text Box 528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73" name="Text Box 528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74" name="Text Box 529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75" name="Text Box 529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76" name="Text Box 529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77" name="Text Box 529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78" name="Text Box 529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79" name="Text Box 529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80" name="Text Box 529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81" name="Text Box 529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82" name="Text Box 529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83" name="Text Box 529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84" name="Text Box 530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85" name="Text Box 530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86" name="Text Box 530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87" name="Text Box 530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88" name="Text Box 530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89" name="Text Box 530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90" name="Text Box 530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91" name="Text Box 530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92" name="Text Box 530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93" name="Text Box 530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94" name="Text Box 531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95" name="Text Box 531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96" name="Text Box 531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97" name="Text Box 531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98" name="Text Box 531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399" name="Text Box 531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00" name="Text Box 531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01" name="Text Box 531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02" name="Text Box 531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03" name="Text Box 531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04" name="Text Box 532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05" name="Text Box 532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06" name="Text Box 532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07" name="Text Box 532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08" name="Text Box 532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09" name="Text Box 532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10" name="Text Box 532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11" name="Text Box 532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12" name="Text Box 532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13" name="Text Box 532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14" name="Text Box 533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15" name="Text Box 533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16" name="Text Box 533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17" name="Text Box 533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18" name="Text Box 533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19" name="Text Box 533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20" name="Text Box 533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21" name="Text Box 533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22" name="Text Box 533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23" name="Text Box 533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24" name="Text Box 534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25" name="Text Box 534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26" name="Text Box 534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27" name="Text Box 534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28" name="Text Box 534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29" name="Text Box 534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30" name="Text Box 534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31" name="Text Box 534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32" name="Text Box 534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33" name="Text Box 534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34" name="Text Box 535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35" name="Text Box 535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36" name="Text Box 535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37" name="Text Box 535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38" name="Text Box 535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39" name="Text Box 535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40" name="Text Box 535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41" name="Text Box 535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42" name="Text Box 535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43" name="Text Box 535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44" name="Text Box 536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45" name="Text Box 536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46" name="Text Box 536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47" name="Text Box 536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48" name="Text Box 536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49" name="Text Box 536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50" name="Text Box 536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51" name="Text Box 536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52" name="Text Box 5368"/>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53" name="Text Box 5369"/>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54" name="Text Box 5370"/>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55" name="Text Box 5371"/>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56" name="Text Box 5372"/>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57" name="Text Box 5373"/>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58" name="Text Box 5374"/>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59" name="Text Box 5375"/>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60" name="Text Box 5376"/>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85725" cy="180975"/>
    <xdr:sp macro="" textlink="">
      <xdr:nvSpPr>
        <xdr:cNvPr id="5461" name="Text Box 5377"/>
        <xdr:cNvSpPr txBox="1">
          <a:spLocks noChangeArrowheads="1"/>
        </xdr:cNvSpPr>
      </xdr:nvSpPr>
      <xdr:spPr bwMode="auto">
        <a:xfrm>
          <a:off x="4686300" y="552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54</xdr:row>
      <xdr:rowOff>0</xdr:rowOff>
    </xdr:from>
    <xdr:to>
      <xdr:col>4</xdr:col>
      <xdr:colOff>85725</xdr:colOff>
      <xdr:row>55</xdr:row>
      <xdr:rowOff>19051</xdr:rowOff>
    </xdr:to>
    <xdr:sp macro="" textlink="">
      <xdr:nvSpPr>
        <xdr:cNvPr id="5462" name="Text Box 26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63" name="Text Box 26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64" name="Text Box 26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65" name="Text Box 26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66" name="Text Box 26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67" name="Text Box 26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68" name="Text Box 26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69" name="Text Box 26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70" name="Text Box 26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71" name="Text Box 26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72" name="Text Box 26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73" name="Text Box 26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74" name="Text Box 26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75" name="Text Box 26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76" name="Text Box 26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77" name="Text Box 26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78" name="Text Box 26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79" name="Text Box 26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80" name="Text Box 26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81" name="Text Box 26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82" name="Text Box 26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83" name="Text Box 26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84" name="Text Box 26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85" name="Text Box 26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86" name="Text Box 26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87" name="Text Box 26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88" name="Text Box 26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89" name="Text Box 26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90" name="Text Box 26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91" name="Text Box 26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92" name="Text Box 27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93" name="Text Box 27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94" name="Text Box 27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95" name="Text Box 27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96" name="Text Box 27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97" name="Text Box 27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98" name="Text Box 27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99" name="Text Box 27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00" name="Text Box 27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01" name="Text Box 27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02" name="Text Box 27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03" name="Text Box 27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04" name="Text Box 27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05" name="Text Box 27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06" name="Text Box 27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07" name="Text Box 27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08" name="Text Box 27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09" name="Text Box 27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10" name="Text Box 27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11" name="Text Box 27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12" name="Text Box 27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13" name="Text Box 27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14" name="Text Box 27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15" name="Text Box 27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16" name="Text Box 27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17" name="Text Box 27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18" name="Text Box 27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19" name="Text Box 27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20" name="Text Box 27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21" name="Text Box 27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22" name="Text Box 27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23" name="Text Box 27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24" name="Text Box 27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25" name="Text Box 27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26" name="Text Box 27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27" name="Text Box 27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28" name="Text Box 27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29" name="Text Box 27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30" name="Text Box 27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31" name="Text Box 27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32" name="Text Box 27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33" name="Text Box 27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34" name="Text Box 27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35" name="Text Box 27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36" name="Text Box 27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37" name="Text Box 27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38" name="Text Box 27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39" name="Text Box 27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40" name="Text Box 27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41" name="Text Box 27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42" name="Text Box 27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43" name="Text Box 27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44" name="Text Box 27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45" name="Text Box 27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46" name="Text Box 27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47" name="Text Box 27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48" name="Text Box 27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49" name="Text Box 27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50" name="Text Box 27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51" name="Text Box 27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52" name="Text Box 27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53" name="Text Box 27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54" name="Text Box 27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55" name="Text Box 27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56" name="Text Box 27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57" name="Text Box 27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58" name="Text Box 27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59" name="Text Box 27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60" name="Text Box 27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61" name="Text Box 27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62" name="Text Box 27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63" name="Text Box 27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64" name="Text Box 27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65" name="Text Box 27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66" name="Text Box 27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67" name="Text Box 27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68" name="Text Box 27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69" name="Text Box 27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70" name="Text Box 27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71" name="Text Box 27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72" name="Text Box 27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73" name="Text Box 27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74" name="Text Box 27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75" name="Text Box 27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76" name="Text Box 27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77" name="Text Box 27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78" name="Text Box 27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79" name="Text Box 27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80" name="Text Box 27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81" name="Text Box 27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82" name="Text Box 27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83" name="Text Box 27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84" name="Text Box 27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85" name="Text Box 27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86" name="Text Box 27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87" name="Text Box 27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88" name="Text Box 27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89" name="Text Box 27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90" name="Text Box 27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91" name="Text Box 27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92" name="Text Box 28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93" name="Text Box 28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94" name="Text Box 28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95" name="Text Box 28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96" name="Text Box 28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97" name="Text Box 28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98" name="Text Box 28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99" name="Text Box 28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00" name="Text Box 28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01" name="Text Box 28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02" name="Text Box 28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03" name="Text Box 28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04" name="Text Box 28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05" name="Text Box 28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06" name="Text Box 28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07" name="Text Box 28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08" name="Text Box 28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09" name="Text Box 28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10" name="Text Box 28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11" name="Text Box 28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12" name="Text Box 28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13" name="Text Box 28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14" name="Text Box 28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15" name="Text Box 28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16" name="Text Box 28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17" name="Text Box 28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18" name="Text Box 28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19" name="Text Box 28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20" name="Text Box 28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21" name="Text Box 28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22" name="Text Box 28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23" name="Text Box 28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24" name="Text Box 28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25" name="Text Box 28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26" name="Text Box 28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27" name="Text Box 28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28" name="Text Box 28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29" name="Text Box 28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30" name="Text Box 28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31" name="Text Box 28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32" name="Text Box 28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33" name="Text Box 28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34" name="Text Box 28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35" name="Text Box 28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36" name="Text Box 28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37" name="Text Box 28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38" name="Text Box 28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39" name="Text Box 28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40" name="Text Box 28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41" name="Text Box 28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42" name="Text Box 28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43" name="Text Box 28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44" name="Text Box 28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45" name="Text Box 28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46" name="Text Box 28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47" name="Text Box 28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48" name="Text Box 28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49" name="Text Box 28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50" name="Text Box 28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51" name="Text Box 28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52" name="Text Box 28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53" name="Text Box 28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54" name="Text Box 28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55" name="Text Box 28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56" name="Text Box 28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57" name="Text Box 28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58" name="Text Box 28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59" name="Text Box 28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60" name="Text Box 28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61" name="Text Box 28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62" name="Text Box 28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63" name="Text Box 28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64" name="Text Box 28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65" name="Text Box 28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66" name="Text Box 28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67" name="Text Box 28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68" name="Text Box 28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69" name="Text Box 28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70" name="Text Box 28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71" name="Text Box 28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72" name="Text Box 28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73" name="Text Box 28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74" name="Text Box 28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75" name="Text Box 28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76" name="Text Box 28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77" name="Text Box 28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78" name="Text Box 28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79" name="Text Box 28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80" name="Text Box 28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81" name="Text Box 28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82" name="Text Box 28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83" name="Text Box 28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84" name="Text Box 28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85" name="Text Box 28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86" name="Text Box 28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87" name="Text Box 28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88" name="Text Box 28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89" name="Text Box 28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90" name="Text Box 28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91" name="Text Box 28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92" name="Text Box 29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93" name="Text Box 29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94" name="Text Box 29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95" name="Text Box 29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96" name="Text Box 29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97" name="Text Box 29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98" name="Text Box 29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99" name="Text Box 29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00" name="Text Box 29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01" name="Text Box 29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02" name="Text Box 29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03" name="Text Box 29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04" name="Text Box 29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05" name="Text Box 29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06" name="Text Box 29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07" name="Text Box 29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08" name="Text Box 29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09" name="Text Box 29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10" name="Text Box 29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11" name="Text Box 29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12" name="Text Box 29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13" name="Text Box 29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14" name="Text Box 29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15" name="Text Box 29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16" name="Text Box 29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17" name="Text Box 29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18" name="Text Box 29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19" name="Text Box 29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20" name="Text Box 29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21" name="Text Box 29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22" name="Text Box 29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23" name="Text Box 29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24" name="Text Box 29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25" name="Text Box 29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26" name="Text Box 29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27" name="Text Box 29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28" name="Text Box 29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29" name="Text Box 29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30" name="Text Box 29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31" name="Text Box 29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32" name="Text Box 29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33" name="Text Box 29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34" name="Text Box 29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35" name="Text Box 29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36" name="Text Box 29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37" name="Text Box 29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38" name="Text Box 29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39" name="Text Box 29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40" name="Text Box 29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41" name="Text Box 29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42" name="Text Box 29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43" name="Text Box 29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44" name="Text Box 29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45" name="Text Box 29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46" name="Text Box 29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47" name="Text Box 29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48" name="Text Box 29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49" name="Text Box 29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50" name="Text Box 29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51" name="Text Box 29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52" name="Text Box 29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53" name="Text Box 29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54" name="Text Box 29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55" name="Text Box 29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56" name="Text Box 29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57" name="Text Box 29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58" name="Text Box 29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59" name="Text Box 29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60" name="Text Box 29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61" name="Text Box 29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62" name="Text Box 29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63" name="Text Box 29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64" name="Text Box 29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65" name="Text Box 29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66" name="Text Box 29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67" name="Text Box 29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68" name="Text Box 29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69" name="Text Box 29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70" name="Text Box 29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71" name="Text Box 29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72" name="Text Box 29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73" name="Text Box 29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74" name="Text Box 29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75" name="Text Box 29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76" name="Text Box 29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77" name="Text Box 29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78" name="Text Box 29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79" name="Text Box 29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80" name="Text Box 29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81" name="Text Box 29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82" name="Text Box 29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83" name="Text Box 29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84" name="Text Box 29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85" name="Text Box 29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86" name="Text Box 29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87" name="Text Box 29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88" name="Text Box 29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89" name="Text Box 29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90" name="Text Box 29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91" name="Text Box 29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92" name="Text Box 30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93" name="Text Box 30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94" name="Text Box 30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95" name="Text Box 30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96" name="Text Box 30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97" name="Text Box 30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98" name="Text Box 30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99" name="Text Box 30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00" name="Text Box 30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01" name="Text Box 30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02" name="Text Box 30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03" name="Text Box 30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04" name="Text Box 30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05" name="Text Box 30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06" name="Text Box 30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07" name="Text Box 30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08" name="Text Box 30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09" name="Text Box 30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10" name="Text Box 30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11" name="Text Box 30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12" name="Text Box 30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13" name="Text Box 30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14" name="Text Box 30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15" name="Text Box 30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16" name="Text Box 30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17" name="Text Box 30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18" name="Text Box 30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19" name="Text Box 30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20" name="Text Box 30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21" name="Text Box 30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22" name="Text Box 30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23" name="Text Box 30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24" name="Text Box 30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25" name="Text Box 30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26" name="Text Box 30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27" name="Text Box 30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28" name="Text Box 30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29" name="Text Box 30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30" name="Text Box 30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31" name="Text Box 30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32" name="Text Box 30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33" name="Text Box 30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34" name="Text Box 30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35" name="Text Box 30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36" name="Text Box 30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37" name="Text Box 30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38" name="Text Box 30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39" name="Text Box 30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40" name="Text Box 30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41" name="Text Box 30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42" name="Text Box 30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43" name="Text Box 30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44" name="Text Box 30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45" name="Text Box 30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46" name="Text Box 30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47" name="Text Box 30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48" name="Text Box 30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49" name="Text Box 30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50" name="Text Box 30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51" name="Text Box 30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52" name="Text Box 30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53" name="Text Box 30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54" name="Text Box 30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55" name="Text Box 30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56" name="Text Box 30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57" name="Text Box 30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58" name="Text Box 30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59" name="Text Box 30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60" name="Text Box 30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61" name="Text Box 30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62" name="Text Box 30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63" name="Text Box 30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64" name="Text Box 30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65" name="Text Box 30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66" name="Text Box 30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67" name="Text Box 30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68" name="Text Box 30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69" name="Text Box 30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70" name="Text Box 30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71" name="Text Box 30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72" name="Text Box 30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73" name="Text Box 30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74" name="Text Box 30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75" name="Text Box 30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76" name="Text Box 30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77" name="Text Box 30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78" name="Text Box 30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79" name="Text Box 30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80" name="Text Box 30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81" name="Text Box 30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82" name="Text Box 30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83" name="Text Box 30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84" name="Text Box 30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85" name="Text Box 30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86" name="Text Box 30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87" name="Text Box 30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88" name="Text Box 30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89" name="Text Box 30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90" name="Text Box 30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91" name="Text Box 30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92" name="Text Box 31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93" name="Text Box 31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94" name="Text Box 31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95" name="Text Box 31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96" name="Text Box 31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97" name="Text Box 31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98" name="Text Box 31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99" name="Text Box 31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00" name="Text Box 31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01" name="Text Box 31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02" name="Text Box 31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03" name="Text Box 31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04" name="Text Box 31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05" name="Text Box 31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06" name="Text Box 31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07" name="Text Box 31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08" name="Text Box 31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09" name="Text Box 31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10" name="Text Box 31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11" name="Text Box 31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12" name="Text Box 31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13" name="Text Box 31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14" name="Text Box 31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15" name="Text Box 31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16" name="Text Box 31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17" name="Text Box 31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18" name="Text Box 31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19" name="Text Box 31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20" name="Text Box 31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21" name="Text Box 31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22" name="Text Box 31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23" name="Text Box 31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24" name="Text Box 31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25" name="Text Box 31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26" name="Text Box 31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27" name="Text Box 31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28" name="Text Box 31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29" name="Text Box 31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30" name="Text Box 31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31" name="Text Box 31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32" name="Text Box 31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33" name="Text Box 31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34" name="Text Box 31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35" name="Text Box 31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36" name="Text Box 31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37" name="Text Box 31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38" name="Text Box 31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39" name="Text Box 31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40" name="Text Box 31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41" name="Text Box 31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42" name="Text Box 31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43" name="Text Box 31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44" name="Text Box 31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45" name="Text Box 31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46" name="Text Box 31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47" name="Text Box 31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48" name="Text Box 31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49" name="Text Box 31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50" name="Text Box 31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51" name="Text Box 31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52" name="Text Box 31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53" name="Text Box 31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54" name="Text Box 31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55" name="Text Box 31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56" name="Text Box 31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57" name="Text Box 31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58" name="Text Box 31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59" name="Text Box 31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60" name="Text Box 31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61" name="Text Box 31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62" name="Text Box 31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63" name="Text Box 31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64" name="Text Box 31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65" name="Text Box 31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66" name="Text Box 31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67" name="Text Box 31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68" name="Text Box 31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69" name="Text Box 31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70" name="Text Box 31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71" name="Text Box 31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72" name="Text Box 31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73" name="Text Box 31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74" name="Text Box 31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75" name="Text Box 31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76" name="Text Box 31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77" name="Text Box 31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78" name="Text Box 31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79" name="Text Box 31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80" name="Text Box 31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81" name="Text Box 31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82" name="Text Box 31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83" name="Text Box 31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84" name="Text Box 31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85" name="Text Box 31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86" name="Text Box 31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87" name="Text Box 31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88" name="Text Box 31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89" name="Text Box 31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90" name="Text Box 31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91" name="Text Box 31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92" name="Text Box 32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93" name="Text Box 32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94" name="Text Box 32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95" name="Text Box 32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96" name="Text Box 32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97" name="Text Box 32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98" name="Text Box 32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99" name="Text Box 32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00" name="Text Box 32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01" name="Text Box 32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02" name="Text Box 32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03" name="Text Box 32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04" name="Text Box 32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05" name="Text Box 32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06" name="Text Box 32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07" name="Text Box 32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08" name="Text Box 32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09" name="Text Box 32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10" name="Text Box 32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11" name="Text Box 32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12" name="Text Box 32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13" name="Text Box 32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14" name="Text Box 32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15" name="Text Box 32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16" name="Text Box 32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17" name="Text Box 32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18" name="Text Box 32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19" name="Text Box 32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20" name="Text Box 32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21" name="Text Box 32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22" name="Text Box 32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23" name="Text Box 32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24" name="Text Box 32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25" name="Text Box 32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26" name="Text Box 32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27" name="Text Box 32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28" name="Text Box 32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29" name="Text Box 32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30" name="Text Box 32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31" name="Text Box 32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32" name="Text Box 32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33" name="Text Box 32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34" name="Text Box 32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35" name="Text Box 32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36" name="Text Box 32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37" name="Text Box 32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38" name="Text Box 32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39" name="Text Box 32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40" name="Text Box 32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41" name="Text Box 32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42" name="Text Box 32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43" name="Text Box 32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44" name="Text Box 32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45" name="Text Box 32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46" name="Text Box 32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47" name="Text Box 32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48" name="Text Box 32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49" name="Text Box 32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50" name="Text Box 32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51" name="Text Box 32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52" name="Text Box 32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53" name="Text Box 32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54" name="Text Box 32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55" name="Text Box 32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56" name="Text Box 32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57" name="Text Box 32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58" name="Text Box 32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59" name="Text Box 32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60" name="Text Box 32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61" name="Text Box 32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62" name="Text Box 32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63" name="Text Box 32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64" name="Text Box 32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65" name="Text Box 32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66" name="Text Box 32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67" name="Text Box 32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68" name="Text Box 32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69" name="Text Box 32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70" name="Text Box 32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71" name="Text Box 32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72" name="Text Box 32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73" name="Text Box 32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74" name="Text Box 32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75" name="Text Box 32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76" name="Text Box 32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77" name="Text Box 32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78" name="Text Box 32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79" name="Text Box 32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80" name="Text Box 32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81" name="Text Box 32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82" name="Text Box 32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83" name="Text Box 32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84" name="Text Box 32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85" name="Text Box 32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86" name="Text Box 32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87" name="Text Box 32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88" name="Text Box 32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89" name="Text Box 32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90" name="Text Box 32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91" name="Text Box 32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92" name="Text Box 33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93" name="Text Box 33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94" name="Text Box 33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95" name="Text Box 33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96" name="Text Box 33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97" name="Text Box 33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98" name="Text Box 33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99" name="Text Box 33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00" name="Text Box 33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01" name="Text Box 33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02" name="Text Box 33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03" name="Text Box 33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04" name="Text Box 33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05" name="Text Box 33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06" name="Text Box 33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07" name="Text Box 33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08" name="Text Box 33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09" name="Text Box 33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10" name="Text Box 33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11" name="Text Box 33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12" name="Text Box 33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13" name="Text Box 33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14" name="Text Box 33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15" name="Text Box 33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16" name="Text Box 33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17" name="Text Box 33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18" name="Text Box 33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19" name="Text Box 33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20" name="Text Box 33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21" name="Text Box 33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22" name="Text Box 33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23" name="Text Box 33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24" name="Text Box 33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25" name="Text Box 33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26" name="Text Box 33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27" name="Text Box 33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28" name="Text Box 33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29" name="Text Box 33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30" name="Text Box 33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31" name="Text Box 33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32" name="Text Box 33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33" name="Text Box 33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34" name="Text Box 33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35" name="Text Box 33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36" name="Text Box 33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37" name="Text Box 33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38" name="Text Box 33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39" name="Text Box 33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40" name="Text Box 33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41" name="Text Box 33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42" name="Text Box 33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43" name="Text Box 33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44" name="Text Box 33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45" name="Text Box 33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46" name="Text Box 33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47" name="Text Box 33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48" name="Text Box 33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49" name="Text Box 33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50" name="Text Box 33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51" name="Text Box 33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52" name="Text Box 33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53" name="Text Box 33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54" name="Text Box 33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55" name="Text Box 33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56" name="Text Box 33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57" name="Text Box 33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58" name="Text Box 33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59" name="Text Box 33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60" name="Text Box 33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61" name="Text Box 33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62" name="Text Box 33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63" name="Text Box 33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64" name="Text Box 33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65" name="Text Box 33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66" name="Text Box 33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67" name="Text Box 33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68" name="Text Box 33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69" name="Text Box 33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70" name="Text Box 33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71" name="Text Box 33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72" name="Text Box 33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73" name="Text Box 33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74" name="Text Box 33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75" name="Text Box 33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76" name="Text Box 33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77" name="Text Box 33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78" name="Text Box 33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79" name="Text Box 33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80" name="Text Box 33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81" name="Text Box 33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82" name="Text Box 33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83" name="Text Box 33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84" name="Text Box 33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85" name="Text Box 33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86" name="Text Box 33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87" name="Text Box 33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88" name="Text Box 33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89" name="Text Box 33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90" name="Text Box 33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91" name="Text Box 33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92" name="Text Box 34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93" name="Text Box 34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94" name="Text Box 34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95" name="Text Box 34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96" name="Text Box 34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97" name="Text Box 34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98" name="Text Box 34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99" name="Text Box 34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00" name="Text Box 34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01" name="Text Box 34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02" name="Text Box 34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03" name="Text Box 34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04" name="Text Box 34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05" name="Text Box 34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06" name="Text Box 34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07" name="Text Box 34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08" name="Text Box 34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09" name="Text Box 34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10" name="Text Box 34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11" name="Text Box 34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12" name="Text Box 34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13" name="Text Box 34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14" name="Text Box 34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15" name="Text Box 34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16" name="Text Box 34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17" name="Text Box 34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18" name="Text Box 34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19" name="Text Box 34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20" name="Text Box 34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21" name="Text Box 34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22" name="Text Box 34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23" name="Text Box 34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24" name="Text Box 34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25" name="Text Box 34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26" name="Text Box 34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27" name="Text Box 34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28" name="Text Box 34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29" name="Text Box 34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30" name="Text Box 34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31" name="Text Box 34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32" name="Text Box 34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33" name="Text Box 34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34" name="Text Box 34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35" name="Text Box 34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36" name="Text Box 34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37" name="Text Box 34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38" name="Text Box 34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39" name="Text Box 34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40" name="Text Box 34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41" name="Text Box 34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42" name="Text Box 34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43" name="Text Box 34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44" name="Text Box 34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45" name="Text Box 34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46" name="Text Box 34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47" name="Text Box 34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48" name="Text Box 34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49" name="Text Box 34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50" name="Text Box 34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51" name="Text Box 34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52" name="Text Box 34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53" name="Text Box 34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54" name="Text Box 34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55" name="Text Box 34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56" name="Text Box 34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57" name="Text Box 34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58" name="Text Box 34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59" name="Text Box 34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60" name="Text Box 34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61" name="Text Box 34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62" name="Text Box 34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63" name="Text Box 34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64" name="Text Box 34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65" name="Text Box 34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66" name="Text Box 34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67" name="Text Box 34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68" name="Text Box 34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69" name="Text Box 34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70" name="Text Box 34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71" name="Text Box 34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72" name="Text Box 34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73" name="Text Box 34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74" name="Text Box 34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75" name="Text Box 34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76" name="Text Box 34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77" name="Text Box 34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78" name="Text Box 34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79" name="Text Box 34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80" name="Text Box 34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81" name="Text Box 34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82" name="Text Box 34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83" name="Text Box 34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84" name="Text Box 34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85" name="Text Box 34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86" name="Text Box 34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87" name="Text Box 34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88" name="Text Box 34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89" name="Text Box 34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90" name="Text Box 34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91" name="Text Box 34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92" name="Text Box 35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93" name="Text Box 35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94" name="Text Box 35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95" name="Text Box 35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96" name="Text Box 35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97" name="Text Box 35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98" name="Text Box 35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99" name="Text Box 35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00" name="Text Box 35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01" name="Text Box 35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02" name="Text Box 35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03" name="Text Box 35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04" name="Text Box 35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05" name="Text Box 35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06" name="Text Box 35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07" name="Text Box 35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08" name="Text Box 35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09" name="Text Box 35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10" name="Text Box 35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11" name="Text Box 35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12" name="Text Box 35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13" name="Text Box 35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14" name="Text Box 35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15" name="Text Box 35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16" name="Text Box 35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17" name="Text Box 35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18" name="Text Box 35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19" name="Text Box 35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20" name="Text Box 35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21" name="Text Box 35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22" name="Text Box 35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23" name="Text Box 35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24" name="Text Box 35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25" name="Text Box 35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26" name="Text Box 35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27" name="Text Box 35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28" name="Text Box 35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29" name="Text Box 35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30" name="Text Box 35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31" name="Text Box 35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32" name="Text Box 35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33" name="Text Box 35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34" name="Text Box 35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35" name="Text Box 35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36" name="Text Box 35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37" name="Text Box 35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38" name="Text Box 35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39" name="Text Box 35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40" name="Text Box 35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41" name="Text Box 35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42" name="Text Box 35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43" name="Text Box 35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44" name="Text Box 35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45" name="Text Box 35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46" name="Text Box 35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47" name="Text Box 35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48" name="Text Box 35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49" name="Text Box 35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50" name="Text Box 35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51" name="Text Box 35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52" name="Text Box 35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53" name="Text Box 35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54" name="Text Box 35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55" name="Text Box 35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56" name="Text Box 35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57" name="Text Box 35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58" name="Text Box 35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59" name="Text Box 35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60" name="Text Box 35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61" name="Text Box 35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62" name="Text Box 35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63" name="Text Box 35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64" name="Text Box 35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65" name="Text Box 35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66" name="Text Box 35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67" name="Text Box 35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68" name="Text Box 35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69" name="Text Box 35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70" name="Text Box 35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71" name="Text Box 35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72" name="Text Box 35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73" name="Text Box 35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74" name="Text Box 35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75" name="Text Box 35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76" name="Text Box 35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77" name="Text Box 35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78" name="Text Box 35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79" name="Text Box 35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80" name="Text Box 35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81" name="Text Box 35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82" name="Text Box 35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83" name="Text Box 35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84" name="Text Box 35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85" name="Text Box 35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86" name="Text Box 35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87" name="Text Box 35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88" name="Text Box 35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89" name="Text Box 35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90" name="Text Box 35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91" name="Text Box 35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92" name="Text Box 36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93" name="Text Box 36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94" name="Text Box 36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95" name="Text Box 36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96" name="Text Box 36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97" name="Text Box 36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98" name="Text Box 36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99" name="Text Box 36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00" name="Text Box 36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01" name="Text Box 36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02" name="Text Box 36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03" name="Text Box 36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04" name="Text Box 36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05" name="Text Box 36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06" name="Text Box 36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07" name="Text Box 36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08" name="Text Box 36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09" name="Text Box 36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10" name="Text Box 36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11" name="Text Box 36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12" name="Text Box 36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13" name="Text Box 36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14" name="Text Box 36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15" name="Text Box 36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16" name="Text Box 36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17" name="Text Box 36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18" name="Text Box 36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19" name="Text Box 36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20" name="Text Box 36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21" name="Text Box 36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22" name="Text Box 36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23" name="Text Box 36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24" name="Text Box 36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25" name="Text Box 36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26" name="Text Box 36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27" name="Text Box 36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28" name="Text Box 36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29" name="Text Box 36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30" name="Text Box 36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31" name="Text Box 36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32" name="Text Box 36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33" name="Text Box 36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34" name="Text Box 36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35" name="Text Box 36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36" name="Text Box 36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37" name="Text Box 36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38" name="Text Box 36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39" name="Text Box 36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40" name="Text Box 36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41" name="Text Box 36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42" name="Text Box 36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43" name="Text Box 36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44" name="Text Box 36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45" name="Text Box 36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46" name="Text Box 36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47" name="Text Box 36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48" name="Text Box 36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49" name="Text Box 36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50" name="Text Box 36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51" name="Text Box 36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52" name="Text Box 36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53" name="Text Box 36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54" name="Text Box 36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55" name="Text Box 36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56" name="Text Box 36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57" name="Text Box 36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58" name="Text Box 36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59" name="Text Box 36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60" name="Text Box 36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61" name="Text Box 36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62" name="Text Box 36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63" name="Text Box 36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64" name="Text Box 36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65" name="Text Box 36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66" name="Text Box 36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67" name="Text Box 36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68" name="Text Box 36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69" name="Text Box 36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70" name="Text Box 36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71" name="Text Box 36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72" name="Text Box 36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73" name="Text Box 36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74" name="Text Box 36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75" name="Text Box 36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76" name="Text Box 36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77" name="Text Box 36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78" name="Text Box 36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79" name="Text Box 36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80" name="Text Box 36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81" name="Text Box 36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82" name="Text Box 36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83" name="Text Box 36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84" name="Text Box 36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85" name="Text Box 36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86" name="Text Box 36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87" name="Text Box 36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88" name="Text Box 36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89" name="Text Box 36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90" name="Text Box 36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91" name="Text Box 36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92" name="Text Box 37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93" name="Text Box 37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94" name="Text Box 37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95" name="Text Box 37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96" name="Text Box 37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97" name="Text Box 37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98" name="Text Box 37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99" name="Text Box 37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00" name="Text Box 37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01" name="Text Box 37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02" name="Text Box 37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03" name="Text Box 37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04" name="Text Box 37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05" name="Text Box 37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06" name="Text Box 37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07" name="Text Box 37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08" name="Text Box 37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09" name="Text Box 37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10" name="Text Box 37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11" name="Text Box 37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12" name="Text Box 37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13" name="Text Box 37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14" name="Text Box 37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15" name="Text Box 37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16" name="Text Box 37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17" name="Text Box 37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18" name="Text Box 37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19" name="Text Box 37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20" name="Text Box 37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21" name="Text Box 37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22" name="Text Box 37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23" name="Text Box 37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24" name="Text Box 37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25" name="Text Box 37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26" name="Text Box 37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27" name="Text Box 37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28" name="Text Box 37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29" name="Text Box 37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30" name="Text Box 37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31" name="Text Box 37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32" name="Text Box 37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33" name="Text Box 37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34" name="Text Box 37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35" name="Text Box 37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36" name="Text Box 37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37" name="Text Box 37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38" name="Text Box 37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39" name="Text Box 37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40" name="Text Box 37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41" name="Text Box 37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42" name="Text Box 37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43" name="Text Box 37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44" name="Text Box 37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45" name="Text Box 37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46" name="Text Box 37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47" name="Text Box 37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48" name="Text Box 37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49" name="Text Box 37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50" name="Text Box 37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51" name="Text Box 37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52" name="Text Box 37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53" name="Text Box 37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54" name="Text Box 37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55" name="Text Box 37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56" name="Text Box 37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57" name="Text Box 37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58" name="Text Box 37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59" name="Text Box 37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60" name="Text Box 37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61" name="Text Box 37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62" name="Text Box 37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63" name="Text Box 37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64" name="Text Box 37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65" name="Text Box 37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66" name="Text Box 37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67" name="Text Box 37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68" name="Text Box 37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69" name="Text Box 37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70" name="Text Box 37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71" name="Text Box 37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72" name="Text Box 37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73" name="Text Box 37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74" name="Text Box 37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75" name="Text Box 37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76" name="Text Box 37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77" name="Text Box 37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78" name="Text Box 37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79" name="Text Box 37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80" name="Text Box 37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81" name="Text Box 37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82" name="Text Box 37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83" name="Text Box 37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84" name="Text Box 37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85" name="Text Box 37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86" name="Text Box 37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87" name="Text Box 37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88" name="Text Box 37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89" name="Text Box 37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90" name="Text Box 37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91" name="Text Box 37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92" name="Text Box 38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93" name="Text Box 38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94" name="Text Box 38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95" name="Text Box 38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96" name="Text Box 38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97" name="Text Box 38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98" name="Text Box 38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99" name="Text Box 38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00" name="Text Box 38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01" name="Text Box 38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02" name="Text Box 38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03" name="Text Box 38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04" name="Text Box 38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05" name="Text Box 38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06" name="Text Box 38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07" name="Text Box 38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08" name="Text Box 38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09" name="Text Box 38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10" name="Text Box 38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11" name="Text Box 38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12" name="Text Box 38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13" name="Text Box 38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14" name="Text Box 38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15" name="Text Box 38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16" name="Text Box 38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17" name="Text Box 38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18" name="Text Box 38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19" name="Text Box 38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20" name="Text Box 38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21" name="Text Box 38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22" name="Text Box 38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23" name="Text Box 38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24" name="Text Box 38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25" name="Text Box 38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26" name="Text Box 38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27" name="Text Box 38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28" name="Text Box 38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29" name="Text Box 38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30" name="Text Box 38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31" name="Text Box 38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32" name="Text Box 38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33" name="Text Box 38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34" name="Text Box 38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35" name="Text Box 38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36" name="Text Box 38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37" name="Text Box 38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38" name="Text Box 38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39" name="Text Box 38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40" name="Text Box 38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41" name="Text Box 38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42" name="Text Box 38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43" name="Text Box 38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44" name="Text Box 38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45" name="Text Box 38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46" name="Text Box 38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47" name="Text Box 38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48" name="Text Box 38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49" name="Text Box 38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50" name="Text Box 38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51" name="Text Box 38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52" name="Text Box 38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53" name="Text Box 38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54" name="Text Box 38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55" name="Text Box 38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56" name="Text Box 38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57" name="Text Box 38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58" name="Text Box 38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59" name="Text Box 38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60" name="Text Box 38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61" name="Text Box 38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62" name="Text Box 38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63" name="Text Box 38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64" name="Text Box 38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65" name="Text Box 38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66" name="Text Box 38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67" name="Text Box 38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68" name="Text Box 38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69" name="Text Box 38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70" name="Text Box 38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71" name="Text Box 38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72" name="Text Box 38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73" name="Text Box 38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74" name="Text Box 38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75" name="Text Box 38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76" name="Text Box 38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77" name="Text Box 38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78" name="Text Box 38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79" name="Text Box 38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80" name="Text Box 38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81" name="Text Box 38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82" name="Text Box 38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83" name="Text Box 38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84" name="Text Box 38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85" name="Text Box 38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86" name="Text Box 38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87" name="Text Box 38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88" name="Text Box 38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89" name="Text Box 38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90" name="Text Box 38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91" name="Text Box 38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92" name="Text Box 39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93" name="Text Box 39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94" name="Text Box 39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95" name="Text Box 39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96" name="Text Box 39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97" name="Text Box 39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98" name="Text Box 39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99" name="Text Box 39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00" name="Text Box 39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01" name="Text Box 39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02" name="Text Box 39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03" name="Text Box 39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04" name="Text Box 39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05" name="Text Box 39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06" name="Text Box 39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07" name="Text Box 39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08" name="Text Box 39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09" name="Text Box 39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10" name="Text Box 39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11" name="Text Box 39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12" name="Text Box 39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13" name="Text Box 39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14" name="Text Box 39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15" name="Text Box 39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16" name="Text Box 39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17" name="Text Box 39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18" name="Text Box 39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19" name="Text Box 39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20" name="Text Box 39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21" name="Text Box 39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22" name="Text Box 39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23" name="Text Box 39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24" name="Text Box 39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25" name="Text Box 39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26" name="Text Box 39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27" name="Text Box 39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28" name="Text Box 39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29" name="Text Box 39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30" name="Text Box 39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31" name="Text Box 39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32" name="Text Box 39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33" name="Text Box 39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34" name="Text Box 39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35" name="Text Box 39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36" name="Text Box 39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37" name="Text Box 39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38" name="Text Box 39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39" name="Text Box 39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40" name="Text Box 39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41" name="Text Box 39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42" name="Text Box 39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43" name="Text Box 39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44" name="Text Box 39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45" name="Text Box 39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46" name="Text Box 39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47" name="Text Box 39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48" name="Text Box 39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49" name="Text Box 39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50" name="Text Box 39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51" name="Text Box 39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52" name="Text Box 39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53" name="Text Box 39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54" name="Text Box 39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55" name="Text Box 39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56" name="Text Box 39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57" name="Text Box 39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58" name="Text Box 39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59" name="Text Box 39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60" name="Text Box 39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61" name="Text Box 39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62" name="Text Box 39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63" name="Text Box 39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64" name="Text Box 39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65" name="Text Box 39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66" name="Text Box 39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67" name="Text Box 39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68" name="Text Box 39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69" name="Text Box 39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70" name="Text Box 39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71" name="Text Box 39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72" name="Text Box 39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73" name="Text Box 39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74" name="Text Box 39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75" name="Text Box 39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76" name="Text Box 39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77" name="Text Box 39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78" name="Text Box 39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79" name="Text Box 39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80" name="Text Box 39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81" name="Text Box 39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82" name="Text Box 39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83" name="Text Box 39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84" name="Text Box 39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85" name="Text Box 39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86" name="Text Box 39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87" name="Text Box 39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88" name="Text Box 39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89" name="Text Box 39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90" name="Text Box 39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91" name="Text Box 39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92" name="Text Box 40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93" name="Text Box 40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94" name="Text Box 40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95" name="Text Box 40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96" name="Text Box 40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97" name="Text Box 40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98" name="Text Box 40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99" name="Text Box 40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00" name="Text Box 40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01" name="Text Box 40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02" name="Text Box 40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03" name="Text Box 40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04" name="Text Box 40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05" name="Text Box 40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06" name="Text Box 40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07" name="Text Box 40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08" name="Text Box 40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09" name="Text Box 40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10" name="Text Box 40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11" name="Text Box 40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12" name="Text Box 40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13" name="Text Box 40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14" name="Text Box 40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15" name="Text Box 40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16" name="Text Box 40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17" name="Text Box 40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18" name="Text Box 40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19" name="Text Box 40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20" name="Text Box 40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21" name="Text Box 40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22" name="Text Box 40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23" name="Text Box 40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24" name="Text Box 40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25" name="Text Box 40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26" name="Text Box 40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27" name="Text Box 40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28" name="Text Box 40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29" name="Text Box 40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30" name="Text Box 40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31" name="Text Box 40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32" name="Text Box 40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33" name="Text Box 40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34" name="Text Box 40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35" name="Text Box 40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36" name="Text Box 40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37" name="Text Box 40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38" name="Text Box 40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39" name="Text Box 40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40" name="Text Box 40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41" name="Text Box 40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42" name="Text Box 40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43" name="Text Box 40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44" name="Text Box 40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45" name="Text Box 40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46" name="Text Box 40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47" name="Text Box 40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48" name="Text Box 40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49" name="Text Box 40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50" name="Text Box 40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51" name="Text Box 40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52" name="Text Box 40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53" name="Text Box 40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54" name="Text Box 40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55" name="Text Box 40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56" name="Text Box 40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57" name="Text Box 40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58" name="Text Box 40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59" name="Text Box 40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60" name="Text Box 40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61" name="Text Box 40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62" name="Text Box 40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63" name="Text Box 40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64" name="Text Box 40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65" name="Text Box 40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66" name="Text Box 40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67" name="Text Box 40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68" name="Text Box 40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69" name="Text Box 40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70" name="Text Box 40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71" name="Text Box 40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72" name="Text Box 40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73" name="Text Box 40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74" name="Text Box 40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75" name="Text Box 40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76" name="Text Box 40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77" name="Text Box 40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78" name="Text Box 40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79" name="Text Box 40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80" name="Text Box 40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81" name="Text Box 40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82" name="Text Box 40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83" name="Text Box 40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84" name="Text Box 40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85" name="Text Box 40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86" name="Text Box 40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87" name="Text Box 40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88" name="Text Box 40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89" name="Text Box 40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90" name="Text Box 40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91" name="Text Box 40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92" name="Text Box 41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93" name="Text Box 41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94" name="Text Box 41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95" name="Text Box 41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96" name="Text Box 41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97" name="Text Box 41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98" name="Text Box 41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99" name="Text Box 41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00" name="Text Box 41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01" name="Text Box 41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02" name="Text Box 41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03" name="Text Box 41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04" name="Text Box 41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05" name="Text Box 41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06" name="Text Box 41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07" name="Text Box 41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08" name="Text Box 41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09" name="Text Box 41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10" name="Text Box 41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11" name="Text Box 41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12" name="Text Box 41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13" name="Text Box 41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14" name="Text Box 41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15" name="Text Box 41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16" name="Text Box 41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17" name="Text Box 41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18" name="Text Box 41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19" name="Text Box 41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20" name="Text Box 41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21" name="Text Box 41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22" name="Text Box 41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23" name="Text Box 41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24" name="Text Box 41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25" name="Text Box 41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26" name="Text Box 41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27" name="Text Box 41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28" name="Text Box 41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29" name="Text Box 41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30" name="Text Box 41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31" name="Text Box 41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32" name="Text Box 41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33" name="Text Box 41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34" name="Text Box 41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35" name="Text Box 41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36" name="Text Box 41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37" name="Text Box 41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38" name="Text Box 41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39" name="Text Box 41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40" name="Text Box 41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41" name="Text Box 41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42" name="Text Box 41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43" name="Text Box 41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44" name="Text Box 41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45" name="Text Box 41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46" name="Text Box 41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47" name="Text Box 41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48" name="Text Box 41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49" name="Text Box 41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50" name="Text Box 41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51" name="Text Box 41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52" name="Text Box 41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53" name="Text Box 41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54" name="Text Box 41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55" name="Text Box 41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56" name="Text Box 41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57" name="Text Box 41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58" name="Text Box 41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59" name="Text Box 41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60" name="Text Box 41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61" name="Text Box 41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62" name="Text Box 41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63" name="Text Box 41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64" name="Text Box 41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65" name="Text Box 41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66" name="Text Box 41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67" name="Text Box 41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68" name="Text Box 41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69" name="Text Box 41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70" name="Text Box 41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71" name="Text Box 41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72" name="Text Box 41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73" name="Text Box 41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74" name="Text Box 41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75" name="Text Box 41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76" name="Text Box 41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77" name="Text Box 41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78" name="Text Box 41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79" name="Text Box 41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80" name="Text Box 41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81" name="Text Box 41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82" name="Text Box 41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83" name="Text Box 41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84" name="Text Box 41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85" name="Text Box 41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86" name="Text Box 41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87" name="Text Box 41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88" name="Text Box 41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89" name="Text Box 41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90" name="Text Box 41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91" name="Text Box 41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92" name="Text Box 42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93" name="Text Box 42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94" name="Text Box 42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95" name="Text Box 42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96" name="Text Box 42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97" name="Text Box 42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98" name="Text Box 42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99" name="Text Box 42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00" name="Text Box 42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01" name="Text Box 42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02" name="Text Box 42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03" name="Text Box 42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04" name="Text Box 42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05" name="Text Box 42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06" name="Text Box 42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07" name="Text Box 42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08" name="Text Box 42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09" name="Text Box 42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10" name="Text Box 42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11" name="Text Box 42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12" name="Text Box 42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13" name="Text Box 42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14" name="Text Box 42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15" name="Text Box 42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16" name="Text Box 42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17" name="Text Box 42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18" name="Text Box 42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19" name="Text Box 42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20" name="Text Box 42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21" name="Text Box 42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22" name="Text Box 42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23" name="Text Box 42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24" name="Text Box 42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25" name="Text Box 42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26" name="Text Box 42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27" name="Text Box 42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28" name="Text Box 42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29" name="Text Box 42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30" name="Text Box 42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31" name="Text Box 42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32" name="Text Box 42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33" name="Text Box 42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34" name="Text Box 42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35" name="Text Box 42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36" name="Text Box 42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37" name="Text Box 42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38" name="Text Box 42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39" name="Text Box 42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40" name="Text Box 42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41" name="Text Box 42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42" name="Text Box 42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43" name="Text Box 42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44" name="Text Box 42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45" name="Text Box 42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46" name="Text Box 42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47" name="Text Box 42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48" name="Text Box 42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49" name="Text Box 42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50" name="Text Box 42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51" name="Text Box 42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52" name="Text Box 42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53" name="Text Box 42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54" name="Text Box 42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55" name="Text Box 42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56" name="Text Box 42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57" name="Text Box 42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58" name="Text Box 42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59" name="Text Box 42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60" name="Text Box 42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61" name="Text Box 42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62" name="Text Box 42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63" name="Text Box 42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64" name="Text Box 42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65" name="Text Box 42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66" name="Text Box 42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67" name="Text Box 42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68" name="Text Box 42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69" name="Text Box 42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70" name="Text Box 42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71" name="Text Box 42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72" name="Text Box 42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73" name="Text Box 42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74" name="Text Box 42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75" name="Text Box 42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76" name="Text Box 42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77" name="Text Box 42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78" name="Text Box 42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79" name="Text Box 42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80" name="Text Box 42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81" name="Text Box 42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82" name="Text Box 42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83" name="Text Box 42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84" name="Text Box 42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85" name="Text Box 42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86" name="Text Box 42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87" name="Text Box 42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88" name="Text Box 42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89" name="Text Box 42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90" name="Text Box 42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91" name="Text Box 42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92" name="Text Box 43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93" name="Text Box 43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94" name="Text Box 43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95" name="Text Box 43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96" name="Text Box 43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97" name="Text Box 43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98" name="Text Box 43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99" name="Text Box 43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00" name="Text Box 43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01" name="Text Box 43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02" name="Text Box 43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03" name="Text Box 43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04" name="Text Box 43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05" name="Text Box 43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06" name="Text Box 43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07" name="Text Box 43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08" name="Text Box 43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09" name="Text Box 43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10" name="Text Box 43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11" name="Text Box 43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12" name="Text Box 43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13" name="Text Box 43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14" name="Text Box 43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15" name="Text Box 43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16" name="Text Box 43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17" name="Text Box 43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18" name="Text Box 43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19" name="Text Box 43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20" name="Text Box 43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21" name="Text Box 43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22" name="Text Box 43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23" name="Text Box 43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24" name="Text Box 43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25" name="Text Box 43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26" name="Text Box 43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27" name="Text Box 43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28" name="Text Box 43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29" name="Text Box 43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30" name="Text Box 43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31" name="Text Box 43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32" name="Text Box 43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33" name="Text Box 43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34" name="Text Box 43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35" name="Text Box 43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36" name="Text Box 43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37" name="Text Box 43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38" name="Text Box 43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39" name="Text Box 43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40" name="Text Box 43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41" name="Text Box 43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42" name="Text Box 43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43" name="Text Box 43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44" name="Text Box 43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45" name="Text Box 43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46" name="Text Box 43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47" name="Text Box 43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48" name="Text Box 43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49" name="Text Box 43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50" name="Text Box 43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51" name="Text Box 43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52" name="Text Box 43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53" name="Text Box 43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54" name="Text Box 43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55" name="Text Box 43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56" name="Text Box 43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57" name="Text Box 43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58" name="Text Box 43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59" name="Text Box 43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60" name="Text Box 43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61" name="Text Box 43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62" name="Text Box 43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63" name="Text Box 43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64" name="Text Box 43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65" name="Text Box 43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66" name="Text Box 43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67" name="Text Box 43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68" name="Text Box 43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69" name="Text Box 43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70" name="Text Box 43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71" name="Text Box 43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72" name="Text Box 43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73" name="Text Box 43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74" name="Text Box 43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75" name="Text Box 43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76" name="Text Box 43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77" name="Text Box 43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78" name="Text Box 43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79" name="Text Box 43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80" name="Text Box 43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81" name="Text Box 43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82" name="Text Box 43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83" name="Text Box 43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84" name="Text Box 43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85" name="Text Box 43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86" name="Text Box 43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87" name="Text Box 43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88" name="Text Box 43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89" name="Text Box 43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90" name="Text Box 43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91" name="Text Box 43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92" name="Text Box 44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93" name="Text Box 44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94" name="Text Box 44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95" name="Text Box 44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96" name="Text Box 44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97" name="Text Box 44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98" name="Text Box 44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99" name="Text Box 44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00" name="Text Box 44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01" name="Text Box 44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02" name="Text Box 44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03" name="Text Box 44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04" name="Text Box 44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05" name="Text Box 44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06" name="Text Box 44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07" name="Text Box 44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08" name="Text Box 44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09" name="Text Box 44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10" name="Text Box 44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11" name="Text Box 44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12" name="Text Box 44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13" name="Text Box 44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14" name="Text Box 44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15" name="Text Box 44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16" name="Text Box 44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17" name="Text Box 44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18" name="Text Box 44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19" name="Text Box 44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20" name="Text Box 44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21" name="Text Box 44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22" name="Text Box 44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23" name="Text Box 44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24" name="Text Box 44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25" name="Text Box 44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26" name="Text Box 44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27" name="Text Box 44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28" name="Text Box 44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29" name="Text Box 44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30" name="Text Box 44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31" name="Text Box 44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32" name="Text Box 44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33" name="Text Box 44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34" name="Text Box 44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35" name="Text Box 44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36" name="Text Box 44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37" name="Text Box 44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38" name="Text Box 44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39" name="Text Box 44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40" name="Text Box 44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41" name="Text Box 44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42" name="Text Box 44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43" name="Text Box 44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44" name="Text Box 44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45" name="Text Box 44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46" name="Text Box 44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47" name="Text Box 44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48" name="Text Box 44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49" name="Text Box 44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50" name="Text Box 44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51" name="Text Box 44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52" name="Text Box 44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53" name="Text Box 44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54" name="Text Box 44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55" name="Text Box 44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56" name="Text Box 44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57" name="Text Box 44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58" name="Text Box 44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59" name="Text Box 44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60" name="Text Box 44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61" name="Text Box 44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62" name="Text Box 44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63" name="Text Box 44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64" name="Text Box 44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65" name="Text Box 44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66" name="Text Box 44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67" name="Text Box 44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68" name="Text Box 44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69" name="Text Box 44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70" name="Text Box 44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71" name="Text Box 44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72" name="Text Box 44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73" name="Text Box 44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74" name="Text Box 44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75" name="Text Box 44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76" name="Text Box 44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77" name="Text Box 44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78" name="Text Box 44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79" name="Text Box 44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80" name="Text Box 44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81" name="Text Box 44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82" name="Text Box 44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83" name="Text Box 44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84" name="Text Box 44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85" name="Text Box 44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86" name="Text Box 44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87" name="Text Box 44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88" name="Text Box 44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89" name="Text Box 44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90" name="Text Box 44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91" name="Text Box 44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92" name="Text Box 45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93" name="Text Box 45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94" name="Text Box 45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95" name="Text Box 45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96" name="Text Box 45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97" name="Text Box 45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98" name="Text Box 45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99" name="Text Box 45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00" name="Text Box 45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01" name="Text Box 45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02" name="Text Box 45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03" name="Text Box 45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04" name="Text Box 45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05" name="Text Box 45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06" name="Text Box 45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07" name="Text Box 45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08" name="Text Box 45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09" name="Text Box 45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10" name="Text Box 45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11" name="Text Box 45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12" name="Text Box 45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13" name="Text Box 45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14" name="Text Box 45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15" name="Text Box 45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16" name="Text Box 45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17" name="Text Box 45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18" name="Text Box 45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19" name="Text Box 45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20" name="Text Box 45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21" name="Text Box 45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22" name="Text Box 45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23" name="Text Box 45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24" name="Text Box 45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25" name="Text Box 45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26" name="Text Box 45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27" name="Text Box 45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28" name="Text Box 45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29" name="Text Box 45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30" name="Text Box 45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31" name="Text Box 45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32" name="Text Box 45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33" name="Text Box 45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34" name="Text Box 45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35" name="Text Box 45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36" name="Text Box 45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37" name="Text Box 45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38" name="Text Box 45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39" name="Text Box 45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40" name="Text Box 45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41" name="Text Box 45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42" name="Text Box 45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43" name="Text Box 45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44" name="Text Box 45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45" name="Text Box 45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46" name="Text Box 45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47" name="Text Box 45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48" name="Text Box 45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49" name="Text Box 45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50" name="Text Box 45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51" name="Text Box 45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52" name="Text Box 45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53" name="Text Box 45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54" name="Text Box 45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55" name="Text Box 45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56" name="Text Box 45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57" name="Text Box 45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58" name="Text Box 45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59" name="Text Box 45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60" name="Text Box 45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61" name="Text Box 45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62" name="Text Box 45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63" name="Text Box 45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64" name="Text Box 45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65" name="Text Box 45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66" name="Text Box 45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67" name="Text Box 45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68" name="Text Box 45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69" name="Text Box 45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70" name="Text Box 45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71" name="Text Box 45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72" name="Text Box 45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73" name="Text Box 45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74" name="Text Box 45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75" name="Text Box 45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76" name="Text Box 45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77" name="Text Box 45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78" name="Text Box 45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79" name="Text Box 45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80" name="Text Box 45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81" name="Text Box 45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82" name="Text Box 45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83" name="Text Box 45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84" name="Text Box 45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85" name="Text Box 45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86" name="Text Box 45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87" name="Text Box 45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88" name="Text Box 45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89" name="Text Box 45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90" name="Text Box 45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91" name="Text Box 45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92" name="Text Box 46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93" name="Text Box 46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94" name="Text Box 46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95" name="Text Box 46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96" name="Text Box 46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97" name="Text Box 46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98" name="Text Box 46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99" name="Text Box 46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00" name="Text Box 46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01" name="Text Box 46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02" name="Text Box 46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03" name="Text Box 46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04" name="Text Box 46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05" name="Text Box 46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06" name="Text Box 46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07" name="Text Box 46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08" name="Text Box 46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09" name="Text Box 46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10" name="Text Box 46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11" name="Text Box 46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12" name="Text Box 46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13" name="Text Box 46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14" name="Text Box 46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15" name="Text Box 46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16" name="Text Box 46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17" name="Text Box 46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18" name="Text Box 46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19" name="Text Box 46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20" name="Text Box 46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21" name="Text Box 46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22" name="Text Box 46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23" name="Text Box 46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24" name="Text Box 46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25" name="Text Box 46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26" name="Text Box 46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27" name="Text Box 46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28" name="Text Box 46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29" name="Text Box 46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30" name="Text Box 46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31" name="Text Box 46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32" name="Text Box 46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33" name="Text Box 46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34" name="Text Box 46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35" name="Text Box 46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36" name="Text Box 46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37" name="Text Box 46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38" name="Text Box 46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39" name="Text Box 46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40" name="Text Box 46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41" name="Text Box 46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42" name="Text Box 46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43" name="Text Box 46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44" name="Text Box 46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45" name="Text Box 46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46" name="Text Box 46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47" name="Text Box 46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48" name="Text Box 46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49" name="Text Box 46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50" name="Text Box 46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51" name="Text Box 46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52" name="Text Box 46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53" name="Text Box 46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54" name="Text Box 46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55" name="Text Box 46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56" name="Text Box 46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57" name="Text Box 46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58" name="Text Box 46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59" name="Text Box 46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60" name="Text Box 46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61" name="Text Box 46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62" name="Text Box 46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63" name="Text Box 46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64" name="Text Box 46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65" name="Text Box 46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66" name="Text Box 46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67" name="Text Box 46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68" name="Text Box 46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69" name="Text Box 46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70" name="Text Box 46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71" name="Text Box 46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72" name="Text Box 46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73" name="Text Box 46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74" name="Text Box 46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75" name="Text Box 46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76" name="Text Box 46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77" name="Text Box 46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78" name="Text Box 46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79" name="Text Box 46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80" name="Text Box 46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81" name="Text Box 46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82" name="Text Box 46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83" name="Text Box 46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84" name="Text Box 46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85" name="Text Box 46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86" name="Text Box 46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87" name="Text Box 46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88" name="Text Box 46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89" name="Text Box 46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90" name="Text Box 46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91" name="Text Box 46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92" name="Text Box 47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93" name="Text Box 47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94" name="Text Box 47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95" name="Text Box 47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96" name="Text Box 47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97" name="Text Box 47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98" name="Text Box 47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99" name="Text Box 47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00" name="Text Box 47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01" name="Text Box 47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02" name="Text Box 47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03" name="Text Box 47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04" name="Text Box 47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05" name="Text Box 47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06" name="Text Box 47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07" name="Text Box 47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08" name="Text Box 47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09" name="Text Box 47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10" name="Text Box 47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11" name="Text Box 47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12" name="Text Box 47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13" name="Text Box 47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14" name="Text Box 47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15" name="Text Box 47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16" name="Text Box 47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17" name="Text Box 47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18" name="Text Box 47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19" name="Text Box 47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20" name="Text Box 47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21" name="Text Box 47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22" name="Text Box 47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23" name="Text Box 47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24" name="Text Box 47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25" name="Text Box 47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26" name="Text Box 47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27" name="Text Box 47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28" name="Text Box 47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29" name="Text Box 47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30" name="Text Box 47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31" name="Text Box 47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32" name="Text Box 47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33" name="Text Box 47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34" name="Text Box 47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35" name="Text Box 47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36" name="Text Box 47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37" name="Text Box 47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38" name="Text Box 47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39" name="Text Box 47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40" name="Text Box 47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41" name="Text Box 47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42" name="Text Box 47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43" name="Text Box 47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44" name="Text Box 47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45" name="Text Box 47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46" name="Text Box 47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47" name="Text Box 47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48" name="Text Box 47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49" name="Text Box 47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50" name="Text Box 47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51" name="Text Box 47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52" name="Text Box 47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53" name="Text Box 47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54" name="Text Box 47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55" name="Text Box 47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56" name="Text Box 47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57" name="Text Box 47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58" name="Text Box 47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59" name="Text Box 47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60" name="Text Box 47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61" name="Text Box 47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62" name="Text Box 47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63" name="Text Box 47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64" name="Text Box 47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65" name="Text Box 47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66" name="Text Box 47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67" name="Text Box 47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68" name="Text Box 47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69" name="Text Box 47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70" name="Text Box 47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71" name="Text Box 47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72" name="Text Box 47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73" name="Text Box 47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74" name="Text Box 47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75" name="Text Box 47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76" name="Text Box 47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77" name="Text Box 47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78" name="Text Box 47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79" name="Text Box 47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80" name="Text Box 47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81" name="Text Box 47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82" name="Text Box 47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83" name="Text Box 47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84" name="Text Box 47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85" name="Text Box 47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86" name="Text Box 47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87" name="Text Box 47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88" name="Text Box 47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89" name="Text Box 47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90" name="Text Box 47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91" name="Text Box 47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92" name="Text Box 48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93" name="Text Box 48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94" name="Text Box 48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95" name="Text Box 48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96" name="Text Box 48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97" name="Text Box 48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98" name="Text Box 48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99" name="Text Box 48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00" name="Text Box 48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01" name="Text Box 48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02" name="Text Box 48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03" name="Text Box 48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04" name="Text Box 48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05" name="Text Box 48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06" name="Text Box 48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07" name="Text Box 48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08" name="Text Box 48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09" name="Text Box 48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10" name="Text Box 48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11" name="Text Box 48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12" name="Text Box 48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13" name="Text Box 48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14" name="Text Box 48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15" name="Text Box 48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16" name="Text Box 48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17" name="Text Box 48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18" name="Text Box 48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19" name="Text Box 48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20" name="Text Box 48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21" name="Text Box 48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22" name="Text Box 48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23" name="Text Box 48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24" name="Text Box 48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25" name="Text Box 48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26" name="Text Box 48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27" name="Text Box 48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28" name="Text Box 48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29" name="Text Box 48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30" name="Text Box 48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31" name="Text Box 48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32" name="Text Box 48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33" name="Text Box 48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34" name="Text Box 48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35" name="Text Box 48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36" name="Text Box 48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37" name="Text Box 48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38" name="Text Box 48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39" name="Text Box 48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40" name="Text Box 48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41" name="Text Box 48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42" name="Text Box 48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43" name="Text Box 48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44" name="Text Box 48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45" name="Text Box 48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46" name="Text Box 48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47" name="Text Box 48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48" name="Text Box 48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49" name="Text Box 48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50" name="Text Box 48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51" name="Text Box 48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52" name="Text Box 48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53" name="Text Box 48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54" name="Text Box 48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55" name="Text Box 48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56" name="Text Box 48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57" name="Text Box 48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58" name="Text Box 48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59" name="Text Box 48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60" name="Text Box 48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61" name="Text Box 48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62" name="Text Box 48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63" name="Text Box 48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64" name="Text Box 48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65" name="Text Box 48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66" name="Text Box 48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67" name="Text Box 48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68" name="Text Box 48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69" name="Text Box 48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70" name="Text Box 48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71" name="Text Box 48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72" name="Text Box 48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73" name="Text Box 48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74" name="Text Box 48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75" name="Text Box 48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76" name="Text Box 48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77" name="Text Box 48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78" name="Text Box 48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79" name="Text Box 48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80" name="Text Box 48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81" name="Text Box 48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82" name="Text Box 48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83" name="Text Box 48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84" name="Text Box 48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85" name="Text Box 48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86" name="Text Box 48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87" name="Text Box 48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88" name="Text Box 48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89" name="Text Box 48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90" name="Text Box 48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91" name="Text Box 48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92" name="Text Box 49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93" name="Text Box 49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94" name="Text Box 49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95" name="Text Box 49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96" name="Text Box 49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97" name="Text Box 49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98" name="Text Box 49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99" name="Text Box 49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00" name="Text Box 49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01" name="Text Box 49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02" name="Text Box 49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03" name="Text Box 49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04" name="Text Box 49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05" name="Text Box 49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06" name="Text Box 49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07" name="Text Box 49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08" name="Text Box 49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09" name="Text Box 49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10" name="Text Box 49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11" name="Text Box 49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12" name="Text Box 49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13" name="Text Box 49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14" name="Text Box 49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15" name="Text Box 49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16" name="Text Box 49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17" name="Text Box 49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18" name="Text Box 49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19" name="Text Box 49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20" name="Text Box 49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21" name="Text Box 49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22" name="Text Box 49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23" name="Text Box 49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24" name="Text Box 49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25" name="Text Box 49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26" name="Text Box 49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27" name="Text Box 49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28" name="Text Box 49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29" name="Text Box 49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30" name="Text Box 49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31" name="Text Box 49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32" name="Text Box 49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33" name="Text Box 49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34" name="Text Box 49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35" name="Text Box 49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36" name="Text Box 49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37" name="Text Box 49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38" name="Text Box 49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39" name="Text Box 49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40" name="Text Box 49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41" name="Text Box 49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42" name="Text Box 49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43" name="Text Box 49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44" name="Text Box 49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45" name="Text Box 49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46" name="Text Box 49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47" name="Text Box 49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48" name="Text Box 49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49" name="Text Box 49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50" name="Text Box 49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51" name="Text Box 49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52" name="Text Box 49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53" name="Text Box 49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54" name="Text Box 49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55" name="Text Box 49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56" name="Text Box 49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57" name="Text Box 49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58" name="Text Box 49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59" name="Text Box 49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60" name="Text Box 49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61" name="Text Box 49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62" name="Text Box 49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63" name="Text Box 49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64" name="Text Box 49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65" name="Text Box 49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66" name="Text Box 49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67" name="Text Box 49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68" name="Text Box 49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69" name="Text Box 49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70" name="Text Box 49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71" name="Text Box 49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72" name="Text Box 49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73" name="Text Box 49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74" name="Text Box 49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75" name="Text Box 49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76" name="Text Box 49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77" name="Text Box 49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78" name="Text Box 49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79" name="Text Box 49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80" name="Text Box 49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81" name="Text Box 49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82" name="Text Box 49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83" name="Text Box 49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84" name="Text Box 49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85" name="Text Box 49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86" name="Text Box 49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87" name="Text Box 49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88" name="Text Box 49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89" name="Text Box 49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90" name="Text Box 49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91" name="Text Box 49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92" name="Text Box 50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93" name="Text Box 50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94" name="Text Box 50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95" name="Text Box 50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96" name="Text Box 50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97" name="Text Box 50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98" name="Text Box 50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99" name="Text Box 50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00" name="Text Box 50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01" name="Text Box 50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02" name="Text Box 50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03" name="Text Box 50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04" name="Text Box 50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05" name="Text Box 50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06" name="Text Box 50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07" name="Text Box 50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08" name="Text Box 50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09" name="Text Box 50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10" name="Text Box 50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11" name="Text Box 50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12" name="Text Box 50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13" name="Text Box 50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14" name="Text Box 50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15" name="Text Box 50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16" name="Text Box 50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17" name="Text Box 50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18" name="Text Box 50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19" name="Text Box 50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20" name="Text Box 50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21" name="Text Box 50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22" name="Text Box 50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23" name="Text Box 50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24" name="Text Box 50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25" name="Text Box 50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26" name="Text Box 50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27" name="Text Box 50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28" name="Text Box 50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29" name="Text Box 50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30" name="Text Box 50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31" name="Text Box 50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32" name="Text Box 50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33" name="Text Box 50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34" name="Text Box 50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35" name="Text Box 50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36" name="Text Box 50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37" name="Text Box 50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38" name="Text Box 50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39" name="Text Box 50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40" name="Text Box 50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41" name="Text Box 50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42" name="Text Box 50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43" name="Text Box 50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44" name="Text Box 50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45" name="Text Box 50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46" name="Text Box 50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47" name="Text Box 50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48" name="Text Box 50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49" name="Text Box 50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50" name="Text Box 50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51" name="Text Box 50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52" name="Text Box 50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53" name="Text Box 50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54" name="Text Box 50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55" name="Text Box 50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56" name="Text Box 50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57" name="Text Box 50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58" name="Text Box 50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59" name="Text Box 50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60" name="Text Box 50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61" name="Text Box 50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62" name="Text Box 50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63" name="Text Box 50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64" name="Text Box 50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65" name="Text Box 50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66" name="Text Box 50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67" name="Text Box 50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68" name="Text Box 50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69" name="Text Box 50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70" name="Text Box 50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71" name="Text Box 50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72" name="Text Box 50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73" name="Text Box 50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74" name="Text Box 50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75" name="Text Box 50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76" name="Text Box 50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77" name="Text Box 50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78" name="Text Box 50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79" name="Text Box 50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80" name="Text Box 50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81" name="Text Box 50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82" name="Text Box 50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83" name="Text Box 50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84" name="Text Box 50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85" name="Text Box 50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86" name="Text Box 50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87" name="Text Box 50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88" name="Text Box 50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89" name="Text Box 50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90" name="Text Box 50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91" name="Text Box 50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92" name="Text Box 51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93" name="Text Box 51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94" name="Text Box 51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95" name="Text Box 51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96" name="Text Box 51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97" name="Text Box 51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98" name="Text Box 51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99" name="Text Box 51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00" name="Text Box 51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01" name="Text Box 51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02" name="Text Box 51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03" name="Text Box 51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04" name="Text Box 51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05" name="Text Box 51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06" name="Text Box 51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07" name="Text Box 51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08" name="Text Box 51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09" name="Text Box 51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10" name="Text Box 51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11" name="Text Box 51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12" name="Text Box 51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13" name="Text Box 51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14" name="Text Box 51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15" name="Text Box 51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16" name="Text Box 51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17" name="Text Box 51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18" name="Text Box 51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19" name="Text Box 51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20" name="Text Box 51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21" name="Text Box 51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22" name="Text Box 51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23" name="Text Box 51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24" name="Text Box 51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25" name="Text Box 51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26" name="Text Box 51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27" name="Text Box 51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28" name="Text Box 51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29" name="Text Box 51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30" name="Text Box 51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31" name="Text Box 51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32" name="Text Box 51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33" name="Text Box 51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34" name="Text Box 51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35" name="Text Box 51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36" name="Text Box 51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37" name="Text Box 51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38" name="Text Box 51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39" name="Text Box 51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40" name="Text Box 51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41" name="Text Box 51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42" name="Text Box 51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43" name="Text Box 51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44" name="Text Box 51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45" name="Text Box 51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46" name="Text Box 51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47" name="Text Box 51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48" name="Text Box 51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49" name="Text Box 51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50" name="Text Box 51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51" name="Text Box 51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52" name="Text Box 51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53" name="Text Box 51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54" name="Text Box 51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55" name="Text Box 51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56" name="Text Box 51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57" name="Text Box 51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58" name="Text Box 51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59" name="Text Box 51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60" name="Text Box 51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61" name="Text Box 51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62" name="Text Box 51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63" name="Text Box 51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64" name="Text Box 51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65" name="Text Box 51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66" name="Text Box 51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67" name="Text Box 51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68" name="Text Box 51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69" name="Text Box 51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70" name="Text Box 51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71" name="Text Box 51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72" name="Text Box 51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73" name="Text Box 51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74" name="Text Box 51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75" name="Text Box 51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76" name="Text Box 51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77" name="Text Box 51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78" name="Text Box 51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79" name="Text Box 51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80" name="Text Box 51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81" name="Text Box 51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82" name="Text Box 51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83" name="Text Box 51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84" name="Text Box 51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85" name="Text Box 51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86" name="Text Box 51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87" name="Text Box 51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88" name="Text Box 51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89" name="Text Box 51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90" name="Text Box 51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91" name="Text Box 51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92" name="Text Box 52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93" name="Text Box 52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94" name="Text Box 52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95" name="Text Box 52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96" name="Text Box 52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97" name="Text Box 52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98" name="Text Box 52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99" name="Text Box 52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00" name="Text Box 52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01" name="Text Box 52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02" name="Text Box 52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03" name="Text Box 52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04" name="Text Box 52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05" name="Text Box 52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06" name="Text Box 52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07" name="Text Box 52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08" name="Text Box 52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09" name="Text Box 52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10" name="Text Box 52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11" name="Text Box 52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12" name="Text Box 52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13" name="Text Box 52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14" name="Text Box 52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15" name="Text Box 52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16" name="Text Box 52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17" name="Text Box 52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18" name="Text Box 52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19" name="Text Box 52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20" name="Text Box 52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21" name="Text Box 52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22" name="Text Box 52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23" name="Text Box 52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24" name="Text Box 52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25" name="Text Box 52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26" name="Text Box 52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27" name="Text Box 52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28" name="Text Box 52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29" name="Text Box 52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30" name="Text Box 52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31" name="Text Box 52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32" name="Text Box 52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33" name="Text Box 52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34" name="Text Box 52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35" name="Text Box 52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36" name="Text Box 52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37" name="Text Box 52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38" name="Text Box 52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39" name="Text Box 52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40" name="Text Box 52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41" name="Text Box 52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42" name="Text Box 52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43" name="Text Box 52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44" name="Text Box 52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45" name="Text Box 52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46" name="Text Box 52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47" name="Text Box 52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48" name="Text Box 52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49" name="Text Box 52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50" name="Text Box 52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51" name="Text Box 52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52" name="Text Box 52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53" name="Text Box 52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54" name="Text Box 52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55" name="Text Box 52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56" name="Text Box 52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57" name="Text Box 52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58" name="Text Box 52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59" name="Text Box 52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60" name="Text Box 52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61" name="Text Box 52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62" name="Text Box 52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63" name="Text Box 52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64" name="Text Box 52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65" name="Text Box 52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66" name="Text Box 52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67" name="Text Box 52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68" name="Text Box 52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69" name="Text Box 52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70" name="Text Box 52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71" name="Text Box 52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72" name="Text Box 52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73" name="Text Box 52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74" name="Text Box 52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75" name="Text Box 52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76" name="Text Box 52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77" name="Text Box 52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78" name="Text Box 52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79" name="Text Box 52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80" name="Text Box 52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81" name="Text Box 52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82" name="Text Box 52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83" name="Text Box 52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84" name="Text Box 52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85" name="Text Box 52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86" name="Text Box 52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87" name="Text Box 52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88" name="Text Box 52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89" name="Text Box 52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90" name="Text Box 52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91" name="Text Box 52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92" name="Text Box 53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93" name="Text Box 53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94" name="Text Box 53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95" name="Text Box 53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96" name="Text Box 53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97" name="Text Box 53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98" name="Text Box 53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99" name="Text Box 53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00" name="Text Box 53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01" name="Text Box 53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02" name="Text Box 53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03" name="Text Box 53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04" name="Text Box 53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05" name="Text Box 53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06" name="Text Box 53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07" name="Text Box 53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08" name="Text Box 53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09" name="Text Box 53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10" name="Text Box 53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11" name="Text Box 53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12" name="Text Box 53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13" name="Text Box 53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14" name="Text Box 53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15" name="Text Box 53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16" name="Text Box 53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17" name="Text Box 53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18" name="Text Box 53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19" name="Text Box 53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20" name="Text Box 53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21" name="Text Box 53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22" name="Text Box 53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23" name="Text Box 53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24" name="Text Box 53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25" name="Text Box 53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26" name="Text Box 53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27" name="Text Box 53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28" name="Text Box 53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29" name="Text Box 53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30" name="Text Box 53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31" name="Text Box 53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32" name="Text Box 53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33" name="Text Box 53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34" name="Text Box 53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35" name="Text Box 53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36" name="Text Box 53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37" name="Text Box 53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38" name="Text Box 53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39" name="Text Box 53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40" name="Text Box 53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41" name="Text Box 53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42" name="Text Box 53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43" name="Text Box 53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44" name="Text Box 53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45" name="Text Box 53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46" name="Text Box 53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47" name="Text Box 53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48" name="Text Box 53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49" name="Text Box 53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50" name="Text Box 53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51" name="Text Box 53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52" name="Text Box 25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53" name="Text Box 25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54" name="Text Box 25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55" name="Text Box 25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56" name="Text Box 25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57" name="Text Box 25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58" name="Text Box 25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59" name="Text Box 25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60" name="Text Box 25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61" name="Text Box 25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62" name="Text Box 25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63" name="Text Box 25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64" name="Text Box 25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65" name="Text Box 26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66" name="Text Box 26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67" name="Text Box 26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68" name="Text Box 26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69" name="Text Box 26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70" name="Text Box 26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71" name="Text Box 26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72" name="Text Box 26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73" name="Text Box 26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74" name="Text Box 26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75" name="Text Box 26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76" name="Text Box 26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77" name="Text Box 26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78" name="Text Box 26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79" name="Text Box 26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80" name="Text Box 26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81" name="Text Box 26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82" name="Text Box 26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83" name="Text Box 26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84" name="Text Box 26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85" name="Text Box 26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86" name="Text Box 26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87" name="Text Box 26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88" name="Text Box 26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89" name="Text Box 26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90" name="Text Box 26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91" name="Text Box 26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92" name="Text Box 26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93" name="Text Box 26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94" name="Text Box 26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95" name="Text Box 26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96" name="Text Box 26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97" name="Text Box 26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98" name="Text Box 26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199" name="Text Box 26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00" name="Text Box 26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01" name="Text Box 26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02" name="Text Box 26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03" name="Text Box 26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04" name="Text Box 26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05" name="Text Box 26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06" name="Text Box 26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07" name="Text Box 26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08" name="Text Box 26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09" name="Text Box 26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10" name="Text Box 26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11" name="Text Box 26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12" name="Text Box 26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13" name="Text Box 26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14" name="Text Box 26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15" name="Text Box 26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16" name="Text Box 26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17" name="Text Box 26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18" name="Text Box 26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19" name="Text Box 26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20" name="Text Box 26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21" name="Text Box 26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22" name="Text Box 26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23" name="Text Box 27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24" name="Text Box 27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25" name="Text Box 27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26" name="Text Box 27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27" name="Text Box 27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28" name="Text Box 27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29" name="Text Box 27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30" name="Text Box 27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31" name="Text Box 27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32" name="Text Box 27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33" name="Text Box 27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34" name="Text Box 27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35" name="Text Box 27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36" name="Text Box 27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37" name="Text Box 27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38" name="Text Box 27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39" name="Text Box 27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40" name="Text Box 27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41" name="Text Box 27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42" name="Text Box 27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43" name="Text Box 27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44" name="Text Box 27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45" name="Text Box 27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46" name="Text Box 27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47" name="Text Box 27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48" name="Text Box 27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49" name="Text Box 27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50" name="Text Box 27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51" name="Text Box 27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52" name="Text Box 27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53" name="Text Box 27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54" name="Text Box 27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55" name="Text Box 27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56" name="Text Box 27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57" name="Text Box 27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58" name="Text Box 27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59" name="Text Box 27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60" name="Text Box 27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61" name="Text Box 27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62" name="Text Box 27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63" name="Text Box 27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64" name="Text Box 27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65" name="Text Box 27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66" name="Text Box 27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67" name="Text Box 27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68" name="Text Box 27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69" name="Text Box 27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70" name="Text Box 27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71" name="Text Box 27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72" name="Text Box 27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73" name="Text Box 27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74" name="Text Box 27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75" name="Text Box 27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76" name="Text Box 27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77" name="Text Box 27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78" name="Text Box 27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79" name="Text Box 27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80" name="Text Box 27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81" name="Text Box 27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82" name="Text Box 27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83" name="Text Box 27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84" name="Text Box 27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85" name="Text Box 27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86" name="Text Box 27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87" name="Text Box 27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88" name="Text Box 27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89" name="Text Box 27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90" name="Text Box 27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91" name="Text Box 27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92" name="Text Box 27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93" name="Text Box 27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94" name="Text Box 27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95" name="Text Box 27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96" name="Text Box 27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97" name="Text Box 27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98" name="Text Box 27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299" name="Text Box 27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00" name="Text Box 27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01" name="Text Box 27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02" name="Text Box 27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03" name="Text Box 27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04" name="Text Box 27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05" name="Text Box 27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06" name="Text Box 27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07" name="Text Box 27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08" name="Text Box 27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09" name="Text Box 27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10" name="Text Box 27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11" name="Text Box 27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12" name="Text Box 27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13" name="Text Box 27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14" name="Text Box 27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15" name="Text Box 27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16" name="Text Box 27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17" name="Text Box 27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18" name="Text Box 27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19" name="Text Box 27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20" name="Text Box 27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21" name="Text Box 27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22" name="Text Box 27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23" name="Text Box 28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24" name="Text Box 28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25" name="Text Box 28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26" name="Text Box 28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27" name="Text Box 28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28" name="Text Box 28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29" name="Text Box 28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30" name="Text Box 28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31" name="Text Box 28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32" name="Text Box 28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33" name="Text Box 28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34" name="Text Box 28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35" name="Text Box 28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36" name="Text Box 28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37" name="Text Box 28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38" name="Text Box 28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39" name="Text Box 28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40" name="Text Box 28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41" name="Text Box 28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42" name="Text Box 28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43" name="Text Box 28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44" name="Text Box 28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45" name="Text Box 28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46" name="Text Box 28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47" name="Text Box 28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48" name="Text Box 28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49" name="Text Box 28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50" name="Text Box 28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51" name="Text Box 28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52" name="Text Box 28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53" name="Text Box 28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54" name="Text Box 28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55" name="Text Box 28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56" name="Text Box 28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57" name="Text Box 28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58" name="Text Box 28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59" name="Text Box 28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60" name="Text Box 28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61" name="Text Box 28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62" name="Text Box 28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63" name="Text Box 28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64" name="Text Box 28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65" name="Text Box 28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66" name="Text Box 28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67" name="Text Box 28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68" name="Text Box 28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69" name="Text Box 28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70" name="Text Box 28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71" name="Text Box 28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72" name="Text Box 28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73" name="Text Box 28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74" name="Text Box 28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75" name="Text Box 28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76" name="Text Box 28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77" name="Text Box 28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78" name="Text Box 28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79" name="Text Box 28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80" name="Text Box 28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81" name="Text Box 28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82" name="Text Box 28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83" name="Text Box 28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84" name="Text Box 28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85" name="Text Box 28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86" name="Text Box 28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87" name="Text Box 28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88" name="Text Box 28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89" name="Text Box 28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90" name="Text Box 28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91" name="Text Box 28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92" name="Text Box 28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93" name="Text Box 28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94" name="Text Box 28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95" name="Text Box 28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96" name="Text Box 28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97" name="Text Box 28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98" name="Text Box 28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399" name="Text Box 28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00" name="Text Box 28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01" name="Text Box 28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02" name="Text Box 28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03" name="Text Box 28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04" name="Text Box 28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05" name="Text Box 28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06" name="Text Box 28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07" name="Text Box 28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08" name="Text Box 28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09" name="Text Box 28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10" name="Text Box 28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11" name="Text Box 28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12" name="Text Box 28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13" name="Text Box 28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14" name="Text Box 28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15" name="Text Box 28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16" name="Text Box 28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17" name="Text Box 28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18" name="Text Box 28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19" name="Text Box 28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20" name="Text Box 28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21" name="Text Box 28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22" name="Text Box 28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23" name="Text Box 29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24" name="Text Box 29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25" name="Text Box 29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26" name="Text Box 29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27" name="Text Box 29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28" name="Text Box 29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29" name="Text Box 29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30" name="Text Box 29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31" name="Text Box 29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32" name="Text Box 29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33" name="Text Box 29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34" name="Text Box 29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35" name="Text Box 29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36" name="Text Box 29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37" name="Text Box 29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38" name="Text Box 29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39" name="Text Box 29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40" name="Text Box 29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41" name="Text Box 29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42" name="Text Box 29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43" name="Text Box 29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44" name="Text Box 29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45" name="Text Box 29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46" name="Text Box 29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47" name="Text Box 29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48" name="Text Box 29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49" name="Text Box 29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50" name="Text Box 29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51" name="Text Box 29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52" name="Text Box 29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53" name="Text Box 29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54" name="Text Box 29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55" name="Text Box 29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56" name="Text Box 29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57" name="Text Box 29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58" name="Text Box 29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59" name="Text Box 29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60" name="Text Box 29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61" name="Text Box 29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62" name="Text Box 29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63" name="Text Box 29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64" name="Text Box 29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65" name="Text Box 29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66" name="Text Box 29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67" name="Text Box 29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68" name="Text Box 29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69" name="Text Box 29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70" name="Text Box 29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71" name="Text Box 29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72" name="Text Box 29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73" name="Text Box 29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74" name="Text Box 29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75" name="Text Box 29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76" name="Text Box 29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77" name="Text Box 29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78" name="Text Box 29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79" name="Text Box 29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80" name="Text Box 29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81" name="Text Box 29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82" name="Text Box 29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83" name="Text Box 29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84" name="Text Box 29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85" name="Text Box 29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86" name="Text Box 29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87" name="Text Box 29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88" name="Text Box 29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89" name="Text Box 29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90" name="Text Box 29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91" name="Text Box 29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92" name="Text Box 29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93" name="Text Box 29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94" name="Text Box 29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95" name="Text Box 29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96" name="Text Box 29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97" name="Text Box 29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98" name="Text Box 29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499" name="Text Box 29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00" name="Text Box 29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01" name="Text Box 29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02" name="Text Box 29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03" name="Text Box 29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04" name="Text Box 29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05" name="Text Box 29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06" name="Text Box 29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07" name="Text Box 29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08" name="Text Box 29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09" name="Text Box 29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10" name="Text Box 29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11" name="Text Box 29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12" name="Text Box 29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13" name="Text Box 29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14" name="Text Box 29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15" name="Text Box 29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16" name="Text Box 29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17" name="Text Box 29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18" name="Text Box 29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19" name="Text Box 29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20" name="Text Box 29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21" name="Text Box 29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22" name="Text Box 29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23" name="Text Box 30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24" name="Text Box 30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25" name="Text Box 30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26" name="Text Box 30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27" name="Text Box 30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28" name="Text Box 30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29" name="Text Box 30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30" name="Text Box 30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31" name="Text Box 30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32" name="Text Box 30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33" name="Text Box 30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34" name="Text Box 30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35" name="Text Box 30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36" name="Text Box 30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37" name="Text Box 30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38" name="Text Box 30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39" name="Text Box 30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40" name="Text Box 30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41" name="Text Box 30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42" name="Text Box 30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43" name="Text Box 30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44" name="Text Box 30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45" name="Text Box 30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46" name="Text Box 30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47" name="Text Box 30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48" name="Text Box 30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49" name="Text Box 30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50" name="Text Box 30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51" name="Text Box 30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52" name="Text Box 30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53" name="Text Box 30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54" name="Text Box 30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55" name="Text Box 30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56" name="Text Box 30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57" name="Text Box 30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58" name="Text Box 30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59" name="Text Box 30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60" name="Text Box 30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61" name="Text Box 30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62" name="Text Box 30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63" name="Text Box 30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64" name="Text Box 30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65" name="Text Box 30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66" name="Text Box 30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67" name="Text Box 30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68" name="Text Box 30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69" name="Text Box 30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70" name="Text Box 30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71" name="Text Box 30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72" name="Text Box 30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73" name="Text Box 30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74" name="Text Box 30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75" name="Text Box 30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76" name="Text Box 30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77" name="Text Box 30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78" name="Text Box 30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79" name="Text Box 30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80" name="Text Box 30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81" name="Text Box 30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82" name="Text Box 30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83" name="Text Box 30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84" name="Text Box 30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85" name="Text Box 30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86" name="Text Box 30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87" name="Text Box 30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88" name="Text Box 30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89" name="Text Box 30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90" name="Text Box 30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91" name="Text Box 30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92" name="Text Box 30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93" name="Text Box 30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94" name="Text Box 30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95" name="Text Box 30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96" name="Text Box 30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97" name="Text Box 30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98" name="Text Box 30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599" name="Text Box 30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00" name="Text Box 30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01" name="Text Box 30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02" name="Text Box 30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03" name="Text Box 30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04" name="Text Box 30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05" name="Text Box 30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06" name="Text Box 30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07" name="Text Box 30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08" name="Text Box 30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09" name="Text Box 30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10" name="Text Box 30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11" name="Text Box 30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12" name="Text Box 30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13" name="Text Box 30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14" name="Text Box 30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15" name="Text Box 30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16" name="Text Box 30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17" name="Text Box 30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18" name="Text Box 30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19" name="Text Box 30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20" name="Text Box 30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21" name="Text Box 30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22" name="Text Box 30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23" name="Text Box 31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24" name="Text Box 31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25" name="Text Box 31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26" name="Text Box 31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27" name="Text Box 31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28" name="Text Box 31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29" name="Text Box 31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30" name="Text Box 31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31" name="Text Box 31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32" name="Text Box 31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33" name="Text Box 31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34" name="Text Box 31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35" name="Text Box 31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36" name="Text Box 31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37" name="Text Box 31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38" name="Text Box 31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39" name="Text Box 31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40" name="Text Box 31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41" name="Text Box 31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42" name="Text Box 31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43" name="Text Box 31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44" name="Text Box 31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45" name="Text Box 31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46" name="Text Box 31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47" name="Text Box 31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48" name="Text Box 31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49" name="Text Box 31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50" name="Text Box 31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51" name="Text Box 31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52" name="Text Box 31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53" name="Text Box 31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54" name="Text Box 31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55" name="Text Box 31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56" name="Text Box 31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57" name="Text Box 31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58" name="Text Box 31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59" name="Text Box 31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60" name="Text Box 31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61" name="Text Box 31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62" name="Text Box 31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63" name="Text Box 31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64" name="Text Box 31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65" name="Text Box 31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66" name="Text Box 31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67" name="Text Box 31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68" name="Text Box 31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69" name="Text Box 31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70" name="Text Box 31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71" name="Text Box 31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72" name="Text Box 31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73" name="Text Box 31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74" name="Text Box 31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75" name="Text Box 31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76" name="Text Box 31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77" name="Text Box 31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78" name="Text Box 31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79" name="Text Box 31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80" name="Text Box 31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81" name="Text Box 31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82" name="Text Box 31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83" name="Text Box 31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84" name="Text Box 31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85" name="Text Box 31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86" name="Text Box 31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87" name="Text Box 31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88" name="Text Box 31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89" name="Text Box 31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90" name="Text Box 31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91" name="Text Box 31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92" name="Text Box 31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93" name="Text Box 31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94" name="Text Box 31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95" name="Text Box 31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96" name="Text Box 31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97" name="Text Box 31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98" name="Text Box 31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699" name="Text Box 31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00" name="Text Box 31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01" name="Text Box 31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02" name="Text Box 31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03" name="Text Box 31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04" name="Text Box 31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05" name="Text Box 31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06" name="Text Box 31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07" name="Text Box 31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08" name="Text Box 31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09" name="Text Box 31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10" name="Text Box 31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11" name="Text Box 31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12" name="Text Box 31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13" name="Text Box 31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14" name="Text Box 31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15" name="Text Box 31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16" name="Text Box 31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17" name="Text Box 31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18" name="Text Box 31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19" name="Text Box 31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20" name="Text Box 31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21" name="Text Box 31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22" name="Text Box 31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23" name="Text Box 32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24" name="Text Box 32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25" name="Text Box 32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26" name="Text Box 32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27" name="Text Box 32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28" name="Text Box 32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29" name="Text Box 32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30" name="Text Box 32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31" name="Text Box 32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32" name="Text Box 32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33" name="Text Box 32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34" name="Text Box 32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35" name="Text Box 32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36" name="Text Box 32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37" name="Text Box 32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38" name="Text Box 32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39" name="Text Box 32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40" name="Text Box 32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41" name="Text Box 32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42" name="Text Box 32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43" name="Text Box 32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44" name="Text Box 32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45" name="Text Box 32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46" name="Text Box 32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47" name="Text Box 32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48" name="Text Box 32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49" name="Text Box 32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50" name="Text Box 32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51" name="Text Box 32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52" name="Text Box 32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53" name="Text Box 32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54" name="Text Box 32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55" name="Text Box 32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56" name="Text Box 32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57" name="Text Box 32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58" name="Text Box 32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59" name="Text Box 32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60" name="Text Box 32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61" name="Text Box 32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62" name="Text Box 32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63" name="Text Box 32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64" name="Text Box 32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65" name="Text Box 32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66" name="Text Box 32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67" name="Text Box 32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68" name="Text Box 32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69" name="Text Box 32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70" name="Text Box 32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71" name="Text Box 32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72" name="Text Box 32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73" name="Text Box 32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74" name="Text Box 32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75" name="Text Box 32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76" name="Text Box 32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77" name="Text Box 32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78" name="Text Box 32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79" name="Text Box 32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80" name="Text Box 32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81" name="Text Box 32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82" name="Text Box 32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83" name="Text Box 32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84" name="Text Box 32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85" name="Text Box 32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86" name="Text Box 32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87" name="Text Box 32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88" name="Text Box 32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89" name="Text Box 32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90" name="Text Box 32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91" name="Text Box 32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92" name="Text Box 32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93" name="Text Box 32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94" name="Text Box 32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95" name="Text Box 32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96" name="Text Box 32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97" name="Text Box 32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98" name="Text Box 32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799" name="Text Box 32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00" name="Text Box 32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01" name="Text Box 32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02" name="Text Box 32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03" name="Text Box 32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04" name="Text Box 32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05" name="Text Box 32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06" name="Text Box 32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07" name="Text Box 32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08" name="Text Box 32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09" name="Text Box 32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10" name="Text Box 32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11" name="Text Box 32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12" name="Text Box 32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13" name="Text Box 32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14" name="Text Box 32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15" name="Text Box 32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16" name="Text Box 32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17" name="Text Box 32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18" name="Text Box 32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19" name="Text Box 32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20" name="Text Box 32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21" name="Text Box 32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22" name="Text Box 32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23" name="Text Box 33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24" name="Text Box 33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25" name="Text Box 33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26" name="Text Box 33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27" name="Text Box 33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28" name="Text Box 33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29" name="Text Box 33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30" name="Text Box 33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31" name="Text Box 33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32" name="Text Box 33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33" name="Text Box 33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34" name="Text Box 33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35" name="Text Box 33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36" name="Text Box 33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37" name="Text Box 33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38" name="Text Box 33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39" name="Text Box 33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40" name="Text Box 33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41" name="Text Box 33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42" name="Text Box 33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43" name="Text Box 33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44" name="Text Box 33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45" name="Text Box 33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46" name="Text Box 33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47" name="Text Box 33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48" name="Text Box 33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49" name="Text Box 33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50" name="Text Box 33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51" name="Text Box 33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52" name="Text Box 33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53" name="Text Box 33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54" name="Text Box 33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55" name="Text Box 33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56" name="Text Box 33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57" name="Text Box 33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58" name="Text Box 33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59" name="Text Box 33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60" name="Text Box 33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61" name="Text Box 33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62" name="Text Box 33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63" name="Text Box 33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64" name="Text Box 33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65" name="Text Box 33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66" name="Text Box 33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67" name="Text Box 33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68" name="Text Box 33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69" name="Text Box 33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70" name="Text Box 33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71" name="Text Box 33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72" name="Text Box 33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73" name="Text Box 33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74" name="Text Box 33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75" name="Text Box 33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76" name="Text Box 33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77" name="Text Box 33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78" name="Text Box 33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79" name="Text Box 33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80" name="Text Box 33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81" name="Text Box 33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82" name="Text Box 33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83" name="Text Box 33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84" name="Text Box 33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85" name="Text Box 33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86" name="Text Box 33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87" name="Text Box 33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88" name="Text Box 33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89" name="Text Box 33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90" name="Text Box 33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91" name="Text Box 33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92" name="Text Box 33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93" name="Text Box 33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94" name="Text Box 33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95" name="Text Box 33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96" name="Text Box 33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97" name="Text Box 33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98" name="Text Box 33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899" name="Text Box 33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00" name="Text Box 33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01" name="Text Box 33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02" name="Text Box 33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03" name="Text Box 33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04" name="Text Box 33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05" name="Text Box 33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06" name="Text Box 33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07" name="Text Box 33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08" name="Text Box 33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09" name="Text Box 33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10" name="Text Box 33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11" name="Text Box 33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12" name="Text Box 33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13" name="Text Box 33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14" name="Text Box 33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15" name="Text Box 33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16" name="Text Box 33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17" name="Text Box 33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18" name="Text Box 33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19" name="Text Box 33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20" name="Text Box 33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21" name="Text Box 33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22" name="Text Box 33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23" name="Text Box 34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24" name="Text Box 34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25" name="Text Box 34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26" name="Text Box 34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27" name="Text Box 34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28" name="Text Box 34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29" name="Text Box 34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30" name="Text Box 34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31" name="Text Box 34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32" name="Text Box 34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33" name="Text Box 34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34" name="Text Box 34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35" name="Text Box 34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36" name="Text Box 34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37" name="Text Box 34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38" name="Text Box 34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39" name="Text Box 34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40" name="Text Box 34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41" name="Text Box 34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42" name="Text Box 34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43" name="Text Box 34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44" name="Text Box 34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45" name="Text Box 34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46" name="Text Box 34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47" name="Text Box 34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48" name="Text Box 34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49" name="Text Box 34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50" name="Text Box 34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51" name="Text Box 34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52" name="Text Box 34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53" name="Text Box 34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54" name="Text Box 34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55" name="Text Box 34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56" name="Text Box 34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57" name="Text Box 34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58" name="Text Box 34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59" name="Text Box 34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60" name="Text Box 34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61" name="Text Box 34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62" name="Text Box 34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63" name="Text Box 34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64" name="Text Box 34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65" name="Text Box 34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66" name="Text Box 34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67" name="Text Box 34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68" name="Text Box 34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69" name="Text Box 34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70" name="Text Box 34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71" name="Text Box 34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72" name="Text Box 34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73" name="Text Box 34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74" name="Text Box 34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75" name="Text Box 34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76" name="Text Box 34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77" name="Text Box 34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78" name="Text Box 34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79" name="Text Box 34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80" name="Text Box 34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81" name="Text Box 34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82" name="Text Box 34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83" name="Text Box 34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84" name="Text Box 34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85" name="Text Box 34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86" name="Text Box 34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87" name="Text Box 34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88" name="Text Box 34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89" name="Text Box 34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90" name="Text Box 34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91" name="Text Box 34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92" name="Text Box 34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93" name="Text Box 34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94" name="Text Box 34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95" name="Text Box 34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96" name="Text Box 34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97" name="Text Box 34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98" name="Text Box 34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8999" name="Text Box 34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00" name="Text Box 34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01" name="Text Box 34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02" name="Text Box 34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03" name="Text Box 34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04" name="Text Box 34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05" name="Text Box 34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06" name="Text Box 34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07" name="Text Box 34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08" name="Text Box 34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09" name="Text Box 34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10" name="Text Box 34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11" name="Text Box 34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12" name="Text Box 34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13" name="Text Box 34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14" name="Text Box 34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15" name="Text Box 34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16" name="Text Box 34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17" name="Text Box 34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18" name="Text Box 34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19" name="Text Box 34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20" name="Text Box 34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21" name="Text Box 34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22" name="Text Box 34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23" name="Text Box 35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24" name="Text Box 35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25" name="Text Box 35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26" name="Text Box 35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27" name="Text Box 35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28" name="Text Box 35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29" name="Text Box 35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30" name="Text Box 35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31" name="Text Box 35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32" name="Text Box 35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33" name="Text Box 35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34" name="Text Box 35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35" name="Text Box 35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36" name="Text Box 35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37" name="Text Box 35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38" name="Text Box 35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39" name="Text Box 35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40" name="Text Box 35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41" name="Text Box 35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42" name="Text Box 35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43" name="Text Box 35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44" name="Text Box 35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45" name="Text Box 35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46" name="Text Box 35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47" name="Text Box 35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48" name="Text Box 35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49" name="Text Box 35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50" name="Text Box 35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51" name="Text Box 35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52" name="Text Box 35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53" name="Text Box 35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54" name="Text Box 35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55" name="Text Box 35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56" name="Text Box 35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57" name="Text Box 35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58" name="Text Box 35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59" name="Text Box 35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60" name="Text Box 35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61" name="Text Box 35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62" name="Text Box 35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63" name="Text Box 35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64" name="Text Box 35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65" name="Text Box 35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66" name="Text Box 35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67" name="Text Box 35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68" name="Text Box 35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69" name="Text Box 35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70" name="Text Box 35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71" name="Text Box 35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72" name="Text Box 35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73" name="Text Box 35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74" name="Text Box 35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75" name="Text Box 35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76" name="Text Box 35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77" name="Text Box 35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78" name="Text Box 35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79" name="Text Box 35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80" name="Text Box 35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81" name="Text Box 35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82" name="Text Box 35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83" name="Text Box 35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84" name="Text Box 35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85" name="Text Box 35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86" name="Text Box 35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87" name="Text Box 35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88" name="Text Box 35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89" name="Text Box 35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90" name="Text Box 35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91" name="Text Box 35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92" name="Text Box 35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93" name="Text Box 35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94" name="Text Box 35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95" name="Text Box 35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96" name="Text Box 35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97" name="Text Box 35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98" name="Text Box 35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099" name="Text Box 35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00" name="Text Box 35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01" name="Text Box 35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02" name="Text Box 35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03" name="Text Box 35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04" name="Text Box 35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05" name="Text Box 35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06" name="Text Box 35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07" name="Text Box 35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08" name="Text Box 35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09" name="Text Box 35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10" name="Text Box 35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11" name="Text Box 35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12" name="Text Box 35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13" name="Text Box 35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14" name="Text Box 35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15" name="Text Box 35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16" name="Text Box 35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17" name="Text Box 35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18" name="Text Box 35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19" name="Text Box 35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20" name="Text Box 35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21" name="Text Box 35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22" name="Text Box 35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23" name="Text Box 36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24" name="Text Box 36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25" name="Text Box 36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26" name="Text Box 36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27" name="Text Box 36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28" name="Text Box 36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29" name="Text Box 36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30" name="Text Box 36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31" name="Text Box 36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32" name="Text Box 36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33" name="Text Box 36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34" name="Text Box 36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35" name="Text Box 36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36" name="Text Box 36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37" name="Text Box 36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38" name="Text Box 36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39" name="Text Box 36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40" name="Text Box 36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41" name="Text Box 36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42" name="Text Box 36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43" name="Text Box 36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44" name="Text Box 36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45" name="Text Box 36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46" name="Text Box 36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47" name="Text Box 36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48" name="Text Box 36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49" name="Text Box 36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50" name="Text Box 36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51" name="Text Box 36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52" name="Text Box 36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53" name="Text Box 36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54" name="Text Box 36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55" name="Text Box 36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56" name="Text Box 36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57" name="Text Box 36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58" name="Text Box 36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59" name="Text Box 36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60" name="Text Box 36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61" name="Text Box 36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62" name="Text Box 36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63" name="Text Box 36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64" name="Text Box 36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65" name="Text Box 36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66" name="Text Box 36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67" name="Text Box 36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68" name="Text Box 36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69" name="Text Box 36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70" name="Text Box 36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71" name="Text Box 36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72" name="Text Box 36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73" name="Text Box 36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74" name="Text Box 36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75" name="Text Box 36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76" name="Text Box 36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77" name="Text Box 36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78" name="Text Box 36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79" name="Text Box 36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80" name="Text Box 36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81" name="Text Box 36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82" name="Text Box 36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83" name="Text Box 36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84" name="Text Box 36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85" name="Text Box 36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86" name="Text Box 36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87" name="Text Box 36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88" name="Text Box 36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89" name="Text Box 36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90" name="Text Box 36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91" name="Text Box 36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92" name="Text Box 36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93" name="Text Box 36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94" name="Text Box 36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95" name="Text Box 36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96" name="Text Box 36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97" name="Text Box 36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98" name="Text Box 36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199" name="Text Box 36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00" name="Text Box 36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01" name="Text Box 36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02" name="Text Box 36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03" name="Text Box 36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04" name="Text Box 36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05" name="Text Box 36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06" name="Text Box 36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07" name="Text Box 36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08" name="Text Box 36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09" name="Text Box 36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10" name="Text Box 36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11" name="Text Box 36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12" name="Text Box 36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13" name="Text Box 36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14" name="Text Box 36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15" name="Text Box 36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16" name="Text Box 36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17" name="Text Box 36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18" name="Text Box 36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19" name="Text Box 36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20" name="Text Box 36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21" name="Text Box 36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22" name="Text Box 36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23" name="Text Box 37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24" name="Text Box 37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25" name="Text Box 37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26" name="Text Box 37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27" name="Text Box 37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28" name="Text Box 37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29" name="Text Box 37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30" name="Text Box 37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31" name="Text Box 37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32" name="Text Box 37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33" name="Text Box 37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34" name="Text Box 37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35" name="Text Box 37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36" name="Text Box 37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37" name="Text Box 37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38" name="Text Box 37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39" name="Text Box 37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40" name="Text Box 37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41" name="Text Box 37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42" name="Text Box 37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43" name="Text Box 37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44" name="Text Box 37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45" name="Text Box 37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46" name="Text Box 37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47" name="Text Box 37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48" name="Text Box 37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49" name="Text Box 37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50" name="Text Box 37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51" name="Text Box 37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52" name="Text Box 37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53" name="Text Box 37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54" name="Text Box 37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55" name="Text Box 37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56" name="Text Box 37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57" name="Text Box 37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58" name="Text Box 37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59" name="Text Box 37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60" name="Text Box 37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61" name="Text Box 37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62" name="Text Box 37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63" name="Text Box 37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64" name="Text Box 37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65" name="Text Box 37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66" name="Text Box 37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67" name="Text Box 37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68" name="Text Box 37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69" name="Text Box 37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70" name="Text Box 37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71" name="Text Box 37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72" name="Text Box 37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73" name="Text Box 37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74" name="Text Box 37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75" name="Text Box 37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76" name="Text Box 37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77" name="Text Box 37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78" name="Text Box 37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79" name="Text Box 37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80" name="Text Box 37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81" name="Text Box 37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82" name="Text Box 37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83" name="Text Box 37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84" name="Text Box 37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85" name="Text Box 37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86" name="Text Box 37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87" name="Text Box 37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88" name="Text Box 37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89" name="Text Box 37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90" name="Text Box 37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91" name="Text Box 37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92" name="Text Box 37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93" name="Text Box 37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94" name="Text Box 37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95" name="Text Box 37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96" name="Text Box 37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97" name="Text Box 37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98" name="Text Box 37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299" name="Text Box 37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00" name="Text Box 37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01" name="Text Box 37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02" name="Text Box 37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03" name="Text Box 37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04" name="Text Box 37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05" name="Text Box 37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06" name="Text Box 37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07" name="Text Box 37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08" name="Text Box 37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09" name="Text Box 37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10" name="Text Box 37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11" name="Text Box 37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12" name="Text Box 37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13" name="Text Box 37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14" name="Text Box 37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15" name="Text Box 37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16" name="Text Box 37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17" name="Text Box 37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18" name="Text Box 37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19" name="Text Box 37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20" name="Text Box 37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21" name="Text Box 37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22" name="Text Box 37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23" name="Text Box 38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24" name="Text Box 38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25" name="Text Box 38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26" name="Text Box 38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27" name="Text Box 38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28" name="Text Box 38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29" name="Text Box 38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30" name="Text Box 38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31" name="Text Box 38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32" name="Text Box 38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33" name="Text Box 38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34" name="Text Box 38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35" name="Text Box 38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36" name="Text Box 38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37" name="Text Box 38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38" name="Text Box 38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39" name="Text Box 38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40" name="Text Box 38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41" name="Text Box 38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42" name="Text Box 38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43" name="Text Box 38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44" name="Text Box 38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45" name="Text Box 38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46" name="Text Box 38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47" name="Text Box 38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48" name="Text Box 38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49" name="Text Box 38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50" name="Text Box 38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51" name="Text Box 38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52" name="Text Box 38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53" name="Text Box 38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54" name="Text Box 38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55" name="Text Box 38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56" name="Text Box 38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57" name="Text Box 38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58" name="Text Box 38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59" name="Text Box 38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60" name="Text Box 38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61" name="Text Box 38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62" name="Text Box 38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63" name="Text Box 38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64" name="Text Box 38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65" name="Text Box 38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66" name="Text Box 38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67" name="Text Box 38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68" name="Text Box 38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69" name="Text Box 38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70" name="Text Box 38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71" name="Text Box 38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72" name="Text Box 38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73" name="Text Box 38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74" name="Text Box 38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75" name="Text Box 38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76" name="Text Box 38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77" name="Text Box 38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78" name="Text Box 38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79" name="Text Box 38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80" name="Text Box 38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81" name="Text Box 38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82" name="Text Box 38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83" name="Text Box 38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84" name="Text Box 38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85" name="Text Box 38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86" name="Text Box 38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87" name="Text Box 38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88" name="Text Box 38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89" name="Text Box 38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90" name="Text Box 38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91" name="Text Box 38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92" name="Text Box 38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93" name="Text Box 38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94" name="Text Box 38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95" name="Text Box 38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96" name="Text Box 38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97" name="Text Box 38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98" name="Text Box 38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399" name="Text Box 38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00" name="Text Box 38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01" name="Text Box 38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02" name="Text Box 38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03" name="Text Box 38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04" name="Text Box 38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05" name="Text Box 38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06" name="Text Box 38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07" name="Text Box 38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08" name="Text Box 38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09" name="Text Box 38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10" name="Text Box 38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11" name="Text Box 38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12" name="Text Box 38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13" name="Text Box 38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14" name="Text Box 38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15" name="Text Box 38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16" name="Text Box 38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17" name="Text Box 38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18" name="Text Box 38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19" name="Text Box 38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20" name="Text Box 38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21" name="Text Box 38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22" name="Text Box 38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23" name="Text Box 39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24" name="Text Box 39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25" name="Text Box 39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26" name="Text Box 39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27" name="Text Box 39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28" name="Text Box 39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29" name="Text Box 39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30" name="Text Box 39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31" name="Text Box 39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32" name="Text Box 39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33" name="Text Box 39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34" name="Text Box 39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35" name="Text Box 39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36" name="Text Box 39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37" name="Text Box 39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38" name="Text Box 39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39" name="Text Box 39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40" name="Text Box 39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41" name="Text Box 39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42" name="Text Box 39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43" name="Text Box 39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44" name="Text Box 39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45" name="Text Box 39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46" name="Text Box 39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47" name="Text Box 39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48" name="Text Box 39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49" name="Text Box 39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50" name="Text Box 39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51" name="Text Box 39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52" name="Text Box 39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53" name="Text Box 39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54" name="Text Box 39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55" name="Text Box 39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56" name="Text Box 39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57" name="Text Box 39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58" name="Text Box 39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59" name="Text Box 39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60" name="Text Box 39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61" name="Text Box 39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62" name="Text Box 39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63" name="Text Box 39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64" name="Text Box 39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65" name="Text Box 39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66" name="Text Box 39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67" name="Text Box 39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68" name="Text Box 39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69" name="Text Box 39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70" name="Text Box 39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71" name="Text Box 39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72" name="Text Box 39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73" name="Text Box 39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74" name="Text Box 39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75" name="Text Box 39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76" name="Text Box 39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77" name="Text Box 39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78" name="Text Box 39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79" name="Text Box 39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80" name="Text Box 39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81" name="Text Box 39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82" name="Text Box 39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83" name="Text Box 39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84" name="Text Box 39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85" name="Text Box 39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86" name="Text Box 39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87" name="Text Box 39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88" name="Text Box 39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89" name="Text Box 39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90" name="Text Box 39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91" name="Text Box 39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92" name="Text Box 39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93" name="Text Box 39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94" name="Text Box 39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95" name="Text Box 39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96" name="Text Box 39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97" name="Text Box 39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98" name="Text Box 39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499" name="Text Box 39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00" name="Text Box 39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01" name="Text Box 39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02" name="Text Box 39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03" name="Text Box 39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04" name="Text Box 39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05" name="Text Box 39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06" name="Text Box 39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07" name="Text Box 39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08" name="Text Box 39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09" name="Text Box 39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10" name="Text Box 39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11" name="Text Box 39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12" name="Text Box 39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13" name="Text Box 39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14" name="Text Box 39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15" name="Text Box 39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16" name="Text Box 39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17" name="Text Box 39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18" name="Text Box 39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19" name="Text Box 39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20" name="Text Box 39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21" name="Text Box 39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22" name="Text Box 39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23" name="Text Box 40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24" name="Text Box 40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25" name="Text Box 40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26" name="Text Box 40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27" name="Text Box 40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28" name="Text Box 40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29" name="Text Box 40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30" name="Text Box 40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31" name="Text Box 40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32" name="Text Box 40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33" name="Text Box 40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34" name="Text Box 40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35" name="Text Box 40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36" name="Text Box 40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37" name="Text Box 40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38" name="Text Box 40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39" name="Text Box 40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40" name="Text Box 40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41" name="Text Box 40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42" name="Text Box 40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43" name="Text Box 40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44" name="Text Box 40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45" name="Text Box 40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46" name="Text Box 40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47" name="Text Box 40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48" name="Text Box 40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49" name="Text Box 40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50" name="Text Box 40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51" name="Text Box 40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52" name="Text Box 40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53" name="Text Box 40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54" name="Text Box 40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55" name="Text Box 40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56" name="Text Box 40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57" name="Text Box 40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58" name="Text Box 40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59" name="Text Box 40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60" name="Text Box 40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61" name="Text Box 40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62" name="Text Box 40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63" name="Text Box 40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64" name="Text Box 40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65" name="Text Box 40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66" name="Text Box 40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67" name="Text Box 40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68" name="Text Box 40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69" name="Text Box 40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70" name="Text Box 40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71" name="Text Box 40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72" name="Text Box 40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73" name="Text Box 40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74" name="Text Box 40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75" name="Text Box 40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76" name="Text Box 40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77" name="Text Box 40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78" name="Text Box 40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79" name="Text Box 40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80" name="Text Box 40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81" name="Text Box 40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82" name="Text Box 40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83" name="Text Box 40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84" name="Text Box 40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85" name="Text Box 40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86" name="Text Box 40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87" name="Text Box 40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88" name="Text Box 40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89" name="Text Box 40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90" name="Text Box 40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91" name="Text Box 40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92" name="Text Box 40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93" name="Text Box 40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94" name="Text Box 40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95" name="Text Box 40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96" name="Text Box 40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97" name="Text Box 40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98" name="Text Box 40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599" name="Text Box 40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00" name="Text Box 40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01" name="Text Box 40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02" name="Text Box 40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03" name="Text Box 40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04" name="Text Box 40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05" name="Text Box 40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06" name="Text Box 40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07" name="Text Box 40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08" name="Text Box 40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09" name="Text Box 40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10" name="Text Box 40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11" name="Text Box 40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12" name="Text Box 40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13" name="Text Box 40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14" name="Text Box 40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15" name="Text Box 40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16" name="Text Box 40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17" name="Text Box 40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18" name="Text Box 40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19" name="Text Box 40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20" name="Text Box 40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21" name="Text Box 40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22" name="Text Box 40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23" name="Text Box 41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24" name="Text Box 41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25" name="Text Box 41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26" name="Text Box 41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27" name="Text Box 41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28" name="Text Box 41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29" name="Text Box 41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30" name="Text Box 41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31" name="Text Box 41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32" name="Text Box 41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33" name="Text Box 41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34" name="Text Box 41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35" name="Text Box 41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36" name="Text Box 41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37" name="Text Box 41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38" name="Text Box 41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39" name="Text Box 41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40" name="Text Box 41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41" name="Text Box 41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42" name="Text Box 41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43" name="Text Box 41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44" name="Text Box 41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45" name="Text Box 41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46" name="Text Box 41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47" name="Text Box 41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48" name="Text Box 41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49" name="Text Box 41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50" name="Text Box 41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51" name="Text Box 41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52" name="Text Box 41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53" name="Text Box 41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54" name="Text Box 41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55" name="Text Box 41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56" name="Text Box 41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57" name="Text Box 41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58" name="Text Box 41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59" name="Text Box 41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60" name="Text Box 41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61" name="Text Box 41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62" name="Text Box 41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63" name="Text Box 41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64" name="Text Box 41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65" name="Text Box 41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66" name="Text Box 41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67" name="Text Box 41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68" name="Text Box 41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69" name="Text Box 41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70" name="Text Box 41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71" name="Text Box 41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72" name="Text Box 41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73" name="Text Box 41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74" name="Text Box 41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75" name="Text Box 41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76" name="Text Box 41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77" name="Text Box 41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78" name="Text Box 41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79" name="Text Box 41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80" name="Text Box 41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81" name="Text Box 41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82" name="Text Box 41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83" name="Text Box 41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84" name="Text Box 41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85" name="Text Box 41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86" name="Text Box 41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87" name="Text Box 41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88" name="Text Box 41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89" name="Text Box 41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90" name="Text Box 41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91" name="Text Box 41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92" name="Text Box 41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93" name="Text Box 41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94" name="Text Box 41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95" name="Text Box 41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96" name="Text Box 41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97" name="Text Box 41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98" name="Text Box 41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699" name="Text Box 41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00" name="Text Box 41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01" name="Text Box 41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02" name="Text Box 41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03" name="Text Box 41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04" name="Text Box 41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05" name="Text Box 41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06" name="Text Box 41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07" name="Text Box 41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08" name="Text Box 41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09" name="Text Box 41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10" name="Text Box 41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11" name="Text Box 41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12" name="Text Box 41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13" name="Text Box 41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14" name="Text Box 41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15" name="Text Box 41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16" name="Text Box 41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17" name="Text Box 41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18" name="Text Box 41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19" name="Text Box 41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20" name="Text Box 41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21" name="Text Box 41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22" name="Text Box 41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23" name="Text Box 42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24" name="Text Box 42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25" name="Text Box 42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26" name="Text Box 42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27" name="Text Box 42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28" name="Text Box 42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29" name="Text Box 42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30" name="Text Box 42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31" name="Text Box 42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32" name="Text Box 42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33" name="Text Box 42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34" name="Text Box 42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35" name="Text Box 42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36" name="Text Box 42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37" name="Text Box 42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38" name="Text Box 42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39" name="Text Box 42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40" name="Text Box 42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41" name="Text Box 42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42" name="Text Box 42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43" name="Text Box 42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44" name="Text Box 42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45" name="Text Box 42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46" name="Text Box 42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47" name="Text Box 42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48" name="Text Box 42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49" name="Text Box 42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50" name="Text Box 42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51" name="Text Box 42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52" name="Text Box 42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53" name="Text Box 42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54" name="Text Box 42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55" name="Text Box 42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56" name="Text Box 42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57" name="Text Box 42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58" name="Text Box 42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59" name="Text Box 42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60" name="Text Box 42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61" name="Text Box 42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62" name="Text Box 42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63" name="Text Box 42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64" name="Text Box 42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65" name="Text Box 42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66" name="Text Box 42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67" name="Text Box 42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68" name="Text Box 42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69" name="Text Box 42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70" name="Text Box 42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71" name="Text Box 42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72" name="Text Box 42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73" name="Text Box 42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74" name="Text Box 42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75" name="Text Box 42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76" name="Text Box 42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77" name="Text Box 42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78" name="Text Box 42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79" name="Text Box 42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80" name="Text Box 42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81" name="Text Box 42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82" name="Text Box 42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83" name="Text Box 42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84" name="Text Box 42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85" name="Text Box 42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86" name="Text Box 42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87" name="Text Box 42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88" name="Text Box 42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89" name="Text Box 42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90" name="Text Box 42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91" name="Text Box 42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92" name="Text Box 42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93" name="Text Box 42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94" name="Text Box 42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95" name="Text Box 42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96" name="Text Box 42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97" name="Text Box 42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98" name="Text Box 42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799" name="Text Box 42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00" name="Text Box 42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01" name="Text Box 42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02" name="Text Box 42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03" name="Text Box 42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04" name="Text Box 42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05" name="Text Box 42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06" name="Text Box 42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07" name="Text Box 42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08" name="Text Box 42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09" name="Text Box 42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10" name="Text Box 42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11" name="Text Box 42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12" name="Text Box 42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13" name="Text Box 42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14" name="Text Box 42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15" name="Text Box 42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16" name="Text Box 42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17" name="Text Box 42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18" name="Text Box 42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19" name="Text Box 42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20" name="Text Box 42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21" name="Text Box 42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22" name="Text Box 42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23" name="Text Box 43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24" name="Text Box 43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25" name="Text Box 43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26" name="Text Box 43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27" name="Text Box 43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28" name="Text Box 43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29" name="Text Box 43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30" name="Text Box 43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31" name="Text Box 43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32" name="Text Box 43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33" name="Text Box 43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34" name="Text Box 43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35" name="Text Box 43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36" name="Text Box 43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37" name="Text Box 43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38" name="Text Box 43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39" name="Text Box 43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40" name="Text Box 43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41" name="Text Box 43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42" name="Text Box 43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43" name="Text Box 43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44" name="Text Box 43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45" name="Text Box 43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46" name="Text Box 43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47" name="Text Box 43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48" name="Text Box 43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49" name="Text Box 43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50" name="Text Box 43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51" name="Text Box 43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52" name="Text Box 43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53" name="Text Box 43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54" name="Text Box 43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55" name="Text Box 43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56" name="Text Box 43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57" name="Text Box 43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58" name="Text Box 43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59" name="Text Box 43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60" name="Text Box 43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61" name="Text Box 43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62" name="Text Box 43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63" name="Text Box 43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64" name="Text Box 43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65" name="Text Box 43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66" name="Text Box 43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67" name="Text Box 43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68" name="Text Box 43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69" name="Text Box 43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70" name="Text Box 43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71" name="Text Box 43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72" name="Text Box 43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73" name="Text Box 43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74" name="Text Box 43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75" name="Text Box 43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76" name="Text Box 43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77" name="Text Box 43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78" name="Text Box 43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79" name="Text Box 43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80" name="Text Box 43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81" name="Text Box 43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82" name="Text Box 43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83" name="Text Box 43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84" name="Text Box 43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85" name="Text Box 43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86" name="Text Box 43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87" name="Text Box 43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88" name="Text Box 43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89" name="Text Box 43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90" name="Text Box 43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91" name="Text Box 43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92" name="Text Box 43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93" name="Text Box 43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94" name="Text Box 43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95" name="Text Box 43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96" name="Text Box 43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97" name="Text Box 43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98" name="Text Box 43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899" name="Text Box 43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00" name="Text Box 43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01" name="Text Box 43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02" name="Text Box 43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03" name="Text Box 43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04" name="Text Box 43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05" name="Text Box 43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06" name="Text Box 43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07" name="Text Box 43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08" name="Text Box 43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09" name="Text Box 43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10" name="Text Box 43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11" name="Text Box 43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12" name="Text Box 43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13" name="Text Box 43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14" name="Text Box 43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15" name="Text Box 43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16" name="Text Box 43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17" name="Text Box 43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18" name="Text Box 43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19" name="Text Box 43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20" name="Text Box 43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21" name="Text Box 43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22" name="Text Box 43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23" name="Text Box 44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24" name="Text Box 44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25" name="Text Box 44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26" name="Text Box 44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27" name="Text Box 44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28" name="Text Box 44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29" name="Text Box 44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30" name="Text Box 44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31" name="Text Box 44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32" name="Text Box 44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33" name="Text Box 44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34" name="Text Box 44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35" name="Text Box 44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36" name="Text Box 44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37" name="Text Box 44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38" name="Text Box 44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39" name="Text Box 44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40" name="Text Box 44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41" name="Text Box 44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42" name="Text Box 44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43" name="Text Box 44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44" name="Text Box 44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45" name="Text Box 44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46" name="Text Box 44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47" name="Text Box 44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48" name="Text Box 44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49" name="Text Box 44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50" name="Text Box 44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51" name="Text Box 44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52" name="Text Box 44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53" name="Text Box 44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54" name="Text Box 44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55" name="Text Box 44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56" name="Text Box 44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57" name="Text Box 44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58" name="Text Box 44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59" name="Text Box 44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60" name="Text Box 44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61" name="Text Box 44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62" name="Text Box 44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63" name="Text Box 44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64" name="Text Box 44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65" name="Text Box 44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66" name="Text Box 44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67" name="Text Box 44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68" name="Text Box 44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69" name="Text Box 44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70" name="Text Box 44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71" name="Text Box 44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72" name="Text Box 44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73" name="Text Box 44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74" name="Text Box 44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75" name="Text Box 44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76" name="Text Box 44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77" name="Text Box 44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78" name="Text Box 44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79" name="Text Box 44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80" name="Text Box 44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81" name="Text Box 44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82" name="Text Box 44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83" name="Text Box 44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84" name="Text Box 44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85" name="Text Box 44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86" name="Text Box 44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87" name="Text Box 44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88" name="Text Box 44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89" name="Text Box 44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90" name="Text Box 44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91" name="Text Box 44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92" name="Text Box 44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93" name="Text Box 44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94" name="Text Box 44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95" name="Text Box 44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96" name="Text Box 44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97" name="Text Box 44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98" name="Text Box 44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9999" name="Text Box 44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00" name="Text Box 44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01" name="Text Box 44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02" name="Text Box 44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03" name="Text Box 44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04" name="Text Box 44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05" name="Text Box 44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06" name="Text Box 44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07" name="Text Box 44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08" name="Text Box 44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09" name="Text Box 44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10" name="Text Box 44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11" name="Text Box 44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12" name="Text Box 44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13" name="Text Box 44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14" name="Text Box 44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15" name="Text Box 44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16" name="Text Box 44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17" name="Text Box 44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18" name="Text Box 44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19" name="Text Box 44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20" name="Text Box 44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21" name="Text Box 44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22" name="Text Box 44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23" name="Text Box 45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24" name="Text Box 45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25" name="Text Box 45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26" name="Text Box 45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27" name="Text Box 45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28" name="Text Box 45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29" name="Text Box 45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30" name="Text Box 45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31" name="Text Box 45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32" name="Text Box 45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33" name="Text Box 45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34" name="Text Box 45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35" name="Text Box 45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36" name="Text Box 45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37" name="Text Box 45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38" name="Text Box 45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39" name="Text Box 45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40" name="Text Box 45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41" name="Text Box 45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42" name="Text Box 45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43" name="Text Box 45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44" name="Text Box 45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45" name="Text Box 45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46" name="Text Box 45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47" name="Text Box 45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48" name="Text Box 45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49" name="Text Box 45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50" name="Text Box 45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51" name="Text Box 45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52" name="Text Box 45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53" name="Text Box 45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54" name="Text Box 45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55" name="Text Box 45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56" name="Text Box 45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57" name="Text Box 45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58" name="Text Box 45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59" name="Text Box 45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60" name="Text Box 45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61" name="Text Box 45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62" name="Text Box 45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63" name="Text Box 45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64" name="Text Box 45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65" name="Text Box 45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66" name="Text Box 45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67" name="Text Box 45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68" name="Text Box 45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69" name="Text Box 45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70" name="Text Box 45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71" name="Text Box 45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72" name="Text Box 45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73" name="Text Box 45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74" name="Text Box 45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75" name="Text Box 45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76" name="Text Box 45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77" name="Text Box 45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78" name="Text Box 45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79" name="Text Box 45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80" name="Text Box 45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81" name="Text Box 45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82" name="Text Box 45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83" name="Text Box 45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84" name="Text Box 45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85" name="Text Box 45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86" name="Text Box 45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87" name="Text Box 45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88" name="Text Box 45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89" name="Text Box 45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90" name="Text Box 45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91" name="Text Box 45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92" name="Text Box 45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93" name="Text Box 45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94" name="Text Box 45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95" name="Text Box 45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96" name="Text Box 45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97" name="Text Box 45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98" name="Text Box 45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099" name="Text Box 45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00" name="Text Box 45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01" name="Text Box 45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02" name="Text Box 45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03" name="Text Box 45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04" name="Text Box 45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05" name="Text Box 45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06" name="Text Box 45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07" name="Text Box 45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08" name="Text Box 45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09" name="Text Box 45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10" name="Text Box 45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11" name="Text Box 45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12" name="Text Box 45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13" name="Text Box 45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14" name="Text Box 45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15" name="Text Box 45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16" name="Text Box 45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17" name="Text Box 45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18" name="Text Box 45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19" name="Text Box 45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20" name="Text Box 45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21" name="Text Box 45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22" name="Text Box 45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23" name="Text Box 46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24" name="Text Box 46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25" name="Text Box 46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26" name="Text Box 46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27" name="Text Box 46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28" name="Text Box 46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29" name="Text Box 46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30" name="Text Box 46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31" name="Text Box 46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32" name="Text Box 46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33" name="Text Box 46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34" name="Text Box 46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35" name="Text Box 46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36" name="Text Box 46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37" name="Text Box 46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38" name="Text Box 46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39" name="Text Box 46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40" name="Text Box 46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41" name="Text Box 46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42" name="Text Box 46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43" name="Text Box 46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44" name="Text Box 46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45" name="Text Box 46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46" name="Text Box 46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47" name="Text Box 46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48" name="Text Box 46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49" name="Text Box 46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50" name="Text Box 46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51" name="Text Box 46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52" name="Text Box 46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53" name="Text Box 46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54" name="Text Box 46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55" name="Text Box 46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56" name="Text Box 46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57" name="Text Box 46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58" name="Text Box 46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59" name="Text Box 46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60" name="Text Box 46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61" name="Text Box 46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62" name="Text Box 46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63" name="Text Box 46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64" name="Text Box 46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65" name="Text Box 46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66" name="Text Box 46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67" name="Text Box 46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68" name="Text Box 46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69" name="Text Box 46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70" name="Text Box 46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71" name="Text Box 46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72" name="Text Box 46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73" name="Text Box 46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74" name="Text Box 46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75" name="Text Box 46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76" name="Text Box 46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77" name="Text Box 46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78" name="Text Box 46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79" name="Text Box 46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80" name="Text Box 46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81" name="Text Box 46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82" name="Text Box 46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83" name="Text Box 46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84" name="Text Box 46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85" name="Text Box 46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86" name="Text Box 46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87" name="Text Box 46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88" name="Text Box 46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89" name="Text Box 46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90" name="Text Box 46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91" name="Text Box 46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92" name="Text Box 46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93" name="Text Box 46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94" name="Text Box 46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95" name="Text Box 46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96" name="Text Box 46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97" name="Text Box 46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98" name="Text Box 46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199" name="Text Box 46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00" name="Text Box 46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01" name="Text Box 46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02" name="Text Box 46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03" name="Text Box 46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04" name="Text Box 46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05" name="Text Box 46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06" name="Text Box 46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07" name="Text Box 46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08" name="Text Box 46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09" name="Text Box 46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10" name="Text Box 46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11" name="Text Box 46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12" name="Text Box 46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13" name="Text Box 46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14" name="Text Box 46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15" name="Text Box 46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16" name="Text Box 46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17" name="Text Box 46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18" name="Text Box 46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19" name="Text Box 46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20" name="Text Box 46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21" name="Text Box 46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22" name="Text Box 46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23" name="Text Box 47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24" name="Text Box 47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25" name="Text Box 47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26" name="Text Box 47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27" name="Text Box 47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28" name="Text Box 47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29" name="Text Box 47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30" name="Text Box 47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31" name="Text Box 47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32" name="Text Box 47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33" name="Text Box 47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34" name="Text Box 47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35" name="Text Box 47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36" name="Text Box 47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37" name="Text Box 47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38" name="Text Box 47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39" name="Text Box 47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40" name="Text Box 47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41" name="Text Box 47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42" name="Text Box 47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43" name="Text Box 47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44" name="Text Box 47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45" name="Text Box 47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46" name="Text Box 47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47" name="Text Box 47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48" name="Text Box 47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49" name="Text Box 47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50" name="Text Box 47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51" name="Text Box 47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52" name="Text Box 47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53" name="Text Box 47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54" name="Text Box 47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55" name="Text Box 47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56" name="Text Box 47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57" name="Text Box 47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58" name="Text Box 47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59" name="Text Box 47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60" name="Text Box 47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61" name="Text Box 47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62" name="Text Box 47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63" name="Text Box 47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64" name="Text Box 47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65" name="Text Box 47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66" name="Text Box 47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67" name="Text Box 47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68" name="Text Box 47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69" name="Text Box 47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70" name="Text Box 47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71" name="Text Box 47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72" name="Text Box 47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73" name="Text Box 47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74" name="Text Box 47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75" name="Text Box 47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76" name="Text Box 47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77" name="Text Box 47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78" name="Text Box 47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79" name="Text Box 47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80" name="Text Box 47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81" name="Text Box 47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82" name="Text Box 47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83" name="Text Box 47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84" name="Text Box 47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85" name="Text Box 47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86" name="Text Box 47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87" name="Text Box 47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88" name="Text Box 47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89" name="Text Box 47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90" name="Text Box 47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91" name="Text Box 47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92" name="Text Box 47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93" name="Text Box 47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94" name="Text Box 47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95" name="Text Box 47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96" name="Text Box 47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97" name="Text Box 47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98" name="Text Box 47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299" name="Text Box 47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00" name="Text Box 47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01" name="Text Box 47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02" name="Text Box 47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03" name="Text Box 47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04" name="Text Box 47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05" name="Text Box 47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06" name="Text Box 47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07" name="Text Box 47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08" name="Text Box 47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09" name="Text Box 47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10" name="Text Box 47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11" name="Text Box 47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12" name="Text Box 47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13" name="Text Box 47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14" name="Text Box 47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15" name="Text Box 47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16" name="Text Box 47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17" name="Text Box 47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18" name="Text Box 47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19" name="Text Box 47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20" name="Text Box 47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21" name="Text Box 47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22" name="Text Box 47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23" name="Text Box 48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24" name="Text Box 48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25" name="Text Box 48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26" name="Text Box 48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27" name="Text Box 48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28" name="Text Box 48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29" name="Text Box 48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30" name="Text Box 48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31" name="Text Box 48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32" name="Text Box 48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33" name="Text Box 48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34" name="Text Box 48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35" name="Text Box 48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36" name="Text Box 48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37" name="Text Box 48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38" name="Text Box 48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39" name="Text Box 48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40" name="Text Box 48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41" name="Text Box 48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42" name="Text Box 48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43" name="Text Box 48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44" name="Text Box 48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45" name="Text Box 48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46" name="Text Box 48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47" name="Text Box 48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48" name="Text Box 48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49" name="Text Box 48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50" name="Text Box 48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51" name="Text Box 48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52" name="Text Box 48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53" name="Text Box 48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54" name="Text Box 48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55" name="Text Box 48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56" name="Text Box 48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57" name="Text Box 48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58" name="Text Box 48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59" name="Text Box 48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60" name="Text Box 48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61" name="Text Box 48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62" name="Text Box 48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63" name="Text Box 48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64" name="Text Box 48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65" name="Text Box 48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66" name="Text Box 48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67" name="Text Box 48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68" name="Text Box 48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69" name="Text Box 48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70" name="Text Box 48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71" name="Text Box 48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72" name="Text Box 48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73" name="Text Box 48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74" name="Text Box 48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75" name="Text Box 48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76" name="Text Box 48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77" name="Text Box 48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78" name="Text Box 48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79" name="Text Box 48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80" name="Text Box 48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81" name="Text Box 48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82" name="Text Box 48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83" name="Text Box 48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84" name="Text Box 48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85" name="Text Box 48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86" name="Text Box 48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87" name="Text Box 48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88" name="Text Box 48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89" name="Text Box 48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90" name="Text Box 48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91" name="Text Box 48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92" name="Text Box 48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93" name="Text Box 48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94" name="Text Box 48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95" name="Text Box 48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96" name="Text Box 48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97" name="Text Box 48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98" name="Text Box 48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399" name="Text Box 48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00" name="Text Box 48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01" name="Text Box 48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02" name="Text Box 48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03" name="Text Box 48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04" name="Text Box 48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05" name="Text Box 48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06" name="Text Box 48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07" name="Text Box 48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08" name="Text Box 48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09" name="Text Box 48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10" name="Text Box 48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11" name="Text Box 48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12" name="Text Box 48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13" name="Text Box 48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14" name="Text Box 48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15" name="Text Box 48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16" name="Text Box 48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17" name="Text Box 48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18" name="Text Box 48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19" name="Text Box 48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20" name="Text Box 48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21" name="Text Box 48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22" name="Text Box 48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23" name="Text Box 49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24" name="Text Box 49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25" name="Text Box 49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26" name="Text Box 49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27" name="Text Box 49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28" name="Text Box 49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29" name="Text Box 49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30" name="Text Box 49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31" name="Text Box 49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32" name="Text Box 49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33" name="Text Box 49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34" name="Text Box 49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35" name="Text Box 49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36" name="Text Box 49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37" name="Text Box 49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38" name="Text Box 49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39" name="Text Box 49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40" name="Text Box 49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41" name="Text Box 49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42" name="Text Box 49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43" name="Text Box 49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44" name="Text Box 49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45" name="Text Box 49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46" name="Text Box 49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47" name="Text Box 49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48" name="Text Box 49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49" name="Text Box 49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50" name="Text Box 49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51" name="Text Box 49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52" name="Text Box 49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53" name="Text Box 49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54" name="Text Box 49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55" name="Text Box 49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56" name="Text Box 49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57" name="Text Box 49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58" name="Text Box 49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59" name="Text Box 49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60" name="Text Box 49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61" name="Text Box 49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62" name="Text Box 49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63" name="Text Box 49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64" name="Text Box 49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65" name="Text Box 49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66" name="Text Box 49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67" name="Text Box 49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68" name="Text Box 49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69" name="Text Box 49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70" name="Text Box 49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71" name="Text Box 49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72" name="Text Box 49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73" name="Text Box 49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74" name="Text Box 49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75" name="Text Box 49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76" name="Text Box 49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77" name="Text Box 49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78" name="Text Box 49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79" name="Text Box 49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80" name="Text Box 49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81" name="Text Box 49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82" name="Text Box 49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83" name="Text Box 49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84" name="Text Box 49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85" name="Text Box 49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86" name="Text Box 49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87" name="Text Box 49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88" name="Text Box 49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89" name="Text Box 49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90" name="Text Box 49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91" name="Text Box 49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92" name="Text Box 49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93" name="Text Box 49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94" name="Text Box 49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95" name="Text Box 49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96" name="Text Box 49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97" name="Text Box 49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98" name="Text Box 49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499" name="Text Box 49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00" name="Text Box 49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01" name="Text Box 49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02" name="Text Box 49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03" name="Text Box 49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04" name="Text Box 49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05" name="Text Box 49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06" name="Text Box 49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07" name="Text Box 49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08" name="Text Box 49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09" name="Text Box 49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10" name="Text Box 49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11" name="Text Box 49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12" name="Text Box 49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13" name="Text Box 49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14" name="Text Box 49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15" name="Text Box 49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16" name="Text Box 49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17" name="Text Box 49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18" name="Text Box 49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19" name="Text Box 49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20" name="Text Box 49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21" name="Text Box 49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22" name="Text Box 49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23" name="Text Box 50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24" name="Text Box 50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25" name="Text Box 50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26" name="Text Box 50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27" name="Text Box 50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28" name="Text Box 50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29" name="Text Box 50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30" name="Text Box 50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31" name="Text Box 50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32" name="Text Box 50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33" name="Text Box 50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34" name="Text Box 50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35" name="Text Box 50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36" name="Text Box 50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37" name="Text Box 50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38" name="Text Box 50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39" name="Text Box 50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40" name="Text Box 50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41" name="Text Box 50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42" name="Text Box 50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43" name="Text Box 50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44" name="Text Box 50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45" name="Text Box 50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46" name="Text Box 50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47" name="Text Box 50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48" name="Text Box 50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49" name="Text Box 50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50" name="Text Box 50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51" name="Text Box 50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52" name="Text Box 50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53" name="Text Box 50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54" name="Text Box 50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55" name="Text Box 50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56" name="Text Box 50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57" name="Text Box 50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58" name="Text Box 50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59" name="Text Box 50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60" name="Text Box 50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61" name="Text Box 50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62" name="Text Box 50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63" name="Text Box 50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64" name="Text Box 50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65" name="Text Box 50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66" name="Text Box 50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67" name="Text Box 50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68" name="Text Box 50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69" name="Text Box 50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70" name="Text Box 50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71" name="Text Box 50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72" name="Text Box 50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73" name="Text Box 50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74" name="Text Box 50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75" name="Text Box 50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76" name="Text Box 50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77" name="Text Box 50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78" name="Text Box 50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79" name="Text Box 50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80" name="Text Box 50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81" name="Text Box 50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82" name="Text Box 50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83" name="Text Box 50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84" name="Text Box 50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85" name="Text Box 50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86" name="Text Box 50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87" name="Text Box 50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88" name="Text Box 50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89" name="Text Box 50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90" name="Text Box 50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91" name="Text Box 50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92" name="Text Box 50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93" name="Text Box 50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94" name="Text Box 50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95" name="Text Box 50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96" name="Text Box 50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97" name="Text Box 50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98" name="Text Box 50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599" name="Text Box 50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00" name="Text Box 50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01" name="Text Box 50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02" name="Text Box 50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03" name="Text Box 50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04" name="Text Box 50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05" name="Text Box 50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06" name="Text Box 50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07" name="Text Box 50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08" name="Text Box 50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09" name="Text Box 50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10" name="Text Box 50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11" name="Text Box 50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12" name="Text Box 50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13" name="Text Box 50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14" name="Text Box 50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15" name="Text Box 50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16" name="Text Box 50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17" name="Text Box 50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18" name="Text Box 50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19" name="Text Box 50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20" name="Text Box 50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21" name="Text Box 50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22" name="Text Box 50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23" name="Text Box 51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24" name="Text Box 51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25" name="Text Box 51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26" name="Text Box 51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27" name="Text Box 51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28" name="Text Box 51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29" name="Text Box 51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30" name="Text Box 51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31" name="Text Box 51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32" name="Text Box 51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33" name="Text Box 51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34" name="Text Box 51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35" name="Text Box 51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36" name="Text Box 51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37" name="Text Box 51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38" name="Text Box 51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39" name="Text Box 51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40" name="Text Box 51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41" name="Text Box 51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42" name="Text Box 51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43" name="Text Box 51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44" name="Text Box 51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45" name="Text Box 51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46" name="Text Box 51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47" name="Text Box 51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48" name="Text Box 51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49" name="Text Box 51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50" name="Text Box 51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51" name="Text Box 51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52" name="Text Box 51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53" name="Text Box 51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54" name="Text Box 51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55" name="Text Box 51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56" name="Text Box 51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57" name="Text Box 51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58" name="Text Box 51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59" name="Text Box 51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60" name="Text Box 51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61" name="Text Box 51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62" name="Text Box 51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63" name="Text Box 51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64" name="Text Box 51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65" name="Text Box 51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66" name="Text Box 51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67" name="Text Box 51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68" name="Text Box 51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69" name="Text Box 51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70" name="Text Box 51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71" name="Text Box 51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72" name="Text Box 51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73" name="Text Box 51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74" name="Text Box 51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75" name="Text Box 51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76" name="Text Box 51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77" name="Text Box 51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78" name="Text Box 51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79" name="Text Box 51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80" name="Text Box 51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81" name="Text Box 51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82" name="Text Box 51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83" name="Text Box 51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84" name="Text Box 51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85" name="Text Box 51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86" name="Text Box 51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87" name="Text Box 51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88" name="Text Box 51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89" name="Text Box 51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90" name="Text Box 51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91" name="Text Box 51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92" name="Text Box 51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93" name="Text Box 51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94" name="Text Box 51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95" name="Text Box 51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96" name="Text Box 51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97" name="Text Box 51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98" name="Text Box 51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699" name="Text Box 51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00" name="Text Box 51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01" name="Text Box 51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02" name="Text Box 51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03" name="Text Box 51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04" name="Text Box 51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05" name="Text Box 51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06" name="Text Box 51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07" name="Text Box 51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08" name="Text Box 51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09" name="Text Box 51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10" name="Text Box 51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11" name="Text Box 51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12" name="Text Box 51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13" name="Text Box 51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14" name="Text Box 51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15" name="Text Box 51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16" name="Text Box 51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17" name="Text Box 51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18" name="Text Box 51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19" name="Text Box 51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20" name="Text Box 51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21" name="Text Box 51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22" name="Text Box 51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23" name="Text Box 52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24" name="Text Box 52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25" name="Text Box 52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26" name="Text Box 52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27" name="Text Box 52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28" name="Text Box 52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29" name="Text Box 52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30" name="Text Box 52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31" name="Text Box 52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32" name="Text Box 52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33" name="Text Box 52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34" name="Text Box 52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35" name="Text Box 52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36" name="Text Box 52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37" name="Text Box 52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38" name="Text Box 52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39" name="Text Box 52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40" name="Text Box 52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41" name="Text Box 52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42" name="Text Box 52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43" name="Text Box 52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44" name="Text Box 52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45" name="Text Box 52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46" name="Text Box 52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47" name="Text Box 52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48" name="Text Box 52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49" name="Text Box 52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50" name="Text Box 52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51" name="Text Box 52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52" name="Text Box 52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53" name="Text Box 52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54" name="Text Box 52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55" name="Text Box 52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56" name="Text Box 52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57" name="Text Box 52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58" name="Text Box 52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59" name="Text Box 52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60" name="Text Box 52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61" name="Text Box 52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62" name="Text Box 52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63" name="Text Box 52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64" name="Text Box 52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65" name="Text Box 52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66" name="Text Box 52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67" name="Text Box 52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68" name="Text Box 52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69" name="Text Box 52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70" name="Text Box 52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71" name="Text Box 52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72" name="Text Box 52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73" name="Text Box 52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74" name="Text Box 52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75" name="Text Box 52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76" name="Text Box 52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77" name="Text Box 52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78" name="Text Box 52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79" name="Text Box 52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80" name="Text Box 52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81" name="Text Box 52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82" name="Text Box 52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83" name="Text Box 52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84" name="Text Box 52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85" name="Text Box 52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86" name="Text Box 52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87" name="Text Box 52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88" name="Text Box 52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89" name="Text Box 52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90" name="Text Box 52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91" name="Text Box 52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92" name="Text Box 52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93" name="Text Box 52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94" name="Text Box 52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95" name="Text Box 52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96" name="Text Box 52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97" name="Text Box 52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98" name="Text Box 52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799" name="Text Box 52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00" name="Text Box 52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01" name="Text Box 52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02" name="Text Box 52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03" name="Text Box 52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04" name="Text Box 52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05" name="Text Box 52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06" name="Text Box 52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07" name="Text Box 52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08" name="Text Box 52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09" name="Text Box 52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10" name="Text Box 52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11" name="Text Box 52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12" name="Text Box 52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13" name="Text Box 52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14" name="Text Box 52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15" name="Text Box 52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16" name="Text Box 52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17" name="Text Box 52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18" name="Text Box 52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19" name="Text Box 52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20" name="Text Box 52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21" name="Text Box 52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22" name="Text Box 52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23" name="Text Box 53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24" name="Text Box 53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25" name="Text Box 53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26" name="Text Box 53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27" name="Text Box 53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28" name="Text Box 53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29" name="Text Box 53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30" name="Text Box 53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31" name="Text Box 53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32" name="Text Box 53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33" name="Text Box 53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34" name="Text Box 53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35" name="Text Box 53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36" name="Text Box 53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37" name="Text Box 53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38" name="Text Box 53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39" name="Text Box 53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40" name="Text Box 53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41" name="Text Box 53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42" name="Text Box 531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43" name="Text Box 532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44" name="Text Box 532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45" name="Text Box 532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46" name="Text Box 532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47" name="Text Box 532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48" name="Text Box 532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49" name="Text Box 532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50" name="Text Box 532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51" name="Text Box 532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52" name="Text Box 532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53" name="Text Box 533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54" name="Text Box 533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55" name="Text Box 533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56" name="Text Box 533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57" name="Text Box 533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58" name="Text Box 533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59" name="Text Box 533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60" name="Text Box 533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61" name="Text Box 533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62" name="Text Box 533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63" name="Text Box 534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64" name="Text Box 534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65" name="Text Box 534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66" name="Text Box 534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67" name="Text Box 534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68" name="Text Box 534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69" name="Text Box 534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70" name="Text Box 534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71" name="Text Box 534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72" name="Text Box 534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73" name="Text Box 535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74" name="Text Box 535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75" name="Text Box 535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76" name="Text Box 535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77" name="Text Box 535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78" name="Text Box 535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79" name="Text Box 535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80" name="Text Box 535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81" name="Text Box 535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82" name="Text Box 535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83" name="Text Box 536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84" name="Text Box 536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85" name="Text Box 536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86" name="Text Box 536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87" name="Text Box 536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88" name="Text Box 536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89" name="Text Box 536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90" name="Text Box 536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91" name="Text Box 536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92" name="Text Box 536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93" name="Text Box 537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94" name="Text Box 537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95" name="Text Box 537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96" name="Text Box 537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97" name="Text Box 537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98" name="Text Box 537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899" name="Text Box 537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00" name="Text Box 537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01" name="Text Box 537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02" name="Text Box 537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03" name="Text Box 538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04" name="Text Box 538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05" name="Text Box 538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06" name="Text Box 538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07" name="Text Box 538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08" name="Text Box 538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09" name="Text Box 538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10" name="Text Box 538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11" name="Text Box 538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12" name="Text Box 538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13" name="Text Box 539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14" name="Text Box 539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15" name="Text Box 539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16" name="Text Box 539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17" name="Text Box 539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18" name="Text Box 539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19" name="Text Box 539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20" name="Text Box 539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21" name="Text Box 539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22" name="Text Box 539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23" name="Text Box 540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24" name="Text Box 540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25" name="Text Box 540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26" name="Text Box 540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27" name="Text Box 540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28" name="Text Box 540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29" name="Text Box 540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30" name="Text Box 540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31" name="Text Box 540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32" name="Text Box 5409"/>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33" name="Text Box 5410"/>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34" name="Text Box 5411"/>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35" name="Text Box 5412"/>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36" name="Text Box 5413"/>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37" name="Text Box 5414"/>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38" name="Text Box 5415"/>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39" name="Text Box 5416"/>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40" name="Text Box 5417"/>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130</xdr:row>
      <xdr:rowOff>19052</xdr:rowOff>
    </xdr:to>
    <xdr:sp macro="" textlink="">
      <xdr:nvSpPr>
        <xdr:cNvPr id="10941" name="Text Box 5418"/>
        <xdr:cNvSpPr txBox="1">
          <a:spLocks noChangeArrowheads="1"/>
        </xdr:cNvSpPr>
      </xdr:nvSpPr>
      <xdr:spPr bwMode="auto">
        <a:xfrm>
          <a:off x="4686300" y="2457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42" name="Text Box 5427"/>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43" name="Text Box 5428"/>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44" name="Text Box 5429"/>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45" name="Text Box 5430"/>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46" name="Text Box 5431"/>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47" name="Text Box 5432"/>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48" name="Text Box 5433"/>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49" name="Text Box 5434"/>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50" name="Text Box 5435"/>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51" name="Text Box 5436"/>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52" name="Text Box 5437"/>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53" name="Text Box 5438"/>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54" name="Text Box 5439"/>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55" name="Text Box 5440"/>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56" name="Text Box 5441"/>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57" name="Text Box 5442"/>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58" name="Text Box 5443"/>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59" name="Text Box 5444"/>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60" name="Text Box 5445"/>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61" name="Text Box 5446"/>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62" name="Text Box 5447"/>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63" name="Text Box 5448"/>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64" name="Text Box 5449"/>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65" name="Text Box 5450"/>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66" name="Text Box 5451"/>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67" name="Text Box 5452"/>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68" name="Text Box 5453"/>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69" name="Text Box 5454"/>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70" name="Text Box 5455"/>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71" name="Text Box 5456"/>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72" name="Text Box 5457"/>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73" name="Text Box 5458"/>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74" name="Text Box 5459"/>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75" name="Text Box 5460"/>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76" name="Text Box 5461"/>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77" name="Text Box 5462"/>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78" name="Text Box 5463"/>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79" name="Text Box 5464"/>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80" name="Text Box 5465"/>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81" name="Text Box 5466"/>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82" name="Text Box 5467"/>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85725</xdr:colOff>
      <xdr:row>129</xdr:row>
      <xdr:rowOff>19050</xdr:rowOff>
    </xdr:to>
    <xdr:sp macro="" textlink="">
      <xdr:nvSpPr>
        <xdr:cNvPr id="10983" name="Text Box 5468"/>
        <xdr:cNvSpPr txBox="1">
          <a:spLocks noChangeArrowheads="1"/>
        </xdr:cNvSpPr>
      </xdr:nvSpPr>
      <xdr:spPr bwMode="auto">
        <a:xfrm>
          <a:off x="4686300" y="243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0984" name="Text Box 25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0985" name="Text Box 25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0986" name="Text Box 25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0987" name="Text Box 25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0988" name="Text Box 25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0989" name="Text Box 25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0990" name="Text Box 25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0991" name="Text Box 25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0992" name="Text Box 25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0993" name="Text Box 25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0994" name="Text Box 25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0995" name="Text Box 25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0996" name="Text Box 25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0997" name="Text Box 25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0998" name="Text Box 25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0999" name="Text Box 26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00" name="Text Box 26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01" name="Text Box 26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02" name="Text Box 26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03" name="Text Box 26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04" name="Text Box 26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05" name="Text Box 26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06" name="Text Box 26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07" name="Text Box 26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08" name="Text Box 26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09" name="Text Box 26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10" name="Text Box 26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11" name="Text Box 26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12" name="Text Box 26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13" name="Text Box 26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14" name="Text Box 26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15" name="Text Box 26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16" name="Text Box 26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17" name="Text Box 26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18" name="Text Box 26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19" name="Text Box 26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20" name="Text Box 26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21" name="Text Box 26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22" name="Text Box 26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23" name="Text Box 26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24" name="Text Box 26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25" name="Text Box 26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26" name="Text Box 26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27" name="Text Box 26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28" name="Text Box 26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29" name="Text Box 26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30" name="Text Box 26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31" name="Text Box 26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32" name="Text Box 26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33" name="Text Box 26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34" name="Text Box 26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35" name="Text Box 26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36" name="Text Box 26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37" name="Text Box 26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38" name="Text Box 26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39" name="Text Box 26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40" name="Text Box 26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41" name="Text Box 26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42" name="Text Box 26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43" name="Text Box 26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44" name="Text Box 26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45" name="Text Box 26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46" name="Text Box 26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47" name="Text Box 26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48" name="Text Box 26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49" name="Text Box 26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50" name="Text Box 26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51" name="Text Box 26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52" name="Text Box 26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53" name="Text Box 26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54" name="Text Box 26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55" name="Text Box 26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56" name="Text Box 26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57" name="Text Box 27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58" name="Text Box 27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59" name="Text Box 27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60" name="Text Box 27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61" name="Text Box 27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62" name="Text Box 27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63" name="Text Box 27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64" name="Text Box 27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65" name="Text Box 27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66" name="Text Box 27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67" name="Text Box 27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68" name="Text Box 27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69" name="Text Box 27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70" name="Text Box 27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71" name="Text Box 27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72" name="Text Box 27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73" name="Text Box 27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74" name="Text Box 27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75" name="Text Box 27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76" name="Text Box 27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77" name="Text Box 27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78" name="Text Box 27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79" name="Text Box 27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80" name="Text Box 27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81" name="Text Box 27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82" name="Text Box 27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83" name="Text Box 27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84" name="Text Box 27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85" name="Text Box 27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86" name="Text Box 27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87" name="Text Box 27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88" name="Text Box 27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89" name="Text Box 27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90" name="Text Box 27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91" name="Text Box 27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92" name="Text Box 27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93" name="Text Box 27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94" name="Text Box 27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95" name="Text Box 27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96" name="Text Box 27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97" name="Text Box 27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98" name="Text Box 27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099" name="Text Box 27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00" name="Text Box 27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01" name="Text Box 27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02" name="Text Box 27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03" name="Text Box 27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04" name="Text Box 27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05" name="Text Box 27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06" name="Text Box 27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07" name="Text Box 27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08" name="Text Box 27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09" name="Text Box 27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10" name="Text Box 27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11" name="Text Box 27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12" name="Text Box 27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13" name="Text Box 27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14" name="Text Box 27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15" name="Text Box 27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16" name="Text Box 27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17" name="Text Box 27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18" name="Text Box 27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19" name="Text Box 27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20" name="Text Box 27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21" name="Text Box 27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22" name="Text Box 27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23" name="Text Box 27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24" name="Text Box 27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25" name="Text Box 27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26" name="Text Box 27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27" name="Text Box 27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28" name="Text Box 27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29" name="Text Box 27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30" name="Text Box 27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31" name="Text Box 27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32" name="Text Box 27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33" name="Text Box 27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34" name="Text Box 27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35" name="Text Box 27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36" name="Text Box 27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37" name="Text Box 27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38" name="Text Box 27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39" name="Text Box 27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40" name="Text Box 27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41" name="Text Box 27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42" name="Text Box 27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43" name="Text Box 27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44" name="Text Box 27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45" name="Text Box 27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46" name="Text Box 27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47" name="Text Box 27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48" name="Text Box 27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49" name="Text Box 27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50" name="Text Box 27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51" name="Text Box 27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52" name="Text Box 27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53" name="Text Box 27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54" name="Text Box 27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55" name="Text Box 27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56" name="Text Box 27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57" name="Text Box 28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58" name="Text Box 28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59" name="Text Box 28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60" name="Text Box 28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61" name="Text Box 28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62" name="Text Box 28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63" name="Text Box 28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64" name="Text Box 28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65" name="Text Box 28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66" name="Text Box 28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67" name="Text Box 28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68" name="Text Box 28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69" name="Text Box 28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70" name="Text Box 28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71" name="Text Box 28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72" name="Text Box 28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73" name="Text Box 28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74" name="Text Box 28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75" name="Text Box 28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76" name="Text Box 28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77" name="Text Box 28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78" name="Text Box 28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79" name="Text Box 28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80" name="Text Box 28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81" name="Text Box 28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82" name="Text Box 28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83" name="Text Box 28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84" name="Text Box 28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85" name="Text Box 28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86" name="Text Box 28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87" name="Text Box 28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88" name="Text Box 28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89" name="Text Box 28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90" name="Text Box 28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91" name="Text Box 28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92" name="Text Box 28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93" name="Text Box 28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94" name="Text Box 28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95" name="Text Box 28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96" name="Text Box 28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97" name="Text Box 28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98" name="Text Box 28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199" name="Text Box 28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00" name="Text Box 28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01" name="Text Box 28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02" name="Text Box 28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03" name="Text Box 28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04" name="Text Box 28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05" name="Text Box 28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06" name="Text Box 28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07" name="Text Box 28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08" name="Text Box 28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09" name="Text Box 28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10" name="Text Box 28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11" name="Text Box 28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12" name="Text Box 28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13" name="Text Box 28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14" name="Text Box 28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15" name="Text Box 28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16" name="Text Box 28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17" name="Text Box 28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18" name="Text Box 28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19" name="Text Box 28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20" name="Text Box 28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21" name="Text Box 28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22" name="Text Box 28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23" name="Text Box 28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24" name="Text Box 28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25" name="Text Box 28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26" name="Text Box 28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27" name="Text Box 28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28" name="Text Box 28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29" name="Text Box 28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30" name="Text Box 28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31" name="Text Box 28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32" name="Text Box 28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33" name="Text Box 28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34" name="Text Box 28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35" name="Text Box 28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36" name="Text Box 28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37" name="Text Box 28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38" name="Text Box 28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39" name="Text Box 28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40" name="Text Box 28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41" name="Text Box 28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42" name="Text Box 28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43" name="Text Box 28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44" name="Text Box 28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45" name="Text Box 28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46" name="Text Box 28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47" name="Text Box 28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48" name="Text Box 28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49" name="Text Box 28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50" name="Text Box 28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51" name="Text Box 28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52" name="Text Box 28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53" name="Text Box 28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54" name="Text Box 28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55" name="Text Box 28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56" name="Text Box 28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57" name="Text Box 29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58" name="Text Box 29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59" name="Text Box 29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60" name="Text Box 29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61" name="Text Box 29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62" name="Text Box 29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63" name="Text Box 29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64" name="Text Box 29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65" name="Text Box 29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66" name="Text Box 29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67" name="Text Box 29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68" name="Text Box 29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69" name="Text Box 29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70" name="Text Box 29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71" name="Text Box 29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72" name="Text Box 29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73" name="Text Box 29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74" name="Text Box 29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75" name="Text Box 29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76" name="Text Box 29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77" name="Text Box 29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78" name="Text Box 29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79" name="Text Box 29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80" name="Text Box 29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81" name="Text Box 29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82" name="Text Box 29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83" name="Text Box 29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84" name="Text Box 29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85" name="Text Box 29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86" name="Text Box 29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87" name="Text Box 29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88" name="Text Box 29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89" name="Text Box 29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90" name="Text Box 29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91" name="Text Box 29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92" name="Text Box 29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93" name="Text Box 29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94" name="Text Box 29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95" name="Text Box 29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96" name="Text Box 29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97" name="Text Box 29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98" name="Text Box 29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299" name="Text Box 29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00" name="Text Box 29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01" name="Text Box 29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02" name="Text Box 29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03" name="Text Box 29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04" name="Text Box 29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05" name="Text Box 29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06" name="Text Box 29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07" name="Text Box 29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08" name="Text Box 29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09" name="Text Box 29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10" name="Text Box 29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11" name="Text Box 29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12" name="Text Box 29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13" name="Text Box 29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14" name="Text Box 29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15" name="Text Box 29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16" name="Text Box 29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17" name="Text Box 29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18" name="Text Box 29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19" name="Text Box 29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20" name="Text Box 29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21" name="Text Box 29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22" name="Text Box 29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23" name="Text Box 29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24" name="Text Box 29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25" name="Text Box 29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26" name="Text Box 29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27" name="Text Box 29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28" name="Text Box 29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29" name="Text Box 29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30" name="Text Box 29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31" name="Text Box 29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32" name="Text Box 29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33" name="Text Box 29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34" name="Text Box 29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35" name="Text Box 29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36" name="Text Box 29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37" name="Text Box 29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38" name="Text Box 29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39" name="Text Box 29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40" name="Text Box 29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41" name="Text Box 29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42" name="Text Box 29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43" name="Text Box 29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44" name="Text Box 29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45" name="Text Box 29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46" name="Text Box 29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47" name="Text Box 29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48" name="Text Box 29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49" name="Text Box 29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50" name="Text Box 29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51" name="Text Box 29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52" name="Text Box 29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53" name="Text Box 29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54" name="Text Box 29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55" name="Text Box 29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56" name="Text Box 29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57" name="Text Box 30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58" name="Text Box 30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59" name="Text Box 30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60" name="Text Box 30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61" name="Text Box 30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62" name="Text Box 30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63" name="Text Box 30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64" name="Text Box 30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65" name="Text Box 30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66" name="Text Box 30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67" name="Text Box 30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68" name="Text Box 30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69" name="Text Box 30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70" name="Text Box 30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71" name="Text Box 30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72" name="Text Box 30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73" name="Text Box 30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74" name="Text Box 30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75" name="Text Box 30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76" name="Text Box 30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77" name="Text Box 30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78" name="Text Box 30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79" name="Text Box 30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80" name="Text Box 30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81" name="Text Box 30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82" name="Text Box 30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83" name="Text Box 30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84" name="Text Box 30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85" name="Text Box 30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86" name="Text Box 30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87" name="Text Box 30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88" name="Text Box 30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89" name="Text Box 30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90" name="Text Box 30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91" name="Text Box 30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92" name="Text Box 30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93" name="Text Box 30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94" name="Text Box 30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95" name="Text Box 30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96" name="Text Box 30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97" name="Text Box 30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98" name="Text Box 30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399" name="Text Box 30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00" name="Text Box 30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01" name="Text Box 30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02" name="Text Box 30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03" name="Text Box 30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04" name="Text Box 30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05" name="Text Box 30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06" name="Text Box 30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07" name="Text Box 30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08" name="Text Box 30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09" name="Text Box 30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10" name="Text Box 30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11" name="Text Box 30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12" name="Text Box 30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13" name="Text Box 30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14" name="Text Box 30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15" name="Text Box 30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16" name="Text Box 30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17" name="Text Box 30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18" name="Text Box 30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19" name="Text Box 30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20" name="Text Box 30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21" name="Text Box 30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22" name="Text Box 30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23" name="Text Box 30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24" name="Text Box 30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25" name="Text Box 30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26" name="Text Box 30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27" name="Text Box 30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28" name="Text Box 30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29" name="Text Box 30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30" name="Text Box 30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31" name="Text Box 30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32" name="Text Box 30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33" name="Text Box 30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34" name="Text Box 30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35" name="Text Box 30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36" name="Text Box 30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37" name="Text Box 30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38" name="Text Box 30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39" name="Text Box 30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40" name="Text Box 30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41" name="Text Box 30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42" name="Text Box 30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43" name="Text Box 30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44" name="Text Box 30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45" name="Text Box 30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46" name="Text Box 30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47" name="Text Box 30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48" name="Text Box 30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49" name="Text Box 30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50" name="Text Box 30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51" name="Text Box 30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52" name="Text Box 30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53" name="Text Box 30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54" name="Text Box 30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55" name="Text Box 30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56" name="Text Box 30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57" name="Text Box 31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58" name="Text Box 31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59" name="Text Box 31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60" name="Text Box 31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61" name="Text Box 31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62" name="Text Box 31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63" name="Text Box 31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64" name="Text Box 31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65" name="Text Box 31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66" name="Text Box 31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67" name="Text Box 31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68" name="Text Box 31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69" name="Text Box 31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70" name="Text Box 31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71" name="Text Box 31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72" name="Text Box 31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73" name="Text Box 31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74" name="Text Box 31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75" name="Text Box 31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76" name="Text Box 31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77" name="Text Box 31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78" name="Text Box 31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79" name="Text Box 31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80" name="Text Box 31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81" name="Text Box 31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82" name="Text Box 31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83" name="Text Box 31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84" name="Text Box 31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85" name="Text Box 31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86" name="Text Box 31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87" name="Text Box 31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88" name="Text Box 31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89" name="Text Box 31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90" name="Text Box 31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91" name="Text Box 31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92" name="Text Box 31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93" name="Text Box 31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94" name="Text Box 31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95" name="Text Box 31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96" name="Text Box 31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97" name="Text Box 31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98" name="Text Box 31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499" name="Text Box 31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00" name="Text Box 31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01" name="Text Box 31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02" name="Text Box 31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03" name="Text Box 31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04" name="Text Box 31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05" name="Text Box 31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06" name="Text Box 31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07" name="Text Box 31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08" name="Text Box 31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09" name="Text Box 31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10" name="Text Box 31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11" name="Text Box 31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12" name="Text Box 31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13" name="Text Box 31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14" name="Text Box 31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15" name="Text Box 31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16" name="Text Box 31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17" name="Text Box 31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18" name="Text Box 31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19" name="Text Box 31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20" name="Text Box 31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21" name="Text Box 31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22" name="Text Box 31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23" name="Text Box 31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24" name="Text Box 31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25" name="Text Box 31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26" name="Text Box 31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27" name="Text Box 31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28" name="Text Box 31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29" name="Text Box 31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30" name="Text Box 31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31" name="Text Box 31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32" name="Text Box 31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33" name="Text Box 31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34" name="Text Box 31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35" name="Text Box 31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36" name="Text Box 31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37" name="Text Box 31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38" name="Text Box 31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39" name="Text Box 31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40" name="Text Box 31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41" name="Text Box 31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42" name="Text Box 31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43" name="Text Box 31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44" name="Text Box 31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45" name="Text Box 31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46" name="Text Box 31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47" name="Text Box 31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48" name="Text Box 31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49" name="Text Box 31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50" name="Text Box 31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51" name="Text Box 31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52" name="Text Box 31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53" name="Text Box 31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54" name="Text Box 31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55" name="Text Box 31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56" name="Text Box 31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57" name="Text Box 32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58" name="Text Box 32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59" name="Text Box 32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60" name="Text Box 32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61" name="Text Box 32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62" name="Text Box 32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63" name="Text Box 32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64" name="Text Box 32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65" name="Text Box 32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66" name="Text Box 32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67" name="Text Box 32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68" name="Text Box 32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69" name="Text Box 32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70" name="Text Box 32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71" name="Text Box 32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72" name="Text Box 32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73" name="Text Box 32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74" name="Text Box 32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75" name="Text Box 32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76" name="Text Box 32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77" name="Text Box 32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78" name="Text Box 32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79" name="Text Box 32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80" name="Text Box 32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81" name="Text Box 32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82" name="Text Box 32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83" name="Text Box 32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84" name="Text Box 32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85" name="Text Box 32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86" name="Text Box 32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87" name="Text Box 32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88" name="Text Box 32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89" name="Text Box 32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90" name="Text Box 32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91" name="Text Box 32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92" name="Text Box 32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93" name="Text Box 32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94" name="Text Box 32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95" name="Text Box 32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96" name="Text Box 32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97" name="Text Box 32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98" name="Text Box 32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599" name="Text Box 32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00" name="Text Box 32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01" name="Text Box 32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02" name="Text Box 32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03" name="Text Box 32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04" name="Text Box 32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05" name="Text Box 32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06" name="Text Box 32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07" name="Text Box 32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08" name="Text Box 32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09" name="Text Box 32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10" name="Text Box 32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11" name="Text Box 32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12" name="Text Box 32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13" name="Text Box 32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14" name="Text Box 32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15" name="Text Box 32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16" name="Text Box 32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17" name="Text Box 32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18" name="Text Box 32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19" name="Text Box 32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20" name="Text Box 32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21" name="Text Box 32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22" name="Text Box 32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23" name="Text Box 32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24" name="Text Box 32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25" name="Text Box 32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26" name="Text Box 32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27" name="Text Box 32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28" name="Text Box 32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29" name="Text Box 32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30" name="Text Box 32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31" name="Text Box 32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32" name="Text Box 32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33" name="Text Box 32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34" name="Text Box 32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35" name="Text Box 32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36" name="Text Box 32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37" name="Text Box 32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38" name="Text Box 32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39" name="Text Box 32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40" name="Text Box 32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41" name="Text Box 32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42" name="Text Box 32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43" name="Text Box 32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44" name="Text Box 32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45" name="Text Box 32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46" name="Text Box 32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47" name="Text Box 32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48" name="Text Box 32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49" name="Text Box 32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50" name="Text Box 32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51" name="Text Box 32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52" name="Text Box 32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53" name="Text Box 32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54" name="Text Box 32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55" name="Text Box 32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56" name="Text Box 32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57" name="Text Box 33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58" name="Text Box 33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59" name="Text Box 33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60" name="Text Box 33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61" name="Text Box 33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62" name="Text Box 33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63" name="Text Box 33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64" name="Text Box 33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65" name="Text Box 33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66" name="Text Box 33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67" name="Text Box 33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68" name="Text Box 33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69" name="Text Box 33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70" name="Text Box 33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71" name="Text Box 33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72" name="Text Box 33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73" name="Text Box 33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74" name="Text Box 33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75" name="Text Box 33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76" name="Text Box 33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77" name="Text Box 33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78" name="Text Box 33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79" name="Text Box 33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80" name="Text Box 33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81" name="Text Box 33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82" name="Text Box 33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83" name="Text Box 33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84" name="Text Box 33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85" name="Text Box 33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86" name="Text Box 33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87" name="Text Box 33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88" name="Text Box 33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89" name="Text Box 33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90" name="Text Box 33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91" name="Text Box 33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92" name="Text Box 33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93" name="Text Box 33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94" name="Text Box 33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95" name="Text Box 33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96" name="Text Box 33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97" name="Text Box 33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98" name="Text Box 33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699" name="Text Box 33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00" name="Text Box 33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01" name="Text Box 33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02" name="Text Box 33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03" name="Text Box 33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04" name="Text Box 33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05" name="Text Box 33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06" name="Text Box 33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07" name="Text Box 33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08" name="Text Box 33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09" name="Text Box 33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10" name="Text Box 33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11" name="Text Box 33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12" name="Text Box 33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13" name="Text Box 33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14" name="Text Box 33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15" name="Text Box 33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16" name="Text Box 33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17" name="Text Box 33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18" name="Text Box 33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19" name="Text Box 33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20" name="Text Box 33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21" name="Text Box 33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22" name="Text Box 33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23" name="Text Box 33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24" name="Text Box 33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25" name="Text Box 33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26" name="Text Box 33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27" name="Text Box 33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28" name="Text Box 33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29" name="Text Box 33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30" name="Text Box 33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31" name="Text Box 33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32" name="Text Box 33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33" name="Text Box 33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34" name="Text Box 33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35" name="Text Box 33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36" name="Text Box 33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37" name="Text Box 33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38" name="Text Box 33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39" name="Text Box 33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40" name="Text Box 33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41" name="Text Box 33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42" name="Text Box 33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43" name="Text Box 33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44" name="Text Box 33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45" name="Text Box 33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46" name="Text Box 33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47" name="Text Box 33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48" name="Text Box 33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49" name="Text Box 33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50" name="Text Box 33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51" name="Text Box 33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52" name="Text Box 33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53" name="Text Box 33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54" name="Text Box 33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55" name="Text Box 33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56" name="Text Box 33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57" name="Text Box 34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58" name="Text Box 34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59" name="Text Box 34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60" name="Text Box 34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61" name="Text Box 34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62" name="Text Box 34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63" name="Text Box 34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64" name="Text Box 34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65" name="Text Box 34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66" name="Text Box 34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67" name="Text Box 34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68" name="Text Box 34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69" name="Text Box 34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70" name="Text Box 34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71" name="Text Box 34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72" name="Text Box 34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73" name="Text Box 34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74" name="Text Box 34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75" name="Text Box 34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76" name="Text Box 34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77" name="Text Box 34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78" name="Text Box 34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79" name="Text Box 34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80" name="Text Box 34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81" name="Text Box 34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82" name="Text Box 34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83" name="Text Box 34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84" name="Text Box 34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85" name="Text Box 34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86" name="Text Box 34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87" name="Text Box 34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88" name="Text Box 34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89" name="Text Box 34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90" name="Text Box 34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91" name="Text Box 34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92" name="Text Box 34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93" name="Text Box 34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94" name="Text Box 34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95" name="Text Box 34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96" name="Text Box 34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97" name="Text Box 34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98" name="Text Box 34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799" name="Text Box 34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00" name="Text Box 34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01" name="Text Box 34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02" name="Text Box 34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03" name="Text Box 34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04" name="Text Box 34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05" name="Text Box 34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06" name="Text Box 34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07" name="Text Box 34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08" name="Text Box 34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09" name="Text Box 34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10" name="Text Box 34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11" name="Text Box 34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12" name="Text Box 34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13" name="Text Box 34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14" name="Text Box 34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15" name="Text Box 34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16" name="Text Box 34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17" name="Text Box 34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18" name="Text Box 34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19" name="Text Box 34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20" name="Text Box 34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21" name="Text Box 34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22" name="Text Box 34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23" name="Text Box 34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24" name="Text Box 34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25" name="Text Box 34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26" name="Text Box 34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27" name="Text Box 34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28" name="Text Box 34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29" name="Text Box 34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30" name="Text Box 34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31" name="Text Box 34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32" name="Text Box 34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33" name="Text Box 34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34" name="Text Box 34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35" name="Text Box 34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36" name="Text Box 34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37" name="Text Box 34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38" name="Text Box 34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39" name="Text Box 34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40" name="Text Box 34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41" name="Text Box 34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42" name="Text Box 34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43" name="Text Box 34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44" name="Text Box 34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45" name="Text Box 34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46" name="Text Box 34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47" name="Text Box 34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48" name="Text Box 34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49" name="Text Box 34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50" name="Text Box 34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51" name="Text Box 34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52" name="Text Box 34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53" name="Text Box 34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54" name="Text Box 34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55" name="Text Box 34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56" name="Text Box 34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57" name="Text Box 35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58" name="Text Box 35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59" name="Text Box 35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60" name="Text Box 35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61" name="Text Box 35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62" name="Text Box 35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63" name="Text Box 35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64" name="Text Box 35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65" name="Text Box 35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66" name="Text Box 35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67" name="Text Box 35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68" name="Text Box 35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69" name="Text Box 35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70" name="Text Box 35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71" name="Text Box 35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72" name="Text Box 35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73" name="Text Box 35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74" name="Text Box 35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75" name="Text Box 35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76" name="Text Box 35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77" name="Text Box 35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78" name="Text Box 35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79" name="Text Box 35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80" name="Text Box 35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81" name="Text Box 35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82" name="Text Box 35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83" name="Text Box 35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84" name="Text Box 35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85" name="Text Box 35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86" name="Text Box 35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87" name="Text Box 35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88" name="Text Box 35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89" name="Text Box 35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90" name="Text Box 35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91" name="Text Box 35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92" name="Text Box 35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93" name="Text Box 35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94" name="Text Box 35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95" name="Text Box 35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96" name="Text Box 35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97" name="Text Box 35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98" name="Text Box 35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899" name="Text Box 35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00" name="Text Box 35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01" name="Text Box 35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02" name="Text Box 35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03" name="Text Box 35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04" name="Text Box 35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05" name="Text Box 35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06" name="Text Box 35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07" name="Text Box 35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08" name="Text Box 35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09" name="Text Box 35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10" name="Text Box 35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11" name="Text Box 35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12" name="Text Box 35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13" name="Text Box 35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14" name="Text Box 35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15" name="Text Box 35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16" name="Text Box 35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17" name="Text Box 35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18" name="Text Box 35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19" name="Text Box 35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20" name="Text Box 35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21" name="Text Box 35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22" name="Text Box 35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23" name="Text Box 35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24" name="Text Box 35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25" name="Text Box 35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26" name="Text Box 35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27" name="Text Box 35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28" name="Text Box 35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29" name="Text Box 35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30" name="Text Box 35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31" name="Text Box 35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32" name="Text Box 35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33" name="Text Box 35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34" name="Text Box 35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35" name="Text Box 35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36" name="Text Box 35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37" name="Text Box 35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38" name="Text Box 35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39" name="Text Box 35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40" name="Text Box 35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41" name="Text Box 35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42" name="Text Box 35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43" name="Text Box 35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44" name="Text Box 35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45" name="Text Box 35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46" name="Text Box 35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47" name="Text Box 35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48" name="Text Box 35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49" name="Text Box 35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50" name="Text Box 35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51" name="Text Box 35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52" name="Text Box 35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53" name="Text Box 35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54" name="Text Box 35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55" name="Text Box 35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56" name="Text Box 35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57" name="Text Box 36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58" name="Text Box 36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59" name="Text Box 36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60" name="Text Box 36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61" name="Text Box 36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62" name="Text Box 36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63" name="Text Box 36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64" name="Text Box 36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65" name="Text Box 36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66" name="Text Box 36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67" name="Text Box 36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68" name="Text Box 36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69" name="Text Box 36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70" name="Text Box 36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71" name="Text Box 36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72" name="Text Box 36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73" name="Text Box 36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74" name="Text Box 36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75" name="Text Box 36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76" name="Text Box 36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77" name="Text Box 36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78" name="Text Box 36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79" name="Text Box 36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80" name="Text Box 36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81" name="Text Box 36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82" name="Text Box 36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83" name="Text Box 36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84" name="Text Box 36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85" name="Text Box 36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86" name="Text Box 36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87" name="Text Box 36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88" name="Text Box 36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89" name="Text Box 36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90" name="Text Box 36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91" name="Text Box 36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92" name="Text Box 36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93" name="Text Box 36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94" name="Text Box 36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95" name="Text Box 36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96" name="Text Box 36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97" name="Text Box 36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98" name="Text Box 36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1999" name="Text Box 36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00" name="Text Box 36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01" name="Text Box 36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02" name="Text Box 36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03" name="Text Box 36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04" name="Text Box 36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05" name="Text Box 36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06" name="Text Box 36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07" name="Text Box 36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08" name="Text Box 36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09" name="Text Box 36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10" name="Text Box 36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11" name="Text Box 36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12" name="Text Box 36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13" name="Text Box 36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14" name="Text Box 36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15" name="Text Box 36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16" name="Text Box 36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17" name="Text Box 36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18" name="Text Box 36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19" name="Text Box 36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20" name="Text Box 36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21" name="Text Box 36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22" name="Text Box 36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23" name="Text Box 36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24" name="Text Box 36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25" name="Text Box 36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26" name="Text Box 36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27" name="Text Box 36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28" name="Text Box 36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29" name="Text Box 36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30" name="Text Box 36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31" name="Text Box 36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32" name="Text Box 36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33" name="Text Box 36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34" name="Text Box 36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35" name="Text Box 36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36" name="Text Box 36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37" name="Text Box 36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38" name="Text Box 36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39" name="Text Box 36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40" name="Text Box 36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41" name="Text Box 36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42" name="Text Box 36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43" name="Text Box 36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44" name="Text Box 36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45" name="Text Box 36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46" name="Text Box 36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47" name="Text Box 36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48" name="Text Box 36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49" name="Text Box 36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50" name="Text Box 36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51" name="Text Box 36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52" name="Text Box 36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53" name="Text Box 36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54" name="Text Box 36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55" name="Text Box 36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56" name="Text Box 36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57" name="Text Box 37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58" name="Text Box 37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59" name="Text Box 37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60" name="Text Box 37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61" name="Text Box 37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62" name="Text Box 37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63" name="Text Box 37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64" name="Text Box 37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65" name="Text Box 37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66" name="Text Box 37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67" name="Text Box 37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68" name="Text Box 37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69" name="Text Box 37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70" name="Text Box 37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71" name="Text Box 37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72" name="Text Box 37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73" name="Text Box 37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74" name="Text Box 37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75" name="Text Box 37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76" name="Text Box 37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77" name="Text Box 37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78" name="Text Box 37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79" name="Text Box 37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80" name="Text Box 37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81" name="Text Box 37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82" name="Text Box 37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83" name="Text Box 37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84" name="Text Box 37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85" name="Text Box 37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86" name="Text Box 37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87" name="Text Box 37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88" name="Text Box 37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89" name="Text Box 37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90" name="Text Box 37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91" name="Text Box 37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92" name="Text Box 37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93" name="Text Box 37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94" name="Text Box 37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95" name="Text Box 37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96" name="Text Box 37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97" name="Text Box 37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98" name="Text Box 37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099" name="Text Box 37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00" name="Text Box 37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01" name="Text Box 37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02" name="Text Box 37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03" name="Text Box 37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04" name="Text Box 37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05" name="Text Box 37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06" name="Text Box 37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07" name="Text Box 37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08" name="Text Box 37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09" name="Text Box 37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10" name="Text Box 37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11" name="Text Box 37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12" name="Text Box 37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13" name="Text Box 37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14" name="Text Box 37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15" name="Text Box 37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16" name="Text Box 37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17" name="Text Box 37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18" name="Text Box 37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19" name="Text Box 37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20" name="Text Box 37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21" name="Text Box 37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22" name="Text Box 37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23" name="Text Box 37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24" name="Text Box 37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25" name="Text Box 37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26" name="Text Box 37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27" name="Text Box 37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28" name="Text Box 37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29" name="Text Box 37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30" name="Text Box 37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31" name="Text Box 37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32" name="Text Box 37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33" name="Text Box 37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34" name="Text Box 37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35" name="Text Box 37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36" name="Text Box 37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37" name="Text Box 37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38" name="Text Box 37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39" name="Text Box 37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40" name="Text Box 37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41" name="Text Box 37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42" name="Text Box 37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43" name="Text Box 37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44" name="Text Box 37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45" name="Text Box 37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46" name="Text Box 37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47" name="Text Box 37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48" name="Text Box 37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49" name="Text Box 37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50" name="Text Box 37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51" name="Text Box 37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52" name="Text Box 37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53" name="Text Box 37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54" name="Text Box 37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55" name="Text Box 37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56" name="Text Box 37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57" name="Text Box 38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58" name="Text Box 38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59" name="Text Box 38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60" name="Text Box 38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61" name="Text Box 38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62" name="Text Box 38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63" name="Text Box 38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64" name="Text Box 38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65" name="Text Box 38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66" name="Text Box 38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67" name="Text Box 38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68" name="Text Box 38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69" name="Text Box 38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70" name="Text Box 38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71" name="Text Box 38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72" name="Text Box 38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73" name="Text Box 38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74" name="Text Box 38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75" name="Text Box 38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76" name="Text Box 38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77" name="Text Box 38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78" name="Text Box 38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79" name="Text Box 38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80" name="Text Box 38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81" name="Text Box 38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82" name="Text Box 38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83" name="Text Box 38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84" name="Text Box 38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85" name="Text Box 38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86" name="Text Box 38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87" name="Text Box 38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88" name="Text Box 38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89" name="Text Box 38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90" name="Text Box 38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91" name="Text Box 38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92" name="Text Box 38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93" name="Text Box 38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94" name="Text Box 38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95" name="Text Box 38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96" name="Text Box 38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97" name="Text Box 38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98" name="Text Box 38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199" name="Text Box 38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00" name="Text Box 38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01" name="Text Box 38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02" name="Text Box 38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03" name="Text Box 38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04" name="Text Box 38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05" name="Text Box 38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06" name="Text Box 38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07" name="Text Box 38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08" name="Text Box 38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09" name="Text Box 38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10" name="Text Box 38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11" name="Text Box 38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12" name="Text Box 38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13" name="Text Box 38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14" name="Text Box 38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15" name="Text Box 38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16" name="Text Box 38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17" name="Text Box 38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18" name="Text Box 38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19" name="Text Box 38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20" name="Text Box 38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21" name="Text Box 38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22" name="Text Box 38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23" name="Text Box 38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24" name="Text Box 38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25" name="Text Box 38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26" name="Text Box 38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27" name="Text Box 38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28" name="Text Box 38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29" name="Text Box 38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30" name="Text Box 38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31" name="Text Box 38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32" name="Text Box 38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33" name="Text Box 38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34" name="Text Box 38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35" name="Text Box 38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36" name="Text Box 38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37" name="Text Box 38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38" name="Text Box 38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39" name="Text Box 38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40" name="Text Box 38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41" name="Text Box 38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42" name="Text Box 38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43" name="Text Box 38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44" name="Text Box 38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45" name="Text Box 38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46" name="Text Box 38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47" name="Text Box 38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48" name="Text Box 38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49" name="Text Box 38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50" name="Text Box 38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51" name="Text Box 38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52" name="Text Box 38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53" name="Text Box 38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54" name="Text Box 38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55" name="Text Box 38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56" name="Text Box 38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57" name="Text Box 39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58" name="Text Box 39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59" name="Text Box 39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60" name="Text Box 39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61" name="Text Box 39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62" name="Text Box 39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63" name="Text Box 39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64" name="Text Box 39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65" name="Text Box 39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66" name="Text Box 39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67" name="Text Box 39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68" name="Text Box 39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69" name="Text Box 39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70" name="Text Box 39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71" name="Text Box 39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72" name="Text Box 39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73" name="Text Box 39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74" name="Text Box 39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75" name="Text Box 39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76" name="Text Box 39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77" name="Text Box 39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78" name="Text Box 39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79" name="Text Box 39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80" name="Text Box 39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81" name="Text Box 39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82" name="Text Box 39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83" name="Text Box 39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84" name="Text Box 39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85" name="Text Box 39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86" name="Text Box 39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87" name="Text Box 39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88" name="Text Box 39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89" name="Text Box 39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90" name="Text Box 39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91" name="Text Box 39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92" name="Text Box 39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93" name="Text Box 39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94" name="Text Box 39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95" name="Text Box 39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96" name="Text Box 39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97" name="Text Box 39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98" name="Text Box 39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299" name="Text Box 39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00" name="Text Box 39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01" name="Text Box 39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02" name="Text Box 39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03" name="Text Box 39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04" name="Text Box 39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05" name="Text Box 39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06" name="Text Box 39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07" name="Text Box 39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08" name="Text Box 39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09" name="Text Box 39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10" name="Text Box 39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11" name="Text Box 39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12" name="Text Box 39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13" name="Text Box 39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14" name="Text Box 39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15" name="Text Box 39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16" name="Text Box 39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17" name="Text Box 39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18" name="Text Box 39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19" name="Text Box 39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20" name="Text Box 39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21" name="Text Box 39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22" name="Text Box 39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23" name="Text Box 39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24" name="Text Box 39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25" name="Text Box 39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26" name="Text Box 39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27" name="Text Box 39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28" name="Text Box 39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29" name="Text Box 39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30" name="Text Box 39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31" name="Text Box 39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32" name="Text Box 39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33" name="Text Box 39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34" name="Text Box 39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35" name="Text Box 39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36" name="Text Box 39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37" name="Text Box 39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38" name="Text Box 39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39" name="Text Box 39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40" name="Text Box 39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41" name="Text Box 39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42" name="Text Box 39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43" name="Text Box 39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44" name="Text Box 39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45" name="Text Box 39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46" name="Text Box 39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47" name="Text Box 39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48" name="Text Box 39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49" name="Text Box 39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50" name="Text Box 39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51" name="Text Box 39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52" name="Text Box 39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53" name="Text Box 39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54" name="Text Box 39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55" name="Text Box 39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56" name="Text Box 39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57" name="Text Box 40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58" name="Text Box 40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59" name="Text Box 40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60" name="Text Box 40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61" name="Text Box 40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62" name="Text Box 40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63" name="Text Box 40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64" name="Text Box 40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65" name="Text Box 40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66" name="Text Box 40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67" name="Text Box 40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68" name="Text Box 40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69" name="Text Box 40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70" name="Text Box 40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71" name="Text Box 40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72" name="Text Box 40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73" name="Text Box 40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74" name="Text Box 40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75" name="Text Box 40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76" name="Text Box 40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77" name="Text Box 40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78" name="Text Box 40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79" name="Text Box 40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80" name="Text Box 40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81" name="Text Box 40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82" name="Text Box 40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83" name="Text Box 40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84" name="Text Box 40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85" name="Text Box 40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86" name="Text Box 40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87" name="Text Box 40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88" name="Text Box 40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89" name="Text Box 40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90" name="Text Box 40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91" name="Text Box 40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92" name="Text Box 40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93" name="Text Box 40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94" name="Text Box 40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95" name="Text Box 40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96" name="Text Box 40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97" name="Text Box 40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98" name="Text Box 40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399" name="Text Box 40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00" name="Text Box 40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01" name="Text Box 40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02" name="Text Box 40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03" name="Text Box 40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04" name="Text Box 40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05" name="Text Box 40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06" name="Text Box 40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07" name="Text Box 40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08" name="Text Box 40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09" name="Text Box 40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10" name="Text Box 40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11" name="Text Box 40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12" name="Text Box 40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13" name="Text Box 40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14" name="Text Box 40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15" name="Text Box 40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16" name="Text Box 40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17" name="Text Box 40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18" name="Text Box 40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19" name="Text Box 40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20" name="Text Box 40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21" name="Text Box 40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22" name="Text Box 40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23" name="Text Box 40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24" name="Text Box 40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25" name="Text Box 40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26" name="Text Box 40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27" name="Text Box 40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28" name="Text Box 40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29" name="Text Box 40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30" name="Text Box 40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31" name="Text Box 40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32" name="Text Box 40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33" name="Text Box 40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34" name="Text Box 40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35" name="Text Box 40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36" name="Text Box 40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37" name="Text Box 40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38" name="Text Box 40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39" name="Text Box 40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40" name="Text Box 40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41" name="Text Box 40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42" name="Text Box 40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43" name="Text Box 40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44" name="Text Box 40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45" name="Text Box 40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46" name="Text Box 40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47" name="Text Box 40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48" name="Text Box 40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49" name="Text Box 40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50" name="Text Box 40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51" name="Text Box 40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52" name="Text Box 40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53" name="Text Box 40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54" name="Text Box 40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55" name="Text Box 40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56" name="Text Box 40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57" name="Text Box 41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58" name="Text Box 41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59" name="Text Box 41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60" name="Text Box 41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61" name="Text Box 41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62" name="Text Box 41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63" name="Text Box 41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64" name="Text Box 41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65" name="Text Box 41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66" name="Text Box 41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67" name="Text Box 41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68" name="Text Box 41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69" name="Text Box 41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70" name="Text Box 41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71" name="Text Box 41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72" name="Text Box 41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73" name="Text Box 41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74" name="Text Box 41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75" name="Text Box 41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76" name="Text Box 41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77" name="Text Box 41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78" name="Text Box 41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79" name="Text Box 41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80" name="Text Box 41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81" name="Text Box 41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82" name="Text Box 41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83" name="Text Box 41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84" name="Text Box 41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85" name="Text Box 41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86" name="Text Box 41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87" name="Text Box 41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88" name="Text Box 41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89" name="Text Box 41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90" name="Text Box 41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91" name="Text Box 41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92" name="Text Box 41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93" name="Text Box 41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94" name="Text Box 41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95" name="Text Box 41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96" name="Text Box 41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97" name="Text Box 41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98" name="Text Box 41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499" name="Text Box 41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00" name="Text Box 41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01" name="Text Box 41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02" name="Text Box 41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03" name="Text Box 41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04" name="Text Box 41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05" name="Text Box 41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06" name="Text Box 41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07" name="Text Box 41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08" name="Text Box 41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09" name="Text Box 41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10" name="Text Box 41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11" name="Text Box 41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12" name="Text Box 41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13" name="Text Box 41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14" name="Text Box 41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15" name="Text Box 41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16" name="Text Box 41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17" name="Text Box 41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18" name="Text Box 41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19" name="Text Box 41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20" name="Text Box 41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21" name="Text Box 41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22" name="Text Box 41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23" name="Text Box 41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24" name="Text Box 41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25" name="Text Box 41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26" name="Text Box 41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27" name="Text Box 41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28" name="Text Box 41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29" name="Text Box 41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30" name="Text Box 41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31" name="Text Box 41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32" name="Text Box 41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33" name="Text Box 41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34" name="Text Box 41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35" name="Text Box 41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36" name="Text Box 41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37" name="Text Box 41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38" name="Text Box 41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39" name="Text Box 41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40" name="Text Box 41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41" name="Text Box 41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42" name="Text Box 41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43" name="Text Box 41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44" name="Text Box 41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45" name="Text Box 41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46" name="Text Box 41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47" name="Text Box 41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48" name="Text Box 41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49" name="Text Box 41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50" name="Text Box 41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51" name="Text Box 41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52" name="Text Box 41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53" name="Text Box 41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54" name="Text Box 41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55" name="Text Box 41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56" name="Text Box 41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57" name="Text Box 42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58" name="Text Box 42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59" name="Text Box 42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60" name="Text Box 42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61" name="Text Box 42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62" name="Text Box 42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63" name="Text Box 42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64" name="Text Box 42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65" name="Text Box 42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66" name="Text Box 42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67" name="Text Box 42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68" name="Text Box 42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69" name="Text Box 42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70" name="Text Box 42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71" name="Text Box 42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72" name="Text Box 42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73" name="Text Box 42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74" name="Text Box 42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75" name="Text Box 42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76" name="Text Box 42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77" name="Text Box 42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78" name="Text Box 42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79" name="Text Box 42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80" name="Text Box 42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81" name="Text Box 42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82" name="Text Box 42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83" name="Text Box 42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84" name="Text Box 42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85" name="Text Box 42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86" name="Text Box 42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87" name="Text Box 42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88" name="Text Box 42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89" name="Text Box 42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90" name="Text Box 42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91" name="Text Box 42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92" name="Text Box 42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93" name="Text Box 42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94" name="Text Box 42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95" name="Text Box 42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96" name="Text Box 42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97" name="Text Box 42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98" name="Text Box 42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599" name="Text Box 42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00" name="Text Box 42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01" name="Text Box 42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02" name="Text Box 42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03" name="Text Box 42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04" name="Text Box 42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05" name="Text Box 42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06" name="Text Box 42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07" name="Text Box 42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08" name="Text Box 42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09" name="Text Box 42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10" name="Text Box 42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11" name="Text Box 42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12" name="Text Box 42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13" name="Text Box 42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14" name="Text Box 42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15" name="Text Box 42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16" name="Text Box 42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17" name="Text Box 42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18" name="Text Box 42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19" name="Text Box 42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20" name="Text Box 42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21" name="Text Box 42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22" name="Text Box 42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23" name="Text Box 42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24" name="Text Box 42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25" name="Text Box 42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26" name="Text Box 42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27" name="Text Box 42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28" name="Text Box 42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29" name="Text Box 42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30" name="Text Box 42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31" name="Text Box 42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32" name="Text Box 42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33" name="Text Box 42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34" name="Text Box 42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35" name="Text Box 42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36" name="Text Box 42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37" name="Text Box 42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38" name="Text Box 42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39" name="Text Box 42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40" name="Text Box 42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41" name="Text Box 42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42" name="Text Box 42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43" name="Text Box 42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44" name="Text Box 42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45" name="Text Box 42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46" name="Text Box 42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47" name="Text Box 42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48" name="Text Box 42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49" name="Text Box 42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50" name="Text Box 42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51" name="Text Box 42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52" name="Text Box 42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53" name="Text Box 42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54" name="Text Box 42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55" name="Text Box 42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56" name="Text Box 42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57" name="Text Box 43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58" name="Text Box 43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59" name="Text Box 43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60" name="Text Box 43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61" name="Text Box 43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62" name="Text Box 43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63" name="Text Box 43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64" name="Text Box 43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65" name="Text Box 43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66" name="Text Box 43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67" name="Text Box 43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68" name="Text Box 43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69" name="Text Box 43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70" name="Text Box 43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71" name="Text Box 43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72" name="Text Box 43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73" name="Text Box 43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74" name="Text Box 43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75" name="Text Box 43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76" name="Text Box 43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77" name="Text Box 43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78" name="Text Box 43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79" name="Text Box 43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80" name="Text Box 43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81" name="Text Box 43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82" name="Text Box 43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83" name="Text Box 43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84" name="Text Box 43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85" name="Text Box 43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86" name="Text Box 43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87" name="Text Box 43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88" name="Text Box 43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89" name="Text Box 43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90" name="Text Box 43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91" name="Text Box 43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92" name="Text Box 43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93" name="Text Box 43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94" name="Text Box 43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95" name="Text Box 43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96" name="Text Box 43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97" name="Text Box 43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98" name="Text Box 43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699" name="Text Box 43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00" name="Text Box 43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01" name="Text Box 43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02" name="Text Box 43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03" name="Text Box 43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04" name="Text Box 43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05" name="Text Box 43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06" name="Text Box 43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07" name="Text Box 43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08" name="Text Box 43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09" name="Text Box 43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10" name="Text Box 43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11" name="Text Box 43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12" name="Text Box 43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13" name="Text Box 43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14" name="Text Box 43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15" name="Text Box 43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16" name="Text Box 43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17" name="Text Box 43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18" name="Text Box 43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19" name="Text Box 43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20" name="Text Box 43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21" name="Text Box 43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22" name="Text Box 43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23" name="Text Box 43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24" name="Text Box 43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25" name="Text Box 43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26" name="Text Box 43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27" name="Text Box 43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28" name="Text Box 43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29" name="Text Box 43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30" name="Text Box 43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31" name="Text Box 43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32" name="Text Box 43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33" name="Text Box 43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34" name="Text Box 43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35" name="Text Box 43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36" name="Text Box 43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37" name="Text Box 43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38" name="Text Box 43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39" name="Text Box 43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40" name="Text Box 43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41" name="Text Box 43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42" name="Text Box 43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43" name="Text Box 43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44" name="Text Box 43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45" name="Text Box 43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46" name="Text Box 43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47" name="Text Box 43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48" name="Text Box 43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49" name="Text Box 43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50" name="Text Box 43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51" name="Text Box 43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52" name="Text Box 43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53" name="Text Box 43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54" name="Text Box 43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55" name="Text Box 43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56" name="Text Box 43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57" name="Text Box 44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58" name="Text Box 44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59" name="Text Box 44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60" name="Text Box 44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61" name="Text Box 44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62" name="Text Box 44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63" name="Text Box 44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64" name="Text Box 44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65" name="Text Box 44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66" name="Text Box 44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67" name="Text Box 44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68" name="Text Box 44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69" name="Text Box 44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70" name="Text Box 44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71" name="Text Box 44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72" name="Text Box 44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73" name="Text Box 44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74" name="Text Box 44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75" name="Text Box 44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76" name="Text Box 44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77" name="Text Box 44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78" name="Text Box 44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79" name="Text Box 44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80" name="Text Box 44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81" name="Text Box 44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82" name="Text Box 44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83" name="Text Box 44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84" name="Text Box 44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85" name="Text Box 44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86" name="Text Box 44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87" name="Text Box 44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88" name="Text Box 44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89" name="Text Box 44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90" name="Text Box 44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91" name="Text Box 44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92" name="Text Box 44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93" name="Text Box 44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94" name="Text Box 44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95" name="Text Box 44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96" name="Text Box 44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97" name="Text Box 44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98" name="Text Box 44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799" name="Text Box 44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00" name="Text Box 44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01" name="Text Box 44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02" name="Text Box 44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03" name="Text Box 44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04" name="Text Box 44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05" name="Text Box 44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06" name="Text Box 44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07" name="Text Box 44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08" name="Text Box 44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09" name="Text Box 44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10" name="Text Box 44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11" name="Text Box 44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12" name="Text Box 44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13" name="Text Box 44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14" name="Text Box 44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15" name="Text Box 44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16" name="Text Box 44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17" name="Text Box 44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18" name="Text Box 44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19" name="Text Box 44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20" name="Text Box 44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21" name="Text Box 44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22" name="Text Box 44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23" name="Text Box 44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24" name="Text Box 44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25" name="Text Box 44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26" name="Text Box 44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27" name="Text Box 44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28" name="Text Box 44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29" name="Text Box 44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30" name="Text Box 44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31" name="Text Box 44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32" name="Text Box 44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33" name="Text Box 44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34" name="Text Box 44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35" name="Text Box 44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36" name="Text Box 44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37" name="Text Box 44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38" name="Text Box 44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39" name="Text Box 44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40" name="Text Box 44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41" name="Text Box 44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42" name="Text Box 44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43" name="Text Box 44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44" name="Text Box 44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45" name="Text Box 44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46" name="Text Box 44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47" name="Text Box 44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48" name="Text Box 44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49" name="Text Box 44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50" name="Text Box 44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51" name="Text Box 44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52" name="Text Box 44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53" name="Text Box 44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54" name="Text Box 44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55" name="Text Box 44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56" name="Text Box 44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57" name="Text Box 45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58" name="Text Box 45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59" name="Text Box 45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60" name="Text Box 45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61" name="Text Box 45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62" name="Text Box 45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63" name="Text Box 45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64" name="Text Box 45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65" name="Text Box 45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66" name="Text Box 45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67" name="Text Box 45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68" name="Text Box 45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69" name="Text Box 45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70" name="Text Box 45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71" name="Text Box 45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72" name="Text Box 45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73" name="Text Box 45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74" name="Text Box 45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75" name="Text Box 45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76" name="Text Box 45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77" name="Text Box 45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78" name="Text Box 45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79" name="Text Box 45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80" name="Text Box 45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81" name="Text Box 45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82" name="Text Box 45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83" name="Text Box 45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84" name="Text Box 45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85" name="Text Box 45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86" name="Text Box 45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87" name="Text Box 45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88" name="Text Box 45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89" name="Text Box 45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90" name="Text Box 45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91" name="Text Box 45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92" name="Text Box 45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93" name="Text Box 45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94" name="Text Box 45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95" name="Text Box 45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96" name="Text Box 45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97" name="Text Box 45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98" name="Text Box 45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899" name="Text Box 45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00" name="Text Box 45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01" name="Text Box 45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02" name="Text Box 45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03" name="Text Box 45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04" name="Text Box 45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05" name="Text Box 45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06" name="Text Box 45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07" name="Text Box 45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08" name="Text Box 45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09" name="Text Box 45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10" name="Text Box 45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11" name="Text Box 45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12" name="Text Box 45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13" name="Text Box 45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14" name="Text Box 45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15" name="Text Box 45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16" name="Text Box 45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17" name="Text Box 45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18" name="Text Box 45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19" name="Text Box 45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20" name="Text Box 45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21" name="Text Box 45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22" name="Text Box 45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23" name="Text Box 45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24" name="Text Box 45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25" name="Text Box 45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26" name="Text Box 45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27" name="Text Box 45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28" name="Text Box 45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29" name="Text Box 45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30" name="Text Box 45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31" name="Text Box 45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32" name="Text Box 45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33" name="Text Box 45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34" name="Text Box 45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35" name="Text Box 45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36" name="Text Box 45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37" name="Text Box 45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38" name="Text Box 45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39" name="Text Box 45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40" name="Text Box 45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41" name="Text Box 45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42" name="Text Box 45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43" name="Text Box 45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44" name="Text Box 45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45" name="Text Box 45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46" name="Text Box 45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47" name="Text Box 45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48" name="Text Box 45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49" name="Text Box 45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50" name="Text Box 45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51" name="Text Box 45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52" name="Text Box 45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53" name="Text Box 45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54" name="Text Box 45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55" name="Text Box 45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56" name="Text Box 45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57" name="Text Box 46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58" name="Text Box 46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59" name="Text Box 46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60" name="Text Box 46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61" name="Text Box 46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62" name="Text Box 46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63" name="Text Box 46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64" name="Text Box 46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65" name="Text Box 46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66" name="Text Box 46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67" name="Text Box 46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68" name="Text Box 46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69" name="Text Box 46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70" name="Text Box 46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71" name="Text Box 46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72" name="Text Box 46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73" name="Text Box 46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74" name="Text Box 46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75" name="Text Box 46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76" name="Text Box 46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77" name="Text Box 46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78" name="Text Box 46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79" name="Text Box 46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80" name="Text Box 46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81" name="Text Box 46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82" name="Text Box 46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83" name="Text Box 46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84" name="Text Box 46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85" name="Text Box 46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86" name="Text Box 46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87" name="Text Box 46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88" name="Text Box 46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89" name="Text Box 46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90" name="Text Box 46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91" name="Text Box 46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92" name="Text Box 46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93" name="Text Box 46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94" name="Text Box 46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95" name="Text Box 46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96" name="Text Box 46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97" name="Text Box 46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98" name="Text Box 46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2999" name="Text Box 46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00" name="Text Box 46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01" name="Text Box 46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02" name="Text Box 46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03" name="Text Box 46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04" name="Text Box 46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05" name="Text Box 46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06" name="Text Box 46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07" name="Text Box 46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08" name="Text Box 46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09" name="Text Box 46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10" name="Text Box 46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11" name="Text Box 46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12" name="Text Box 46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13" name="Text Box 46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14" name="Text Box 46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15" name="Text Box 46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16" name="Text Box 46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17" name="Text Box 46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18" name="Text Box 46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19" name="Text Box 46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20" name="Text Box 46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21" name="Text Box 46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22" name="Text Box 46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23" name="Text Box 46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24" name="Text Box 46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25" name="Text Box 46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26" name="Text Box 46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27" name="Text Box 46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28" name="Text Box 46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29" name="Text Box 46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30" name="Text Box 46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31" name="Text Box 46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32" name="Text Box 46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33" name="Text Box 46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34" name="Text Box 46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35" name="Text Box 46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36" name="Text Box 46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37" name="Text Box 46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38" name="Text Box 46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39" name="Text Box 46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40" name="Text Box 46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41" name="Text Box 46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42" name="Text Box 46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43" name="Text Box 46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44" name="Text Box 46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45" name="Text Box 46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46" name="Text Box 46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47" name="Text Box 46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48" name="Text Box 46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49" name="Text Box 46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50" name="Text Box 46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51" name="Text Box 46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52" name="Text Box 46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53" name="Text Box 46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54" name="Text Box 46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55" name="Text Box 46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56" name="Text Box 46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57" name="Text Box 47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58" name="Text Box 47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59" name="Text Box 47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60" name="Text Box 47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61" name="Text Box 47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62" name="Text Box 47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63" name="Text Box 47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64" name="Text Box 47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65" name="Text Box 47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66" name="Text Box 47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67" name="Text Box 47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68" name="Text Box 47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69" name="Text Box 47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70" name="Text Box 47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71" name="Text Box 47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72" name="Text Box 47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73" name="Text Box 47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74" name="Text Box 47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75" name="Text Box 47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76" name="Text Box 47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77" name="Text Box 47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78" name="Text Box 47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79" name="Text Box 47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80" name="Text Box 47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81" name="Text Box 47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82" name="Text Box 47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83" name="Text Box 47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84" name="Text Box 47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85" name="Text Box 47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86" name="Text Box 47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87" name="Text Box 47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88" name="Text Box 47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89" name="Text Box 47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90" name="Text Box 47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91" name="Text Box 47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92" name="Text Box 47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93" name="Text Box 47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94" name="Text Box 47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95" name="Text Box 47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96" name="Text Box 47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97" name="Text Box 47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98" name="Text Box 47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099" name="Text Box 47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00" name="Text Box 47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01" name="Text Box 47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02" name="Text Box 47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03" name="Text Box 47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04" name="Text Box 47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05" name="Text Box 47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06" name="Text Box 47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07" name="Text Box 47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08" name="Text Box 47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09" name="Text Box 47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10" name="Text Box 47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11" name="Text Box 47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12" name="Text Box 47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13" name="Text Box 47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14" name="Text Box 47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15" name="Text Box 47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16" name="Text Box 47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17" name="Text Box 47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18" name="Text Box 47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19" name="Text Box 47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20" name="Text Box 47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21" name="Text Box 47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22" name="Text Box 47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23" name="Text Box 47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24" name="Text Box 47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25" name="Text Box 47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26" name="Text Box 47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27" name="Text Box 47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28" name="Text Box 47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29" name="Text Box 47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30" name="Text Box 47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31" name="Text Box 47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32" name="Text Box 47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33" name="Text Box 47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34" name="Text Box 47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35" name="Text Box 47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36" name="Text Box 47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37" name="Text Box 47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38" name="Text Box 47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39" name="Text Box 47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40" name="Text Box 47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41" name="Text Box 47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42" name="Text Box 47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43" name="Text Box 47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44" name="Text Box 47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45" name="Text Box 47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46" name="Text Box 47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47" name="Text Box 47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48" name="Text Box 47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49" name="Text Box 47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50" name="Text Box 47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51" name="Text Box 47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52" name="Text Box 47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53" name="Text Box 47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54" name="Text Box 47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55" name="Text Box 47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56" name="Text Box 47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57" name="Text Box 48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58" name="Text Box 48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59" name="Text Box 48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60" name="Text Box 48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61" name="Text Box 48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62" name="Text Box 48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63" name="Text Box 48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64" name="Text Box 48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65" name="Text Box 48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66" name="Text Box 48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67" name="Text Box 48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68" name="Text Box 48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69" name="Text Box 48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70" name="Text Box 48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71" name="Text Box 48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72" name="Text Box 48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73" name="Text Box 48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74" name="Text Box 48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75" name="Text Box 48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76" name="Text Box 48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77" name="Text Box 48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78" name="Text Box 48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79" name="Text Box 48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80" name="Text Box 48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81" name="Text Box 48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82" name="Text Box 48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83" name="Text Box 48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84" name="Text Box 48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85" name="Text Box 48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86" name="Text Box 48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87" name="Text Box 48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88" name="Text Box 48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89" name="Text Box 48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90" name="Text Box 48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91" name="Text Box 48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92" name="Text Box 48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93" name="Text Box 48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94" name="Text Box 48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95" name="Text Box 48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96" name="Text Box 48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97" name="Text Box 48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98" name="Text Box 48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199" name="Text Box 48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00" name="Text Box 48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01" name="Text Box 48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02" name="Text Box 48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03" name="Text Box 48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04" name="Text Box 48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05" name="Text Box 48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06" name="Text Box 48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07" name="Text Box 48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08" name="Text Box 48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09" name="Text Box 48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10" name="Text Box 48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11" name="Text Box 48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12" name="Text Box 48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13" name="Text Box 48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14" name="Text Box 48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15" name="Text Box 48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16" name="Text Box 48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17" name="Text Box 48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18" name="Text Box 48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19" name="Text Box 48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20" name="Text Box 48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21" name="Text Box 48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22" name="Text Box 48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23" name="Text Box 48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24" name="Text Box 48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25" name="Text Box 48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26" name="Text Box 48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27" name="Text Box 48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28" name="Text Box 48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29" name="Text Box 48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30" name="Text Box 48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31" name="Text Box 48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32" name="Text Box 48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33" name="Text Box 48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34" name="Text Box 48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35" name="Text Box 48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36" name="Text Box 48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37" name="Text Box 48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38" name="Text Box 48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39" name="Text Box 48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40" name="Text Box 48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41" name="Text Box 48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42" name="Text Box 48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43" name="Text Box 48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44" name="Text Box 48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45" name="Text Box 48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46" name="Text Box 48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47" name="Text Box 48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48" name="Text Box 48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49" name="Text Box 48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50" name="Text Box 48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51" name="Text Box 48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52" name="Text Box 48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53" name="Text Box 48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54" name="Text Box 48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55" name="Text Box 48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56" name="Text Box 48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57" name="Text Box 49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58" name="Text Box 49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59" name="Text Box 49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60" name="Text Box 49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61" name="Text Box 49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62" name="Text Box 49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63" name="Text Box 49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64" name="Text Box 49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65" name="Text Box 49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66" name="Text Box 49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67" name="Text Box 49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68" name="Text Box 49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69" name="Text Box 49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70" name="Text Box 49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71" name="Text Box 49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72" name="Text Box 49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73" name="Text Box 49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74" name="Text Box 49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75" name="Text Box 49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76" name="Text Box 49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77" name="Text Box 49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78" name="Text Box 49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79" name="Text Box 49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80" name="Text Box 49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81" name="Text Box 49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82" name="Text Box 49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83" name="Text Box 49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84" name="Text Box 49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85" name="Text Box 49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86" name="Text Box 49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87" name="Text Box 49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88" name="Text Box 49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89" name="Text Box 49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90" name="Text Box 49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91" name="Text Box 49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92" name="Text Box 49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93" name="Text Box 49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94" name="Text Box 49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95" name="Text Box 49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96" name="Text Box 49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97" name="Text Box 49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98" name="Text Box 49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299" name="Text Box 49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00" name="Text Box 49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01" name="Text Box 49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02" name="Text Box 49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03" name="Text Box 49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04" name="Text Box 49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05" name="Text Box 49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06" name="Text Box 49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07" name="Text Box 49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08" name="Text Box 49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09" name="Text Box 49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10" name="Text Box 49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11" name="Text Box 49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12" name="Text Box 49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13" name="Text Box 49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14" name="Text Box 49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15" name="Text Box 49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16" name="Text Box 49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17" name="Text Box 49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18" name="Text Box 49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19" name="Text Box 49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20" name="Text Box 49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21" name="Text Box 49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22" name="Text Box 49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23" name="Text Box 49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24" name="Text Box 49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25" name="Text Box 49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26" name="Text Box 49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27" name="Text Box 49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28" name="Text Box 49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29" name="Text Box 49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30" name="Text Box 49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31" name="Text Box 49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32" name="Text Box 49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33" name="Text Box 49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34" name="Text Box 49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35" name="Text Box 49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36" name="Text Box 49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37" name="Text Box 49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38" name="Text Box 49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39" name="Text Box 49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40" name="Text Box 49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41" name="Text Box 49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42" name="Text Box 49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43" name="Text Box 49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44" name="Text Box 49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45" name="Text Box 49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46" name="Text Box 49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47" name="Text Box 49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48" name="Text Box 49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49" name="Text Box 49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50" name="Text Box 49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51" name="Text Box 49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52" name="Text Box 49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53" name="Text Box 49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54" name="Text Box 49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55" name="Text Box 49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56" name="Text Box 49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57" name="Text Box 50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58" name="Text Box 50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59" name="Text Box 50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60" name="Text Box 50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61" name="Text Box 50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62" name="Text Box 50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63" name="Text Box 50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64" name="Text Box 50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65" name="Text Box 50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66" name="Text Box 50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67" name="Text Box 50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68" name="Text Box 50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69" name="Text Box 50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70" name="Text Box 50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71" name="Text Box 50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72" name="Text Box 50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73" name="Text Box 50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74" name="Text Box 50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75" name="Text Box 50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76" name="Text Box 50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77" name="Text Box 50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78" name="Text Box 50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79" name="Text Box 50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80" name="Text Box 50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81" name="Text Box 50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82" name="Text Box 50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83" name="Text Box 50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84" name="Text Box 50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85" name="Text Box 50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86" name="Text Box 50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87" name="Text Box 50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88" name="Text Box 50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89" name="Text Box 50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90" name="Text Box 50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91" name="Text Box 50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92" name="Text Box 50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93" name="Text Box 50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94" name="Text Box 50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95" name="Text Box 50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96" name="Text Box 50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97" name="Text Box 50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98" name="Text Box 50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399" name="Text Box 50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00" name="Text Box 50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01" name="Text Box 50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02" name="Text Box 50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03" name="Text Box 50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04" name="Text Box 50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05" name="Text Box 50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06" name="Text Box 50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07" name="Text Box 50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08" name="Text Box 50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09" name="Text Box 50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10" name="Text Box 50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11" name="Text Box 50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12" name="Text Box 50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13" name="Text Box 50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14" name="Text Box 50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15" name="Text Box 50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16" name="Text Box 50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17" name="Text Box 50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18" name="Text Box 50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19" name="Text Box 50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20" name="Text Box 50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21" name="Text Box 50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22" name="Text Box 50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23" name="Text Box 50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24" name="Text Box 50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25" name="Text Box 50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26" name="Text Box 50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27" name="Text Box 50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28" name="Text Box 50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29" name="Text Box 50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30" name="Text Box 50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31" name="Text Box 50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32" name="Text Box 50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33" name="Text Box 50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34" name="Text Box 50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35" name="Text Box 50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36" name="Text Box 50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37" name="Text Box 50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38" name="Text Box 50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39" name="Text Box 50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40" name="Text Box 50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41" name="Text Box 50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42" name="Text Box 50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43" name="Text Box 50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44" name="Text Box 50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45" name="Text Box 50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46" name="Text Box 50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47" name="Text Box 50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48" name="Text Box 50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49" name="Text Box 50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50" name="Text Box 50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51" name="Text Box 50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52" name="Text Box 50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53" name="Text Box 50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54" name="Text Box 50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55" name="Text Box 50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56" name="Text Box 50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57" name="Text Box 51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58" name="Text Box 51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59" name="Text Box 51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60" name="Text Box 51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61" name="Text Box 51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62" name="Text Box 51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63" name="Text Box 51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64" name="Text Box 51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65" name="Text Box 51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66" name="Text Box 51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67" name="Text Box 51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68" name="Text Box 51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69" name="Text Box 51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70" name="Text Box 51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71" name="Text Box 51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72" name="Text Box 51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73" name="Text Box 51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74" name="Text Box 51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75" name="Text Box 51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76" name="Text Box 51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77" name="Text Box 51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78" name="Text Box 51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79" name="Text Box 51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80" name="Text Box 51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81" name="Text Box 51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82" name="Text Box 51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83" name="Text Box 51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84" name="Text Box 51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85" name="Text Box 51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86" name="Text Box 51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87" name="Text Box 51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88" name="Text Box 51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89" name="Text Box 51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90" name="Text Box 51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91" name="Text Box 51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92" name="Text Box 51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93" name="Text Box 51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94" name="Text Box 51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95" name="Text Box 51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96" name="Text Box 51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97" name="Text Box 51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98" name="Text Box 51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499" name="Text Box 51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00" name="Text Box 51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01" name="Text Box 51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02" name="Text Box 51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03" name="Text Box 51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04" name="Text Box 51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05" name="Text Box 51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06" name="Text Box 51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07" name="Text Box 51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08" name="Text Box 51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09" name="Text Box 51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10" name="Text Box 51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11" name="Text Box 51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12" name="Text Box 51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13" name="Text Box 51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14" name="Text Box 51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15" name="Text Box 51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16" name="Text Box 51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17" name="Text Box 51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18" name="Text Box 51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19" name="Text Box 51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20" name="Text Box 51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21" name="Text Box 51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22" name="Text Box 51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23" name="Text Box 51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24" name="Text Box 51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25" name="Text Box 51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26" name="Text Box 51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27" name="Text Box 51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28" name="Text Box 51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29" name="Text Box 51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30" name="Text Box 51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31" name="Text Box 51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32" name="Text Box 51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33" name="Text Box 51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34" name="Text Box 51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35" name="Text Box 51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36" name="Text Box 51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37" name="Text Box 51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38" name="Text Box 51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39" name="Text Box 51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40" name="Text Box 51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41" name="Text Box 51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42" name="Text Box 51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43" name="Text Box 51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44" name="Text Box 51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45" name="Text Box 51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46" name="Text Box 51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47" name="Text Box 51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48" name="Text Box 51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49" name="Text Box 51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50" name="Text Box 51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51" name="Text Box 51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52" name="Text Box 51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53" name="Text Box 51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54" name="Text Box 51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55" name="Text Box 51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56" name="Text Box 51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57" name="Text Box 52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58" name="Text Box 52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59" name="Text Box 52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60" name="Text Box 52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61" name="Text Box 52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62" name="Text Box 52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63" name="Text Box 52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64" name="Text Box 52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65" name="Text Box 52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66" name="Text Box 52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67" name="Text Box 52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68" name="Text Box 52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69" name="Text Box 52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70" name="Text Box 52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71" name="Text Box 52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72" name="Text Box 52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73" name="Text Box 52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74" name="Text Box 52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75" name="Text Box 52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76" name="Text Box 52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77" name="Text Box 52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78" name="Text Box 52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79" name="Text Box 52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80" name="Text Box 52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81" name="Text Box 52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82" name="Text Box 52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83" name="Text Box 52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84" name="Text Box 52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85" name="Text Box 52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86" name="Text Box 52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87" name="Text Box 52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88" name="Text Box 52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89" name="Text Box 52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90" name="Text Box 52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91" name="Text Box 52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92" name="Text Box 52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93" name="Text Box 52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94" name="Text Box 52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95" name="Text Box 52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96" name="Text Box 52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97" name="Text Box 52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98" name="Text Box 52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599" name="Text Box 52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00" name="Text Box 52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01" name="Text Box 52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02" name="Text Box 52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03" name="Text Box 52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04" name="Text Box 52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05" name="Text Box 52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06" name="Text Box 52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07" name="Text Box 52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08" name="Text Box 52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09" name="Text Box 52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10" name="Text Box 52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11" name="Text Box 52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12" name="Text Box 52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13" name="Text Box 52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14" name="Text Box 52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15" name="Text Box 52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16" name="Text Box 52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17" name="Text Box 52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18" name="Text Box 52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19" name="Text Box 52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20" name="Text Box 52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21" name="Text Box 52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22" name="Text Box 52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23" name="Text Box 52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24" name="Text Box 52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25" name="Text Box 52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26" name="Text Box 52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27" name="Text Box 52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28" name="Text Box 52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29" name="Text Box 52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30" name="Text Box 52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31" name="Text Box 52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32" name="Text Box 52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33" name="Text Box 52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34" name="Text Box 52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35" name="Text Box 52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36" name="Text Box 52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37" name="Text Box 52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38" name="Text Box 52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39" name="Text Box 52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40" name="Text Box 52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41" name="Text Box 52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42" name="Text Box 52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43" name="Text Box 52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44" name="Text Box 52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45" name="Text Box 52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46" name="Text Box 52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47" name="Text Box 52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48" name="Text Box 52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49" name="Text Box 52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50" name="Text Box 52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51" name="Text Box 52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52" name="Text Box 52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53" name="Text Box 52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54" name="Text Box 52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55" name="Text Box 52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56" name="Text Box 52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57" name="Text Box 53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58" name="Text Box 53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59" name="Text Box 53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60" name="Text Box 53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61" name="Text Box 53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62" name="Text Box 53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63" name="Text Box 53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64" name="Text Box 53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65" name="Text Box 53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66" name="Text Box 53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67" name="Text Box 53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68" name="Text Box 53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69" name="Text Box 531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70" name="Text Box 531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71" name="Text Box 531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72" name="Text Box 531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73" name="Text Box 531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74" name="Text Box 531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75" name="Text Box 531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76" name="Text Box 531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77" name="Text Box 532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78" name="Text Box 532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79" name="Text Box 532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80" name="Text Box 532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81" name="Text Box 532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82" name="Text Box 532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83" name="Text Box 532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84" name="Text Box 532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85" name="Text Box 532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86" name="Text Box 532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87" name="Text Box 533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88" name="Text Box 533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89" name="Text Box 533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90" name="Text Box 533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91" name="Text Box 533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92" name="Text Box 533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93" name="Text Box 533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94" name="Text Box 533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95" name="Text Box 533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96" name="Text Box 533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97" name="Text Box 534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98" name="Text Box 534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699" name="Text Box 534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00" name="Text Box 534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01" name="Text Box 534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02" name="Text Box 534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03" name="Text Box 534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04" name="Text Box 534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05" name="Text Box 534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06" name="Text Box 534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07" name="Text Box 535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08" name="Text Box 535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09" name="Text Box 535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10" name="Text Box 535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11" name="Text Box 535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12" name="Text Box 535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13" name="Text Box 535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14" name="Text Box 535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15" name="Text Box 535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16" name="Text Box 535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17" name="Text Box 536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18" name="Text Box 536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19" name="Text Box 536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20" name="Text Box 536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21" name="Text Box 536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22" name="Text Box 536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23" name="Text Box 536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24" name="Text Box 536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25" name="Text Box 536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26" name="Text Box 536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27" name="Text Box 537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28" name="Text Box 537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29" name="Text Box 537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30" name="Text Box 537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31" name="Text Box 537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32" name="Text Box 537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33" name="Text Box 537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34" name="Text Box 537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35" name="Text Box 537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36" name="Text Box 537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37" name="Text Box 538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38" name="Text Box 538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39" name="Text Box 538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40" name="Text Box 538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41" name="Text Box 538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42" name="Text Box 538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43" name="Text Box 538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44" name="Text Box 538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45" name="Text Box 538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46" name="Text Box 538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47" name="Text Box 539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48" name="Text Box 539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49" name="Text Box 539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50" name="Text Box 539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51" name="Text Box 539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52" name="Text Box 539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53" name="Text Box 539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54" name="Text Box 539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55" name="Text Box 539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56" name="Text Box 539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57" name="Text Box 540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58" name="Text Box 540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59" name="Text Box 5402"/>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60" name="Text Box 5403"/>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61" name="Text Box 5404"/>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62" name="Text Box 5405"/>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63" name="Text Box 5406"/>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64" name="Text Box 5407"/>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65" name="Text Box 5408"/>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66" name="Text Box 5409"/>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67" name="Text Box 5410"/>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129</xdr:row>
      <xdr:rowOff>0</xdr:rowOff>
    </xdr:from>
    <xdr:to>
      <xdr:col>4</xdr:col>
      <xdr:colOff>85725</xdr:colOff>
      <xdr:row>129</xdr:row>
      <xdr:rowOff>180975</xdr:rowOff>
    </xdr:to>
    <xdr:sp macro="" textlink="">
      <xdr:nvSpPr>
        <xdr:cNvPr id="13768" name="Text Box 5411"/>
        <xdr:cNvSpPr txBox="1">
          <a:spLocks noChangeArrowheads="1"/>
        </xdr:cNvSpPr>
      </xdr:nvSpPr>
      <xdr:spPr bwMode="auto">
        <a:xfrm>
          <a:off x="4686300" y="24574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315</xdr:row>
      <xdr:rowOff>0</xdr:rowOff>
    </xdr:from>
    <xdr:ext cx="85725" cy="205409"/>
    <xdr:sp macro="" textlink="">
      <xdr:nvSpPr>
        <xdr:cNvPr id="13769" name="Text Box 10951"/>
        <xdr:cNvSpPr txBox="1">
          <a:spLocks noChangeArrowheads="1"/>
        </xdr:cNvSpPr>
      </xdr:nvSpPr>
      <xdr:spPr bwMode="auto">
        <a:xfrm>
          <a:off x="4686300" y="6000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315</xdr:row>
      <xdr:rowOff>0</xdr:rowOff>
    </xdr:from>
    <xdr:ext cx="85725" cy="205409"/>
    <xdr:sp macro="" textlink="">
      <xdr:nvSpPr>
        <xdr:cNvPr id="13770" name="Text Box 10952"/>
        <xdr:cNvSpPr txBox="1">
          <a:spLocks noChangeArrowheads="1"/>
        </xdr:cNvSpPr>
      </xdr:nvSpPr>
      <xdr:spPr bwMode="auto">
        <a:xfrm>
          <a:off x="4686300" y="6000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315</xdr:row>
      <xdr:rowOff>0</xdr:rowOff>
    </xdr:from>
    <xdr:ext cx="85725" cy="205409"/>
    <xdr:sp macro="" textlink="">
      <xdr:nvSpPr>
        <xdr:cNvPr id="13771" name="Text Box 10953"/>
        <xdr:cNvSpPr txBox="1">
          <a:spLocks noChangeArrowheads="1"/>
        </xdr:cNvSpPr>
      </xdr:nvSpPr>
      <xdr:spPr bwMode="auto">
        <a:xfrm>
          <a:off x="4686300" y="6000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315</xdr:row>
      <xdr:rowOff>0</xdr:rowOff>
    </xdr:from>
    <xdr:ext cx="85725" cy="205409"/>
    <xdr:sp macro="" textlink="">
      <xdr:nvSpPr>
        <xdr:cNvPr id="13772" name="Text Box 10954"/>
        <xdr:cNvSpPr txBox="1">
          <a:spLocks noChangeArrowheads="1"/>
        </xdr:cNvSpPr>
      </xdr:nvSpPr>
      <xdr:spPr bwMode="auto">
        <a:xfrm>
          <a:off x="4686300" y="6000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315</xdr:row>
      <xdr:rowOff>0</xdr:rowOff>
    </xdr:from>
    <xdr:ext cx="85725" cy="205409"/>
    <xdr:sp macro="" textlink="">
      <xdr:nvSpPr>
        <xdr:cNvPr id="13773" name="Text Box 10955"/>
        <xdr:cNvSpPr txBox="1">
          <a:spLocks noChangeArrowheads="1"/>
        </xdr:cNvSpPr>
      </xdr:nvSpPr>
      <xdr:spPr bwMode="auto">
        <a:xfrm>
          <a:off x="4686300" y="6000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315</xdr:row>
      <xdr:rowOff>0</xdr:rowOff>
    </xdr:from>
    <xdr:ext cx="85725" cy="205409"/>
    <xdr:sp macro="" textlink="">
      <xdr:nvSpPr>
        <xdr:cNvPr id="13774" name="Text Box 10956"/>
        <xdr:cNvSpPr txBox="1">
          <a:spLocks noChangeArrowheads="1"/>
        </xdr:cNvSpPr>
      </xdr:nvSpPr>
      <xdr:spPr bwMode="auto">
        <a:xfrm>
          <a:off x="4686300" y="6000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315</xdr:row>
      <xdr:rowOff>0</xdr:rowOff>
    </xdr:from>
    <xdr:ext cx="85725" cy="205409"/>
    <xdr:sp macro="" textlink="">
      <xdr:nvSpPr>
        <xdr:cNvPr id="13775" name="Text Box 10957"/>
        <xdr:cNvSpPr txBox="1">
          <a:spLocks noChangeArrowheads="1"/>
        </xdr:cNvSpPr>
      </xdr:nvSpPr>
      <xdr:spPr bwMode="auto">
        <a:xfrm>
          <a:off x="4686300" y="6000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315</xdr:row>
      <xdr:rowOff>0</xdr:rowOff>
    </xdr:from>
    <xdr:ext cx="85725" cy="205409"/>
    <xdr:sp macro="" textlink="">
      <xdr:nvSpPr>
        <xdr:cNvPr id="13776" name="Text Box 10958"/>
        <xdr:cNvSpPr txBox="1">
          <a:spLocks noChangeArrowheads="1"/>
        </xdr:cNvSpPr>
      </xdr:nvSpPr>
      <xdr:spPr bwMode="auto">
        <a:xfrm>
          <a:off x="4686300" y="6000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315</xdr:row>
      <xdr:rowOff>0</xdr:rowOff>
    </xdr:from>
    <xdr:ext cx="85725" cy="205409"/>
    <xdr:sp macro="" textlink="">
      <xdr:nvSpPr>
        <xdr:cNvPr id="13777" name="Text Box 10959"/>
        <xdr:cNvSpPr txBox="1">
          <a:spLocks noChangeArrowheads="1"/>
        </xdr:cNvSpPr>
      </xdr:nvSpPr>
      <xdr:spPr bwMode="auto">
        <a:xfrm>
          <a:off x="4686300" y="6000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315</xdr:row>
      <xdr:rowOff>0</xdr:rowOff>
    </xdr:from>
    <xdr:ext cx="85725" cy="205409"/>
    <xdr:sp macro="" textlink="">
      <xdr:nvSpPr>
        <xdr:cNvPr id="13778" name="Text Box 10960"/>
        <xdr:cNvSpPr txBox="1">
          <a:spLocks noChangeArrowheads="1"/>
        </xdr:cNvSpPr>
      </xdr:nvSpPr>
      <xdr:spPr bwMode="auto">
        <a:xfrm>
          <a:off x="4686300" y="6000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779" name="Text Box 25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780" name="Text Box 25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781" name="Text Box 25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782" name="Text Box 25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783" name="Text Box 25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784" name="Text Box 25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785" name="Text Box 25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786" name="Text Box 25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787" name="Text Box 25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788" name="Text Box 25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789" name="Text Box 25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790" name="Text Box 25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791" name="Text Box 25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792" name="Text Box 25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793" name="Text Box 26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794" name="Text Box 26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795" name="Text Box 26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796" name="Text Box 26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797" name="Text Box 26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798" name="Text Box 26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799" name="Text Box 26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00" name="Text Box 26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01" name="Text Box 26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02" name="Text Box 26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03" name="Text Box 26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04" name="Text Box 26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05" name="Text Box 26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06" name="Text Box 26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07" name="Text Box 26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08" name="Text Box 26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09" name="Text Box 26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10" name="Text Box 26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11" name="Text Box 26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12" name="Text Box 26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13" name="Text Box 26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14" name="Text Box 26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15" name="Text Box 26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16" name="Text Box 26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17" name="Text Box 26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18" name="Text Box 26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19" name="Text Box 26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20" name="Text Box 26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21" name="Text Box 26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22" name="Text Box 26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23" name="Text Box 26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24" name="Text Box 26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25" name="Text Box 26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26" name="Text Box 26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27" name="Text Box 26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28" name="Text Box 26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29" name="Text Box 26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30" name="Text Box 26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31" name="Text Box 26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32" name="Text Box 26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33" name="Text Box 26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34" name="Text Box 26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35" name="Text Box 26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36" name="Text Box 26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37" name="Text Box 26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38" name="Text Box 26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39" name="Text Box 26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40" name="Text Box 26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41" name="Text Box 26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42" name="Text Box 26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43" name="Text Box 26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44" name="Text Box 26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45" name="Text Box 26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46" name="Text Box 26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47" name="Text Box 26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48" name="Text Box 26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49" name="Text Box 26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50" name="Text Box 26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51" name="Text Box 27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52" name="Text Box 27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53" name="Text Box 27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54" name="Text Box 27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55" name="Text Box 27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56" name="Text Box 27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57" name="Text Box 27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58" name="Text Box 27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59" name="Text Box 27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60" name="Text Box 27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61" name="Text Box 27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62" name="Text Box 27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63" name="Text Box 27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64" name="Text Box 27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65" name="Text Box 27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66" name="Text Box 27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67" name="Text Box 27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68" name="Text Box 27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69" name="Text Box 27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70" name="Text Box 27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71" name="Text Box 27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72" name="Text Box 27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73" name="Text Box 27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74" name="Text Box 27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75" name="Text Box 27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76" name="Text Box 27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77" name="Text Box 27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78" name="Text Box 27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79" name="Text Box 27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80" name="Text Box 27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81" name="Text Box 27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82" name="Text Box 27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83" name="Text Box 27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84" name="Text Box 27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85" name="Text Box 27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86" name="Text Box 27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87" name="Text Box 27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88" name="Text Box 27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89" name="Text Box 27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90" name="Text Box 27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91" name="Text Box 27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92" name="Text Box 27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93" name="Text Box 27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94" name="Text Box 27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95" name="Text Box 27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96" name="Text Box 27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97" name="Text Box 27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98" name="Text Box 27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899" name="Text Box 27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00" name="Text Box 27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01" name="Text Box 27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02" name="Text Box 27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03" name="Text Box 27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04" name="Text Box 27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05" name="Text Box 27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06" name="Text Box 27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07" name="Text Box 27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08" name="Text Box 27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09" name="Text Box 27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10" name="Text Box 27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11" name="Text Box 27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12" name="Text Box 27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13" name="Text Box 27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14" name="Text Box 27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15" name="Text Box 27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16" name="Text Box 27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17" name="Text Box 27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18" name="Text Box 27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19" name="Text Box 27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20" name="Text Box 27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21" name="Text Box 27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22" name="Text Box 27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23" name="Text Box 27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24" name="Text Box 27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25" name="Text Box 27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26" name="Text Box 27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27" name="Text Box 27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28" name="Text Box 27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29" name="Text Box 27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30" name="Text Box 27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31" name="Text Box 27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32" name="Text Box 27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33" name="Text Box 27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34" name="Text Box 27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35" name="Text Box 27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36" name="Text Box 27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37" name="Text Box 27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38" name="Text Box 27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39" name="Text Box 27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40" name="Text Box 27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41" name="Text Box 27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42" name="Text Box 27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43" name="Text Box 27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44" name="Text Box 27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45" name="Text Box 27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46" name="Text Box 27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47" name="Text Box 27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48" name="Text Box 27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49" name="Text Box 27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50" name="Text Box 27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51" name="Text Box 28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52" name="Text Box 28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53" name="Text Box 28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54" name="Text Box 28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55" name="Text Box 28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56" name="Text Box 28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57" name="Text Box 28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58" name="Text Box 28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59" name="Text Box 28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60" name="Text Box 28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61" name="Text Box 28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62" name="Text Box 28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63" name="Text Box 28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64" name="Text Box 28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65" name="Text Box 28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66" name="Text Box 28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67" name="Text Box 28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68" name="Text Box 28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69" name="Text Box 28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70" name="Text Box 28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71" name="Text Box 28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72" name="Text Box 28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73" name="Text Box 28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74" name="Text Box 28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75" name="Text Box 28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76" name="Text Box 28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77" name="Text Box 28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78" name="Text Box 28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79" name="Text Box 28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80" name="Text Box 28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81" name="Text Box 28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82" name="Text Box 28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83" name="Text Box 28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84" name="Text Box 28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85" name="Text Box 28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86" name="Text Box 28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87" name="Text Box 28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88" name="Text Box 28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89" name="Text Box 28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90" name="Text Box 28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91" name="Text Box 28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92" name="Text Box 28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93" name="Text Box 28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94" name="Text Box 28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95" name="Text Box 28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96" name="Text Box 28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97" name="Text Box 28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98" name="Text Box 28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3999" name="Text Box 28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00" name="Text Box 28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01" name="Text Box 28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02" name="Text Box 28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03" name="Text Box 28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04" name="Text Box 28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05" name="Text Box 28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06" name="Text Box 28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07" name="Text Box 28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08" name="Text Box 28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09" name="Text Box 28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10" name="Text Box 28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11" name="Text Box 28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12" name="Text Box 28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13" name="Text Box 28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14" name="Text Box 28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15" name="Text Box 28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16" name="Text Box 28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17" name="Text Box 28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18" name="Text Box 28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19" name="Text Box 28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20" name="Text Box 28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21" name="Text Box 28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22" name="Text Box 28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23" name="Text Box 28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24" name="Text Box 28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25" name="Text Box 28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26" name="Text Box 28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27" name="Text Box 28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28" name="Text Box 28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29" name="Text Box 28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30" name="Text Box 28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31" name="Text Box 28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32" name="Text Box 28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33" name="Text Box 28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34" name="Text Box 28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35" name="Text Box 28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36" name="Text Box 28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37" name="Text Box 28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38" name="Text Box 28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39" name="Text Box 28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40" name="Text Box 28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41" name="Text Box 28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42" name="Text Box 28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43" name="Text Box 28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44" name="Text Box 28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45" name="Text Box 28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46" name="Text Box 28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47" name="Text Box 28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48" name="Text Box 28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49" name="Text Box 28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50" name="Text Box 28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51" name="Text Box 29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52" name="Text Box 29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53" name="Text Box 29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54" name="Text Box 29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55" name="Text Box 29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56" name="Text Box 29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57" name="Text Box 29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58" name="Text Box 29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59" name="Text Box 29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60" name="Text Box 29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61" name="Text Box 29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62" name="Text Box 29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63" name="Text Box 29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64" name="Text Box 29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65" name="Text Box 29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66" name="Text Box 29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67" name="Text Box 29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68" name="Text Box 29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69" name="Text Box 29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70" name="Text Box 29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71" name="Text Box 29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72" name="Text Box 29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73" name="Text Box 29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74" name="Text Box 29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75" name="Text Box 29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76" name="Text Box 29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77" name="Text Box 29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78" name="Text Box 29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79" name="Text Box 29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80" name="Text Box 29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81" name="Text Box 29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82" name="Text Box 29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83" name="Text Box 29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84" name="Text Box 29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85" name="Text Box 29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86" name="Text Box 29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87" name="Text Box 29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88" name="Text Box 29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89" name="Text Box 29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90" name="Text Box 29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91" name="Text Box 29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92" name="Text Box 29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93" name="Text Box 29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94" name="Text Box 29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95" name="Text Box 29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96" name="Text Box 29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97" name="Text Box 29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98" name="Text Box 29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099" name="Text Box 29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00" name="Text Box 29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01" name="Text Box 29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02" name="Text Box 29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03" name="Text Box 29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04" name="Text Box 29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05" name="Text Box 29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06" name="Text Box 29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07" name="Text Box 29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08" name="Text Box 29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09" name="Text Box 29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10" name="Text Box 29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11" name="Text Box 29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12" name="Text Box 29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13" name="Text Box 29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14" name="Text Box 29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15" name="Text Box 29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16" name="Text Box 29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17" name="Text Box 29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18" name="Text Box 29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19" name="Text Box 29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20" name="Text Box 29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21" name="Text Box 29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22" name="Text Box 29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23" name="Text Box 29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24" name="Text Box 29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25" name="Text Box 29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26" name="Text Box 29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27" name="Text Box 29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28" name="Text Box 29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29" name="Text Box 29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30" name="Text Box 29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31" name="Text Box 29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32" name="Text Box 29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33" name="Text Box 29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34" name="Text Box 29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35" name="Text Box 29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36" name="Text Box 29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37" name="Text Box 29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38" name="Text Box 29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39" name="Text Box 29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40" name="Text Box 29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41" name="Text Box 29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42" name="Text Box 29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43" name="Text Box 29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44" name="Text Box 29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45" name="Text Box 29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46" name="Text Box 29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47" name="Text Box 29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48" name="Text Box 29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49" name="Text Box 29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50" name="Text Box 29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51" name="Text Box 30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52" name="Text Box 30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53" name="Text Box 30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54" name="Text Box 30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55" name="Text Box 30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56" name="Text Box 30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57" name="Text Box 30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58" name="Text Box 30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59" name="Text Box 30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60" name="Text Box 30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61" name="Text Box 30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62" name="Text Box 30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63" name="Text Box 30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64" name="Text Box 30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65" name="Text Box 30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66" name="Text Box 30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67" name="Text Box 30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68" name="Text Box 30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69" name="Text Box 30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70" name="Text Box 30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71" name="Text Box 30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72" name="Text Box 30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73" name="Text Box 30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74" name="Text Box 30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75" name="Text Box 30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76" name="Text Box 30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77" name="Text Box 30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78" name="Text Box 30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79" name="Text Box 30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80" name="Text Box 30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81" name="Text Box 30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82" name="Text Box 30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83" name="Text Box 30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84" name="Text Box 30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85" name="Text Box 30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86" name="Text Box 30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87" name="Text Box 30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88" name="Text Box 30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89" name="Text Box 30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90" name="Text Box 30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91" name="Text Box 30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92" name="Text Box 30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93" name="Text Box 30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94" name="Text Box 30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95" name="Text Box 30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96" name="Text Box 30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97" name="Text Box 30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98" name="Text Box 30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199" name="Text Box 30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00" name="Text Box 30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01" name="Text Box 30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02" name="Text Box 30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03" name="Text Box 30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04" name="Text Box 30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05" name="Text Box 30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06" name="Text Box 30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07" name="Text Box 30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08" name="Text Box 30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09" name="Text Box 30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10" name="Text Box 30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11" name="Text Box 30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12" name="Text Box 30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13" name="Text Box 30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14" name="Text Box 30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15" name="Text Box 30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16" name="Text Box 30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17" name="Text Box 30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18" name="Text Box 30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19" name="Text Box 30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20" name="Text Box 30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21" name="Text Box 30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22" name="Text Box 30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23" name="Text Box 30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24" name="Text Box 30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25" name="Text Box 30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26" name="Text Box 30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27" name="Text Box 30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28" name="Text Box 30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29" name="Text Box 30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30" name="Text Box 30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31" name="Text Box 30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32" name="Text Box 30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33" name="Text Box 30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34" name="Text Box 30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35" name="Text Box 30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36" name="Text Box 30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37" name="Text Box 30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38" name="Text Box 30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39" name="Text Box 30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40" name="Text Box 30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41" name="Text Box 30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42" name="Text Box 30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43" name="Text Box 30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44" name="Text Box 30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45" name="Text Box 30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46" name="Text Box 30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47" name="Text Box 30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48" name="Text Box 30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49" name="Text Box 30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50" name="Text Box 30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51" name="Text Box 31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52" name="Text Box 31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53" name="Text Box 31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54" name="Text Box 31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55" name="Text Box 31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56" name="Text Box 31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57" name="Text Box 31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58" name="Text Box 31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59" name="Text Box 31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60" name="Text Box 31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61" name="Text Box 31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62" name="Text Box 31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63" name="Text Box 31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64" name="Text Box 31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65" name="Text Box 31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66" name="Text Box 31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67" name="Text Box 31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68" name="Text Box 31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69" name="Text Box 31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70" name="Text Box 31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71" name="Text Box 31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72" name="Text Box 31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73" name="Text Box 31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74" name="Text Box 31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75" name="Text Box 31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76" name="Text Box 31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77" name="Text Box 31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78" name="Text Box 31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79" name="Text Box 31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80" name="Text Box 31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81" name="Text Box 31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82" name="Text Box 31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83" name="Text Box 31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84" name="Text Box 31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85" name="Text Box 31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86" name="Text Box 31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87" name="Text Box 31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88" name="Text Box 31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89" name="Text Box 31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90" name="Text Box 31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91" name="Text Box 31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92" name="Text Box 31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93" name="Text Box 31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94" name="Text Box 31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95" name="Text Box 31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96" name="Text Box 31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97" name="Text Box 31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98" name="Text Box 31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299" name="Text Box 31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00" name="Text Box 31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01" name="Text Box 31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02" name="Text Box 31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03" name="Text Box 31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04" name="Text Box 31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05" name="Text Box 31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06" name="Text Box 31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07" name="Text Box 31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08" name="Text Box 31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09" name="Text Box 31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10" name="Text Box 31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11" name="Text Box 31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12" name="Text Box 31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13" name="Text Box 31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14" name="Text Box 31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15" name="Text Box 31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16" name="Text Box 31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17" name="Text Box 31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18" name="Text Box 31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19" name="Text Box 31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20" name="Text Box 31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21" name="Text Box 31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22" name="Text Box 31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23" name="Text Box 31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24" name="Text Box 31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25" name="Text Box 31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26" name="Text Box 31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27" name="Text Box 31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28" name="Text Box 31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29" name="Text Box 31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30" name="Text Box 31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31" name="Text Box 31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32" name="Text Box 31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33" name="Text Box 31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34" name="Text Box 31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35" name="Text Box 31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36" name="Text Box 31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37" name="Text Box 31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38" name="Text Box 31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39" name="Text Box 31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40" name="Text Box 31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41" name="Text Box 31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42" name="Text Box 31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43" name="Text Box 31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44" name="Text Box 31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45" name="Text Box 31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46" name="Text Box 31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47" name="Text Box 31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48" name="Text Box 31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49" name="Text Box 31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50" name="Text Box 31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51" name="Text Box 32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52" name="Text Box 32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53" name="Text Box 32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54" name="Text Box 32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55" name="Text Box 32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56" name="Text Box 32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57" name="Text Box 32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58" name="Text Box 32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59" name="Text Box 32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60" name="Text Box 32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61" name="Text Box 32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62" name="Text Box 32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63" name="Text Box 32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64" name="Text Box 32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65" name="Text Box 32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66" name="Text Box 32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67" name="Text Box 32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68" name="Text Box 32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69" name="Text Box 32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70" name="Text Box 32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71" name="Text Box 32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72" name="Text Box 32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73" name="Text Box 32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74" name="Text Box 32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75" name="Text Box 32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76" name="Text Box 32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77" name="Text Box 32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78" name="Text Box 32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79" name="Text Box 32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80" name="Text Box 32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81" name="Text Box 32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82" name="Text Box 32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83" name="Text Box 32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84" name="Text Box 32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85" name="Text Box 32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86" name="Text Box 32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87" name="Text Box 32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88" name="Text Box 32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89" name="Text Box 32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90" name="Text Box 32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91" name="Text Box 32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92" name="Text Box 32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93" name="Text Box 32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94" name="Text Box 32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95" name="Text Box 32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96" name="Text Box 32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97" name="Text Box 32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98" name="Text Box 32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399" name="Text Box 32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00" name="Text Box 32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01" name="Text Box 32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02" name="Text Box 32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03" name="Text Box 32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04" name="Text Box 32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05" name="Text Box 32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06" name="Text Box 32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07" name="Text Box 32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08" name="Text Box 32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09" name="Text Box 32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10" name="Text Box 32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11" name="Text Box 32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12" name="Text Box 32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13" name="Text Box 32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14" name="Text Box 32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15" name="Text Box 32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16" name="Text Box 32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17" name="Text Box 32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18" name="Text Box 32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19" name="Text Box 32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20" name="Text Box 32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21" name="Text Box 32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22" name="Text Box 32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23" name="Text Box 32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24" name="Text Box 32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25" name="Text Box 32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26" name="Text Box 32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27" name="Text Box 32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28" name="Text Box 32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29" name="Text Box 32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30" name="Text Box 32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31" name="Text Box 32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32" name="Text Box 32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33" name="Text Box 32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34" name="Text Box 32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35" name="Text Box 32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36" name="Text Box 32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37" name="Text Box 32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38" name="Text Box 32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39" name="Text Box 32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40" name="Text Box 32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41" name="Text Box 32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42" name="Text Box 32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43" name="Text Box 32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44" name="Text Box 32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45" name="Text Box 32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46" name="Text Box 32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47" name="Text Box 32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48" name="Text Box 32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49" name="Text Box 32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50" name="Text Box 32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51" name="Text Box 33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52" name="Text Box 33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53" name="Text Box 33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54" name="Text Box 33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55" name="Text Box 33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56" name="Text Box 33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57" name="Text Box 33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58" name="Text Box 33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59" name="Text Box 33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60" name="Text Box 33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61" name="Text Box 33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62" name="Text Box 33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63" name="Text Box 33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64" name="Text Box 33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65" name="Text Box 33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66" name="Text Box 33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67" name="Text Box 33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68" name="Text Box 33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69" name="Text Box 33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70" name="Text Box 33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71" name="Text Box 33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72" name="Text Box 33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73" name="Text Box 33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74" name="Text Box 33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75" name="Text Box 33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76" name="Text Box 33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77" name="Text Box 33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78" name="Text Box 33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79" name="Text Box 33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80" name="Text Box 33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81" name="Text Box 33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82" name="Text Box 33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83" name="Text Box 33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84" name="Text Box 33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85" name="Text Box 33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86" name="Text Box 33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87" name="Text Box 33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88" name="Text Box 33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89" name="Text Box 33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90" name="Text Box 33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91" name="Text Box 33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92" name="Text Box 33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93" name="Text Box 33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94" name="Text Box 33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95" name="Text Box 33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96" name="Text Box 33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97" name="Text Box 33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98" name="Text Box 33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499" name="Text Box 33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00" name="Text Box 33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01" name="Text Box 33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02" name="Text Box 33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03" name="Text Box 33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04" name="Text Box 33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05" name="Text Box 33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06" name="Text Box 33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07" name="Text Box 33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08" name="Text Box 33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09" name="Text Box 33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10" name="Text Box 33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11" name="Text Box 33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12" name="Text Box 33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13" name="Text Box 33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14" name="Text Box 33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15" name="Text Box 33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16" name="Text Box 33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17" name="Text Box 33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18" name="Text Box 33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19" name="Text Box 33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20" name="Text Box 33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21" name="Text Box 33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22" name="Text Box 33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23" name="Text Box 33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24" name="Text Box 33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25" name="Text Box 33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26" name="Text Box 33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27" name="Text Box 33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28" name="Text Box 33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29" name="Text Box 33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30" name="Text Box 33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31" name="Text Box 33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32" name="Text Box 33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33" name="Text Box 33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34" name="Text Box 33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35" name="Text Box 33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36" name="Text Box 33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37" name="Text Box 33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38" name="Text Box 33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39" name="Text Box 33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40" name="Text Box 33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41" name="Text Box 33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42" name="Text Box 33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43" name="Text Box 33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44" name="Text Box 33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45" name="Text Box 33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46" name="Text Box 33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47" name="Text Box 33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48" name="Text Box 33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49" name="Text Box 33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50" name="Text Box 33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51" name="Text Box 34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52" name="Text Box 34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53" name="Text Box 34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54" name="Text Box 34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55" name="Text Box 34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56" name="Text Box 34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57" name="Text Box 34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58" name="Text Box 34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59" name="Text Box 34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60" name="Text Box 34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61" name="Text Box 34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62" name="Text Box 34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63" name="Text Box 34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64" name="Text Box 34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65" name="Text Box 34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66" name="Text Box 34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67" name="Text Box 34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68" name="Text Box 34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69" name="Text Box 34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70" name="Text Box 34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71" name="Text Box 34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72" name="Text Box 34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73" name="Text Box 34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74" name="Text Box 34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75" name="Text Box 34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76" name="Text Box 34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77" name="Text Box 34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78" name="Text Box 34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79" name="Text Box 34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80" name="Text Box 34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81" name="Text Box 34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82" name="Text Box 34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83" name="Text Box 34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84" name="Text Box 34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85" name="Text Box 34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86" name="Text Box 34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87" name="Text Box 34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88" name="Text Box 34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89" name="Text Box 34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90" name="Text Box 34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91" name="Text Box 34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92" name="Text Box 34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93" name="Text Box 34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94" name="Text Box 34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95" name="Text Box 34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96" name="Text Box 34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97" name="Text Box 34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98" name="Text Box 34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599" name="Text Box 34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00" name="Text Box 34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01" name="Text Box 34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02" name="Text Box 34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03" name="Text Box 34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04" name="Text Box 34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05" name="Text Box 34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06" name="Text Box 34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07" name="Text Box 34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08" name="Text Box 34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09" name="Text Box 34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10" name="Text Box 34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11" name="Text Box 34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12" name="Text Box 34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13" name="Text Box 34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14" name="Text Box 34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15" name="Text Box 34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16" name="Text Box 34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17" name="Text Box 34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18" name="Text Box 34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19" name="Text Box 34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20" name="Text Box 34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21" name="Text Box 34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22" name="Text Box 34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23" name="Text Box 34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24" name="Text Box 34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25" name="Text Box 34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26" name="Text Box 34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27" name="Text Box 34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28" name="Text Box 34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29" name="Text Box 34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30" name="Text Box 34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31" name="Text Box 34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32" name="Text Box 34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33" name="Text Box 34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34" name="Text Box 34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35" name="Text Box 34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36" name="Text Box 34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37" name="Text Box 34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38" name="Text Box 34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39" name="Text Box 34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40" name="Text Box 34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41" name="Text Box 34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42" name="Text Box 34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43" name="Text Box 34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44" name="Text Box 34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45" name="Text Box 34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46" name="Text Box 34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47" name="Text Box 34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48" name="Text Box 34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49" name="Text Box 34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50" name="Text Box 34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51" name="Text Box 35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52" name="Text Box 35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53" name="Text Box 35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54" name="Text Box 35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55" name="Text Box 35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56" name="Text Box 35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57" name="Text Box 35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58" name="Text Box 35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59" name="Text Box 35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60" name="Text Box 35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61" name="Text Box 35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62" name="Text Box 35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63" name="Text Box 35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64" name="Text Box 35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65" name="Text Box 35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66" name="Text Box 35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67" name="Text Box 35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68" name="Text Box 35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69" name="Text Box 35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70" name="Text Box 35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71" name="Text Box 35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72" name="Text Box 35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73" name="Text Box 35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74" name="Text Box 35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75" name="Text Box 35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76" name="Text Box 35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77" name="Text Box 35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78" name="Text Box 35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79" name="Text Box 35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80" name="Text Box 35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81" name="Text Box 35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82" name="Text Box 35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83" name="Text Box 35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84" name="Text Box 35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85" name="Text Box 35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86" name="Text Box 35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87" name="Text Box 35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88" name="Text Box 35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89" name="Text Box 35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90" name="Text Box 35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91" name="Text Box 35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92" name="Text Box 35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93" name="Text Box 35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94" name="Text Box 35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95" name="Text Box 35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96" name="Text Box 35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97" name="Text Box 35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98" name="Text Box 35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699" name="Text Box 35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00" name="Text Box 35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01" name="Text Box 35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02" name="Text Box 35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03" name="Text Box 35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04" name="Text Box 35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05" name="Text Box 35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06" name="Text Box 35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07" name="Text Box 35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08" name="Text Box 35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09" name="Text Box 35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10" name="Text Box 35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11" name="Text Box 35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12" name="Text Box 35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13" name="Text Box 35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14" name="Text Box 35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15" name="Text Box 35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16" name="Text Box 35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17" name="Text Box 35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18" name="Text Box 35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19" name="Text Box 35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20" name="Text Box 35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21" name="Text Box 35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22" name="Text Box 35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23" name="Text Box 35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24" name="Text Box 35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25" name="Text Box 35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26" name="Text Box 35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27" name="Text Box 35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28" name="Text Box 35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29" name="Text Box 35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30" name="Text Box 35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31" name="Text Box 35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32" name="Text Box 35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33" name="Text Box 35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34" name="Text Box 35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35" name="Text Box 35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36" name="Text Box 35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37" name="Text Box 35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38" name="Text Box 35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39" name="Text Box 35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40" name="Text Box 35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41" name="Text Box 35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42" name="Text Box 35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43" name="Text Box 35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44" name="Text Box 35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45" name="Text Box 35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46" name="Text Box 35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47" name="Text Box 35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48" name="Text Box 35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49" name="Text Box 35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50" name="Text Box 35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51" name="Text Box 36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52" name="Text Box 36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53" name="Text Box 36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54" name="Text Box 36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55" name="Text Box 36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56" name="Text Box 36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57" name="Text Box 36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58" name="Text Box 36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59" name="Text Box 36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60" name="Text Box 36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61" name="Text Box 36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62" name="Text Box 36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63" name="Text Box 36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64" name="Text Box 36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65" name="Text Box 36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66" name="Text Box 36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67" name="Text Box 36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68" name="Text Box 36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69" name="Text Box 36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70" name="Text Box 36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71" name="Text Box 36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72" name="Text Box 36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73" name="Text Box 36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74" name="Text Box 36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75" name="Text Box 36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76" name="Text Box 36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77" name="Text Box 36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78" name="Text Box 36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79" name="Text Box 36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80" name="Text Box 36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81" name="Text Box 36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82" name="Text Box 36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83" name="Text Box 36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84" name="Text Box 36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85" name="Text Box 36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86" name="Text Box 36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87" name="Text Box 36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88" name="Text Box 36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89" name="Text Box 36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90" name="Text Box 36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91" name="Text Box 36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92" name="Text Box 36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93" name="Text Box 36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94" name="Text Box 36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95" name="Text Box 36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96" name="Text Box 36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97" name="Text Box 36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98" name="Text Box 36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799" name="Text Box 36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00" name="Text Box 36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01" name="Text Box 36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02" name="Text Box 36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03" name="Text Box 36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04" name="Text Box 36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05" name="Text Box 36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06" name="Text Box 36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07" name="Text Box 36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08" name="Text Box 36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09" name="Text Box 36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10" name="Text Box 36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11" name="Text Box 36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12" name="Text Box 36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13" name="Text Box 36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14" name="Text Box 36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15" name="Text Box 36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16" name="Text Box 36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17" name="Text Box 36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18" name="Text Box 36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19" name="Text Box 36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20" name="Text Box 36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21" name="Text Box 36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22" name="Text Box 36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23" name="Text Box 36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24" name="Text Box 36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25" name="Text Box 36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26" name="Text Box 36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27" name="Text Box 36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28" name="Text Box 36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29" name="Text Box 36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30" name="Text Box 36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31" name="Text Box 36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32" name="Text Box 36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33" name="Text Box 36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34" name="Text Box 36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35" name="Text Box 36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36" name="Text Box 36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37" name="Text Box 36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38" name="Text Box 36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39" name="Text Box 36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40" name="Text Box 36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41" name="Text Box 36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42" name="Text Box 36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43" name="Text Box 36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44" name="Text Box 36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45" name="Text Box 36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46" name="Text Box 36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47" name="Text Box 36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48" name="Text Box 36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49" name="Text Box 36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50" name="Text Box 36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51" name="Text Box 37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52" name="Text Box 37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53" name="Text Box 37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54" name="Text Box 37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55" name="Text Box 37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56" name="Text Box 37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57" name="Text Box 37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58" name="Text Box 37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59" name="Text Box 37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60" name="Text Box 37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61" name="Text Box 37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62" name="Text Box 37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63" name="Text Box 37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64" name="Text Box 37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65" name="Text Box 37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66" name="Text Box 37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67" name="Text Box 37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68" name="Text Box 37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69" name="Text Box 37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70" name="Text Box 37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71" name="Text Box 37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72" name="Text Box 37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73" name="Text Box 37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74" name="Text Box 37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75" name="Text Box 37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76" name="Text Box 37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77" name="Text Box 37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78" name="Text Box 37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79" name="Text Box 37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80" name="Text Box 37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81" name="Text Box 37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82" name="Text Box 37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83" name="Text Box 37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84" name="Text Box 37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85" name="Text Box 37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86" name="Text Box 37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87" name="Text Box 37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88" name="Text Box 37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89" name="Text Box 37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90" name="Text Box 37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91" name="Text Box 37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92" name="Text Box 37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93" name="Text Box 37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94" name="Text Box 37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95" name="Text Box 37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96" name="Text Box 37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97" name="Text Box 37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98" name="Text Box 37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899" name="Text Box 37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00" name="Text Box 37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01" name="Text Box 37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02" name="Text Box 37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03" name="Text Box 37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04" name="Text Box 37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05" name="Text Box 37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06" name="Text Box 37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07" name="Text Box 37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08" name="Text Box 37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09" name="Text Box 37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10" name="Text Box 37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11" name="Text Box 37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12" name="Text Box 37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13" name="Text Box 37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14" name="Text Box 37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15" name="Text Box 37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16" name="Text Box 37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17" name="Text Box 37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18" name="Text Box 37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19" name="Text Box 37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20" name="Text Box 37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21" name="Text Box 37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22" name="Text Box 37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23" name="Text Box 37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24" name="Text Box 37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25" name="Text Box 37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26" name="Text Box 37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27" name="Text Box 37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28" name="Text Box 37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29" name="Text Box 37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30" name="Text Box 37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31" name="Text Box 37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32" name="Text Box 37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33" name="Text Box 37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34" name="Text Box 37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35" name="Text Box 37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36" name="Text Box 37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37" name="Text Box 37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38" name="Text Box 37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39" name="Text Box 37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40" name="Text Box 37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41" name="Text Box 37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42" name="Text Box 37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43" name="Text Box 37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44" name="Text Box 37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45" name="Text Box 37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46" name="Text Box 37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47" name="Text Box 37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48" name="Text Box 37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49" name="Text Box 37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50" name="Text Box 37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51" name="Text Box 38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52" name="Text Box 38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53" name="Text Box 38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54" name="Text Box 38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55" name="Text Box 38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56" name="Text Box 38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57" name="Text Box 38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58" name="Text Box 38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59" name="Text Box 38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60" name="Text Box 38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61" name="Text Box 38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62" name="Text Box 38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63" name="Text Box 38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64" name="Text Box 38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65" name="Text Box 38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66" name="Text Box 38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67" name="Text Box 38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68" name="Text Box 38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69" name="Text Box 38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70" name="Text Box 38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71" name="Text Box 38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72" name="Text Box 38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73" name="Text Box 38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74" name="Text Box 38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75" name="Text Box 38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76" name="Text Box 38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77" name="Text Box 38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78" name="Text Box 38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79" name="Text Box 38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80" name="Text Box 38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81" name="Text Box 38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82" name="Text Box 38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83" name="Text Box 38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84" name="Text Box 38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85" name="Text Box 38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86" name="Text Box 38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87" name="Text Box 38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88" name="Text Box 38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89" name="Text Box 38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90" name="Text Box 38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91" name="Text Box 38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92" name="Text Box 38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93" name="Text Box 38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94" name="Text Box 38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95" name="Text Box 38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96" name="Text Box 38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97" name="Text Box 38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98" name="Text Box 38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4999" name="Text Box 38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00" name="Text Box 38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01" name="Text Box 38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02" name="Text Box 38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03" name="Text Box 38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04" name="Text Box 38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05" name="Text Box 38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06" name="Text Box 38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07" name="Text Box 38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08" name="Text Box 38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09" name="Text Box 38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10" name="Text Box 38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11" name="Text Box 38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12" name="Text Box 38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13" name="Text Box 38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14" name="Text Box 38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15" name="Text Box 38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16" name="Text Box 38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17" name="Text Box 38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18" name="Text Box 38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19" name="Text Box 38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20" name="Text Box 38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21" name="Text Box 38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22" name="Text Box 38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23" name="Text Box 38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24" name="Text Box 38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25" name="Text Box 38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26" name="Text Box 38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27" name="Text Box 38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28" name="Text Box 38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29" name="Text Box 38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30" name="Text Box 38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31" name="Text Box 38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32" name="Text Box 38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33" name="Text Box 38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34" name="Text Box 38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35" name="Text Box 38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36" name="Text Box 38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37" name="Text Box 38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38" name="Text Box 38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39" name="Text Box 38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40" name="Text Box 38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41" name="Text Box 38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42" name="Text Box 38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43" name="Text Box 38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44" name="Text Box 38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45" name="Text Box 38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46" name="Text Box 38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47" name="Text Box 38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48" name="Text Box 38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49" name="Text Box 38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50" name="Text Box 38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51" name="Text Box 39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52" name="Text Box 39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53" name="Text Box 39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54" name="Text Box 39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55" name="Text Box 39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56" name="Text Box 39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57" name="Text Box 39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58" name="Text Box 39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59" name="Text Box 39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60" name="Text Box 39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61" name="Text Box 39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62" name="Text Box 39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63" name="Text Box 39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64" name="Text Box 39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65" name="Text Box 39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66" name="Text Box 39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67" name="Text Box 39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68" name="Text Box 39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69" name="Text Box 39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70" name="Text Box 39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71" name="Text Box 39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72" name="Text Box 39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73" name="Text Box 39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74" name="Text Box 39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75" name="Text Box 39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76" name="Text Box 39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77" name="Text Box 39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78" name="Text Box 39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79" name="Text Box 39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80" name="Text Box 39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81" name="Text Box 39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82" name="Text Box 39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83" name="Text Box 39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84" name="Text Box 39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85" name="Text Box 39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86" name="Text Box 39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87" name="Text Box 39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88" name="Text Box 39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89" name="Text Box 39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90" name="Text Box 39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91" name="Text Box 39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92" name="Text Box 39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93" name="Text Box 39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94" name="Text Box 39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95" name="Text Box 39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96" name="Text Box 39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97" name="Text Box 39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98" name="Text Box 39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099" name="Text Box 39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00" name="Text Box 39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01" name="Text Box 39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02" name="Text Box 39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03" name="Text Box 39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04" name="Text Box 39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05" name="Text Box 39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06" name="Text Box 39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07" name="Text Box 39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08" name="Text Box 39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09" name="Text Box 39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10" name="Text Box 39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11" name="Text Box 39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12" name="Text Box 39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13" name="Text Box 39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14" name="Text Box 39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15" name="Text Box 39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16" name="Text Box 39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17" name="Text Box 39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18" name="Text Box 39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19" name="Text Box 39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20" name="Text Box 39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21" name="Text Box 39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22" name="Text Box 39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23" name="Text Box 39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24" name="Text Box 39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25" name="Text Box 39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26" name="Text Box 39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27" name="Text Box 39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28" name="Text Box 39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29" name="Text Box 39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30" name="Text Box 39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31" name="Text Box 39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32" name="Text Box 39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33" name="Text Box 39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34" name="Text Box 39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35" name="Text Box 39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36" name="Text Box 39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37" name="Text Box 39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38" name="Text Box 39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39" name="Text Box 39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40" name="Text Box 39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41" name="Text Box 39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42" name="Text Box 39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43" name="Text Box 39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44" name="Text Box 39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45" name="Text Box 39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46" name="Text Box 39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47" name="Text Box 39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48" name="Text Box 39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49" name="Text Box 39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50" name="Text Box 39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51" name="Text Box 40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52" name="Text Box 40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53" name="Text Box 40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54" name="Text Box 40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55" name="Text Box 40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56" name="Text Box 40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57" name="Text Box 40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58" name="Text Box 40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59" name="Text Box 40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60" name="Text Box 40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61" name="Text Box 40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62" name="Text Box 40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63" name="Text Box 40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64" name="Text Box 40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65" name="Text Box 40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66" name="Text Box 40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67" name="Text Box 40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68" name="Text Box 40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69" name="Text Box 40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70" name="Text Box 40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71" name="Text Box 40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72" name="Text Box 40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73" name="Text Box 40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74" name="Text Box 40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75" name="Text Box 40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76" name="Text Box 40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77" name="Text Box 40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78" name="Text Box 40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79" name="Text Box 40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80" name="Text Box 40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81" name="Text Box 40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82" name="Text Box 40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83" name="Text Box 40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84" name="Text Box 40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85" name="Text Box 40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86" name="Text Box 40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87" name="Text Box 40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88" name="Text Box 40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89" name="Text Box 40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90" name="Text Box 40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91" name="Text Box 40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92" name="Text Box 40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93" name="Text Box 40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94" name="Text Box 40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95" name="Text Box 40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96" name="Text Box 40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97" name="Text Box 40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98" name="Text Box 40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199" name="Text Box 40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00" name="Text Box 40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01" name="Text Box 40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02" name="Text Box 40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03" name="Text Box 40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04" name="Text Box 40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05" name="Text Box 40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06" name="Text Box 40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07" name="Text Box 40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08" name="Text Box 40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09" name="Text Box 40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10" name="Text Box 40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11" name="Text Box 40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12" name="Text Box 40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13" name="Text Box 40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14" name="Text Box 40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15" name="Text Box 40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16" name="Text Box 40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17" name="Text Box 40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18" name="Text Box 40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19" name="Text Box 40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20" name="Text Box 40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21" name="Text Box 40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22" name="Text Box 40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23" name="Text Box 40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24" name="Text Box 40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25" name="Text Box 40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26" name="Text Box 40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27" name="Text Box 40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28" name="Text Box 40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29" name="Text Box 40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30" name="Text Box 40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31" name="Text Box 40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32" name="Text Box 40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33" name="Text Box 40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34" name="Text Box 40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35" name="Text Box 40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36" name="Text Box 40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37" name="Text Box 40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38" name="Text Box 40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39" name="Text Box 40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40" name="Text Box 40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41" name="Text Box 40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42" name="Text Box 40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43" name="Text Box 40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44" name="Text Box 40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45" name="Text Box 40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46" name="Text Box 40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47" name="Text Box 40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48" name="Text Box 40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49" name="Text Box 40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50" name="Text Box 40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51" name="Text Box 41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52" name="Text Box 41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53" name="Text Box 41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54" name="Text Box 41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55" name="Text Box 41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56" name="Text Box 41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57" name="Text Box 41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58" name="Text Box 41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59" name="Text Box 41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60" name="Text Box 41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61" name="Text Box 41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62" name="Text Box 41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63" name="Text Box 41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64" name="Text Box 41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65" name="Text Box 41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66" name="Text Box 41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67" name="Text Box 41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68" name="Text Box 41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69" name="Text Box 41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70" name="Text Box 41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71" name="Text Box 41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72" name="Text Box 41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73" name="Text Box 41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74" name="Text Box 41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75" name="Text Box 41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76" name="Text Box 41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77" name="Text Box 41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78" name="Text Box 41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79" name="Text Box 41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80" name="Text Box 41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81" name="Text Box 41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82" name="Text Box 41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83" name="Text Box 41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84" name="Text Box 41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85" name="Text Box 41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86" name="Text Box 41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87" name="Text Box 41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88" name="Text Box 41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89" name="Text Box 41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90" name="Text Box 41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91" name="Text Box 41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92" name="Text Box 41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93" name="Text Box 41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94" name="Text Box 41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95" name="Text Box 41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96" name="Text Box 41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97" name="Text Box 41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98" name="Text Box 41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299" name="Text Box 41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00" name="Text Box 41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01" name="Text Box 41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02" name="Text Box 41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03" name="Text Box 41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04" name="Text Box 41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05" name="Text Box 41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06" name="Text Box 41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07" name="Text Box 41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08" name="Text Box 41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09" name="Text Box 41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10" name="Text Box 41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11" name="Text Box 41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12" name="Text Box 41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13" name="Text Box 41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14" name="Text Box 41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15" name="Text Box 41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16" name="Text Box 41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17" name="Text Box 41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18" name="Text Box 41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19" name="Text Box 41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20" name="Text Box 41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21" name="Text Box 41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22" name="Text Box 41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23" name="Text Box 41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24" name="Text Box 41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25" name="Text Box 41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26" name="Text Box 41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27" name="Text Box 41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28" name="Text Box 41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29" name="Text Box 41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30" name="Text Box 41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31" name="Text Box 41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32" name="Text Box 41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33" name="Text Box 41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34" name="Text Box 41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35" name="Text Box 41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36" name="Text Box 41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37" name="Text Box 41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38" name="Text Box 41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39" name="Text Box 41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40" name="Text Box 41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41" name="Text Box 41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42" name="Text Box 41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43" name="Text Box 41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44" name="Text Box 41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45" name="Text Box 41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46" name="Text Box 41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47" name="Text Box 41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48" name="Text Box 41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49" name="Text Box 41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50" name="Text Box 41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51" name="Text Box 42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52" name="Text Box 42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53" name="Text Box 42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54" name="Text Box 42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55" name="Text Box 42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56" name="Text Box 42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57" name="Text Box 42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58" name="Text Box 42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59" name="Text Box 42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60" name="Text Box 42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61" name="Text Box 42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62" name="Text Box 42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63" name="Text Box 42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64" name="Text Box 42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65" name="Text Box 42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66" name="Text Box 42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67" name="Text Box 42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68" name="Text Box 42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69" name="Text Box 42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70" name="Text Box 42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71" name="Text Box 42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72" name="Text Box 42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73" name="Text Box 42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74" name="Text Box 42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75" name="Text Box 42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76" name="Text Box 42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77" name="Text Box 42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78" name="Text Box 42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79" name="Text Box 42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80" name="Text Box 42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81" name="Text Box 42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82" name="Text Box 42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83" name="Text Box 42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84" name="Text Box 42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85" name="Text Box 42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86" name="Text Box 42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87" name="Text Box 42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88" name="Text Box 42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89" name="Text Box 42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90" name="Text Box 42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91" name="Text Box 42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92" name="Text Box 42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93" name="Text Box 42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94" name="Text Box 42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95" name="Text Box 42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96" name="Text Box 42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97" name="Text Box 42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98" name="Text Box 42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399" name="Text Box 42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00" name="Text Box 42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01" name="Text Box 42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02" name="Text Box 42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03" name="Text Box 42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04" name="Text Box 42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05" name="Text Box 42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06" name="Text Box 42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07" name="Text Box 42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08" name="Text Box 42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09" name="Text Box 42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10" name="Text Box 42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11" name="Text Box 42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12" name="Text Box 42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13" name="Text Box 42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14" name="Text Box 42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15" name="Text Box 42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16" name="Text Box 42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17" name="Text Box 42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18" name="Text Box 42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19" name="Text Box 42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20" name="Text Box 42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21" name="Text Box 42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22" name="Text Box 42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23" name="Text Box 42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24" name="Text Box 42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25" name="Text Box 42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26" name="Text Box 42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27" name="Text Box 42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28" name="Text Box 42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29" name="Text Box 42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30" name="Text Box 42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31" name="Text Box 42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32" name="Text Box 42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33" name="Text Box 42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34" name="Text Box 42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35" name="Text Box 42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36" name="Text Box 42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37" name="Text Box 42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38" name="Text Box 42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39" name="Text Box 42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40" name="Text Box 42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41" name="Text Box 42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42" name="Text Box 42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43" name="Text Box 42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44" name="Text Box 42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45" name="Text Box 42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46" name="Text Box 42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47" name="Text Box 42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48" name="Text Box 42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49" name="Text Box 42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50" name="Text Box 42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51" name="Text Box 43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52" name="Text Box 43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53" name="Text Box 43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54" name="Text Box 43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55" name="Text Box 43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56" name="Text Box 43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57" name="Text Box 43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58" name="Text Box 43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59" name="Text Box 43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60" name="Text Box 43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61" name="Text Box 43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62" name="Text Box 43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63" name="Text Box 43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64" name="Text Box 43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65" name="Text Box 43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66" name="Text Box 43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67" name="Text Box 43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68" name="Text Box 43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69" name="Text Box 43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70" name="Text Box 43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71" name="Text Box 43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72" name="Text Box 43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73" name="Text Box 43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74" name="Text Box 43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75" name="Text Box 43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76" name="Text Box 43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77" name="Text Box 43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78" name="Text Box 43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79" name="Text Box 43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80" name="Text Box 43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81" name="Text Box 43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82" name="Text Box 43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83" name="Text Box 43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84" name="Text Box 43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85" name="Text Box 43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86" name="Text Box 43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87" name="Text Box 43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88" name="Text Box 43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89" name="Text Box 43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90" name="Text Box 43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91" name="Text Box 43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92" name="Text Box 43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93" name="Text Box 43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94" name="Text Box 43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95" name="Text Box 43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96" name="Text Box 43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97" name="Text Box 43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98" name="Text Box 43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499" name="Text Box 43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00" name="Text Box 43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01" name="Text Box 43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02" name="Text Box 43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03" name="Text Box 43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04" name="Text Box 43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05" name="Text Box 43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06" name="Text Box 43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07" name="Text Box 43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08" name="Text Box 43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09" name="Text Box 43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10" name="Text Box 43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11" name="Text Box 43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12" name="Text Box 43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13" name="Text Box 43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14" name="Text Box 43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15" name="Text Box 43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16" name="Text Box 43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17" name="Text Box 43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18" name="Text Box 43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19" name="Text Box 43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20" name="Text Box 43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21" name="Text Box 43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22" name="Text Box 43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23" name="Text Box 43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24" name="Text Box 43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25" name="Text Box 43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26" name="Text Box 43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27" name="Text Box 43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28" name="Text Box 43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29" name="Text Box 43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30" name="Text Box 43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31" name="Text Box 43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32" name="Text Box 43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33" name="Text Box 43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34" name="Text Box 43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35" name="Text Box 43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36" name="Text Box 43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37" name="Text Box 43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38" name="Text Box 43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39" name="Text Box 43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40" name="Text Box 43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41" name="Text Box 43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42" name="Text Box 43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43" name="Text Box 43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44" name="Text Box 43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45" name="Text Box 43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46" name="Text Box 43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47" name="Text Box 43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48" name="Text Box 43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49" name="Text Box 43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50" name="Text Box 43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51" name="Text Box 44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52" name="Text Box 44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53" name="Text Box 44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54" name="Text Box 44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55" name="Text Box 44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56" name="Text Box 44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57" name="Text Box 44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58" name="Text Box 44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59" name="Text Box 44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60" name="Text Box 44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61" name="Text Box 44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62" name="Text Box 44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63" name="Text Box 44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64" name="Text Box 44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65" name="Text Box 44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66" name="Text Box 44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67" name="Text Box 44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68" name="Text Box 44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69" name="Text Box 44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70" name="Text Box 44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71" name="Text Box 44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72" name="Text Box 44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73" name="Text Box 44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74" name="Text Box 44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75" name="Text Box 44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76" name="Text Box 44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77" name="Text Box 44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78" name="Text Box 44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79" name="Text Box 44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80" name="Text Box 44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81" name="Text Box 44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82" name="Text Box 44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83" name="Text Box 44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84" name="Text Box 44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85" name="Text Box 44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86" name="Text Box 44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87" name="Text Box 44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88" name="Text Box 44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89" name="Text Box 44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90" name="Text Box 44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91" name="Text Box 44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92" name="Text Box 44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93" name="Text Box 44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94" name="Text Box 44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95" name="Text Box 44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96" name="Text Box 44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97" name="Text Box 44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98" name="Text Box 44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599" name="Text Box 44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00" name="Text Box 44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01" name="Text Box 44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02" name="Text Box 44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03" name="Text Box 44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04" name="Text Box 44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05" name="Text Box 44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06" name="Text Box 44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07" name="Text Box 44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08" name="Text Box 44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09" name="Text Box 44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10" name="Text Box 44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11" name="Text Box 44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12" name="Text Box 44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13" name="Text Box 44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14" name="Text Box 44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15" name="Text Box 44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16" name="Text Box 44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17" name="Text Box 44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18" name="Text Box 44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19" name="Text Box 44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20" name="Text Box 44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21" name="Text Box 44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22" name="Text Box 44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23" name="Text Box 44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24" name="Text Box 44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25" name="Text Box 44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26" name="Text Box 44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27" name="Text Box 44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28" name="Text Box 44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29" name="Text Box 44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30" name="Text Box 44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31" name="Text Box 44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32" name="Text Box 44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33" name="Text Box 44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34" name="Text Box 44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35" name="Text Box 44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36" name="Text Box 44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37" name="Text Box 44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38" name="Text Box 44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39" name="Text Box 44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40" name="Text Box 44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41" name="Text Box 44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42" name="Text Box 44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43" name="Text Box 44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44" name="Text Box 44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45" name="Text Box 44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46" name="Text Box 44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47" name="Text Box 44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48" name="Text Box 44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49" name="Text Box 44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50" name="Text Box 44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51" name="Text Box 45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52" name="Text Box 45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53" name="Text Box 45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54" name="Text Box 45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55" name="Text Box 45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56" name="Text Box 45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57" name="Text Box 45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58" name="Text Box 45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59" name="Text Box 45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60" name="Text Box 45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61" name="Text Box 45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62" name="Text Box 45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63" name="Text Box 45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64" name="Text Box 45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65" name="Text Box 45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66" name="Text Box 45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67" name="Text Box 45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68" name="Text Box 45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69" name="Text Box 45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70" name="Text Box 45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71" name="Text Box 45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72" name="Text Box 45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73" name="Text Box 45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74" name="Text Box 45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75" name="Text Box 45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76" name="Text Box 45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77" name="Text Box 45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78" name="Text Box 45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79" name="Text Box 45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80" name="Text Box 45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81" name="Text Box 45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82" name="Text Box 45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83" name="Text Box 45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84" name="Text Box 45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85" name="Text Box 45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86" name="Text Box 45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87" name="Text Box 45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88" name="Text Box 45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89" name="Text Box 45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90" name="Text Box 45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91" name="Text Box 45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92" name="Text Box 45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93" name="Text Box 45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94" name="Text Box 45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95" name="Text Box 45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96" name="Text Box 45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97" name="Text Box 45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98" name="Text Box 45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699" name="Text Box 45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00" name="Text Box 45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01" name="Text Box 45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02" name="Text Box 45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03" name="Text Box 45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04" name="Text Box 45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05" name="Text Box 45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06" name="Text Box 45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07" name="Text Box 45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08" name="Text Box 45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09" name="Text Box 45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10" name="Text Box 45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11" name="Text Box 45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12" name="Text Box 45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13" name="Text Box 45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14" name="Text Box 45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15" name="Text Box 45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16" name="Text Box 45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17" name="Text Box 45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18" name="Text Box 45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19" name="Text Box 45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20" name="Text Box 45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21" name="Text Box 45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22" name="Text Box 45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23" name="Text Box 45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24" name="Text Box 45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25" name="Text Box 45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26" name="Text Box 45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27" name="Text Box 45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28" name="Text Box 45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29" name="Text Box 45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30" name="Text Box 45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31" name="Text Box 45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32" name="Text Box 45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33" name="Text Box 45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34" name="Text Box 45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35" name="Text Box 45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36" name="Text Box 45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37" name="Text Box 45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38" name="Text Box 45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39" name="Text Box 45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40" name="Text Box 45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41" name="Text Box 45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42" name="Text Box 45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43" name="Text Box 45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44" name="Text Box 45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45" name="Text Box 45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46" name="Text Box 45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47" name="Text Box 45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48" name="Text Box 45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49" name="Text Box 45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50" name="Text Box 45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51" name="Text Box 46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52" name="Text Box 46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53" name="Text Box 46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54" name="Text Box 46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55" name="Text Box 46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56" name="Text Box 46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57" name="Text Box 46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58" name="Text Box 46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59" name="Text Box 46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60" name="Text Box 46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61" name="Text Box 46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62" name="Text Box 46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63" name="Text Box 46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64" name="Text Box 46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65" name="Text Box 46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66" name="Text Box 46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67" name="Text Box 46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68" name="Text Box 46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69" name="Text Box 46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70" name="Text Box 46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71" name="Text Box 46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72" name="Text Box 46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73" name="Text Box 46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74" name="Text Box 46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75" name="Text Box 46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76" name="Text Box 46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77" name="Text Box 46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78" name="Text Box 46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79" name="Text Box 46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80" name="Text Box 46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81" name="Text Box 46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82" name="Text Box 46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83" name="Text Box 46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84" name="Text Box 46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85" name="Text Box 46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86" name="Text Box 46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87" name="Text Box 46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88" name="Text Box 46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89" name="Text Box 46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90" name="Text Box 46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91" name="Text Box 46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92" name="Text Box 46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93" name="Text Box 46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94" name="Text Box 46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95" name="Text Box 46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96" name="Text Box 46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97" name="Text Box 46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98" name="Text Box 46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799" name="Text Box 46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00" name="Text Box 46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01" name="Text Box 46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02" name="Text Box 46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03" name="Text Box 46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04" name="Text Box 46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05" name="Text Box 46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06" name="Text Box 46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07" name="Text Box 46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08" name="Text Box 46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09" name="Text Box 46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10" name="Text Box 46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11" name="Text Box 46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12" name="Text Box 46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13" name="Text Box 46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14" name="Text Box 46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15" name="Text Box 46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16" name="Text Box 46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17" name="Text Box 46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18" name="Text Box 46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19" name="Text Box 46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20" name="Text Box 46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21" name="Text Box 46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22" name="Text Box 46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23" name="Text Box 46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24" name="Text Box 46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25" name="Text Box 46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26" name="Text Box 46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27" name="Text Box 46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28" name="Text Box 46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29" name="Text Box 46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30" name="Text Box 46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31" name="Text Box 46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32" name="Text Box 46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33" name="Text Box 46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34" name="Text Box 46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35" name="Text Box 46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36" name="Text Box 46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37" name="Text Box 46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38" name="Text Box 46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39" name="Text Box 46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40" name="Text Box 46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41" name="Text Box 46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42" name="Text Box 46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43" name="Text Box 46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44" name="Text Box 46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45" name="Text Box 46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46" name="Text Box 46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47" name="Text Box 46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48" name="Text Box 46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49" name="Text Box 46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50" name="Text Box 46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51" name="Text Box 47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52" name="Text Box 47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53" name="Text Box 47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54" name="Text Box 47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55" name="Text Box 47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56" name="Text Box 47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57" name="Text Box 47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58" name="Text Box 47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59" name="Text Box 47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60" name="Text Box 47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61" name="Text Box 47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62" name="Text Box 47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63" name="Text Box 47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64" name="Text Box 47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65" name="Text Box 47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66" name="Text Box 47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67" name="Text Box 47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68" name="Text Box 47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69" name="Text Box 47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70" name="Text Box 47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71" name="Text Box 47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72" name="Text Box 47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73" name="Text Box 47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74" name="Text Box 47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75" name="Text Box 47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76" name="Text Box 47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77" name="Text Box 47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78" name="Text Box 47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79" name="Text Box 47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80" name="Text Box 47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81" name="Text Box 47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82" name="Text Box 47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83" name="Text Box 47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84" name="Text Box 47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85" name="Text Box 47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86" name="Text Box 47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87" name="Text Box 47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88" name="Text Box 47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89" name="Text Box 47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90" name="Text Box 47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91" name="Text Box 47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92" name="Text Box 47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93" name="Text Box 47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94" name="Text Box 47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95" name="Text Box 47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96" name="Text Box 47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97" name="Text Box 47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98" name="Text Box 47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899" name="Text Box 47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00" name="Text Box 47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01" name="Text Box 47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02" name="Text Box 47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03" name="Text Box 47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04" name="Text Box 47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05" name="Text Box 47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06" name="Text Box 47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07" name="Text Box 47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08" name="Text Box 47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09" name="Text Box 47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10" name="Text Box 47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11" name="Text Box 47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12" name="Text Box 47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13" name="Text Box 47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14" name="Text Box 47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15" name="Text Box 47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16" name="Text Box 47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17" name="Text Box 47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18" name="Text Box 47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19" name="Text Box 47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20" name="Text Box 47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21" name="Text Box 47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22" name="Text Box 47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23" name="Text Box 47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24" name="Text Box 47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25" name="Text Box 47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26" name="Text Box 47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27" name="Text Box 47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28" name="Text Box 47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29" name="Text Box 47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30" name="Text Box 47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31" name="Text Box 47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32" name="Text Box 47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33" name="Text Box 47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34" name="Text Box 47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35" name="Text Box 47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36" name="Text Box 47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37" name="Text Box 47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38" name="Text Box 47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39" name="Text Box 47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40" name="Text Box 47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41" name="Text Box 47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42" name="Text Box 47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43" name="Text Box 47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44" name="Text Box 47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45" name="Text Box 47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46" name="Text Box 47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47" name="Text Box 47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48" name="Text Box 47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49" name="Text Box 47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50" name="Text Box 47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51" name="Text Box 48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52" name="Text Box 48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53" name="Text Box 48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54" name="Text Box 48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55" name="Text Box 48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56" name="Text Box 48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57" name="Text Box 48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58" name="Text Box 48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59" name="Text Box 48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60" name="Text Box 48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61" name="Text Box 48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62" name="Text Box 48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63" name="Text Box 48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64" name="Text Box 48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65" name="Text Box 48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66" name="Text Box 48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67" name="Text Box 48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68" name="Text Box 48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69" name="Text Box 48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70" name="Text Box 48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71" name="Text Box 48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72" name="Text Box 48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73" name="Text Box 48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74" name="Text Box 48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75" name="Text Box 48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76" name="Text Box 48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77" name="Text Box 48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78" name="Text Box 48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79" name="Text Box 48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80" name="Text Box 48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81" name="Text Box 48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82" name="Text Box 48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83" name="Text Box 48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84" name="Text Box 48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85" name="Text Box 48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86" name="Text Box 48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87" name="Text Box 48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88" name="Text Box 48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89" name="Text Box 48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90" name="Text Box 48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91" name="Text Box 48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92" name="Text Box 48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93" name="Text Box 48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94" name="Text Box 48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95" name="Text Box 48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96" name="Text Box 48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97" name="Text Box 48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98" name="Text Box 48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5999" name="Text Box 48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00" name="Text Box 48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01" name="Text Box 48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02" name="Text Box 48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03" name="Text Box 48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04" name="Text Box 48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05" name="Text Box 48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06" name="Text Box 48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07" name="Text Box 48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08" name="Text Box 48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09" name="Text Box 48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10" name="Text Box 48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11" name="Text Box 48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12" name="Text Box 48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13" name="Text Box 48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14" name="Text Box 48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15" name="Text Box 48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16" name="Text Box 48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17" name="Text Box 48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18" name="Text Box 48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19" name="Text Box 48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20" name="Text Box 48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21" name="Text Box 48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22" name="Text Box 48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23" name="Text Box 48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24" name="Text Box 48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25" name="Text Box 48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26" name="Text Box 48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27" name="Text Box 48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28" name="Text Box 48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29" name="Text Box 48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30" name="Text Box 48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31" name="Text Box 48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32" name="Text Box 48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33" name="Text Box 48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34" name="Text Box 48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35" name="Text Box 48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36" name="Text Box 48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37" name="Text Box 48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38" name="Text Box 48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39" name="Text Box 48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40" name="Text Box 48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41" name="Text Box 48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42" name="Text Box 48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43" name="Text Box 48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44" name="Text Box 48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45" name="Text Box 48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46" name="Text Box 48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47" name="Text Box 48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48" name="Text Box 48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49" name="Text Box 48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50" name="Text Box 48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51" name="Text Box 49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52" name="Text Box 49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53" name="Text Box 49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54" name="Text Box 49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55" name="Text Box 49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56" name="Text Box 49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57" name="Text Box 49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58" name="Text Box 49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59" name="Text Box 49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60" name="Text Box 49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61" name="Text Box 49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62" name="Text Box 49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63" name="Text Box 49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64" name="Text Box 49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65" name="Text Box 49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66" name="Text Box 49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67" name="Text Box 49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68" name="Text Box 49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69" name="Text Box 49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70" name="Text Box 49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71" name="Text Box 49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72" name="Text Box 49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73" name="Text Box 49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74" name="Text Box 49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75" name="Text Box 49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76" name="Text Box 49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77" name="Text Box 49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78" name="Text Box 49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79" name="Text Box 49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80" name="Text Box 49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81" name="Text Box 49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82" name="Text Box 49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83" name="Text Box 49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84" name="Text Box 49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85" name="Text Box 49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86" name="Text Box 49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87" name="Text Box 49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88" name="Text Box 49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89" name="Text Box 49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90" name="Text Box 49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91" name="Text Box 49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92" name="Text Box 49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93" name="Text Box 49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94" name="Text Box 49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95" name="Text Box 49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96" name="Text Box 49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97" name="Text Box 49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98" name="Text Box 49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099" name="Text Box 49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00" name="Text Box 49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01" name="Text Box 49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02" name="Text Box 49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03" name="Text Box 49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04" name="Text Box 49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05" name="Text Box 49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06" name="Text Box 49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07" name="Text Box 49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08" name="Text Box 49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09" name="Text Box 49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10" name="Text Box 49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11" name="Text Box 49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12" name="Text Box 49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13" name="Text Box 49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14" name="Text Box 49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15" name="Text Box 49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16" name="Text Box 49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17" name="Text Box 49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18" name="Text Box 49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19" name="Text Box 49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20" name="Text Box 49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21" name="Text Box 49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22" name="Text Box 49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23" name="Text Box 49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24" name="Text Box 49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25" name="Text Box 49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26" name="Text Box 49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27" name="Text Box 49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28" name="Text Box 49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29" name="Text Box 49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30" name="Text Box 49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31" name="Text Box 49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32" name="Text Box 49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33" name="Text Box 49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34" name="Text Box 49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35" name="Text Box 49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36" name="Text Box 49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37" name="Text Box 49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38" name="Text Box 49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39" name="Text Box 49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40" name="Text Box 49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41" name="Text Box 49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42" name="Text Box 49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43" name="Text Box 49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44" name="Text Box 49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45" name="Text Box 49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46" name="Text Box 49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47" name="Text Box 49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48" name="Text Box 49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49" name="Text Box 49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50" name="Text Box 49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51" name="Text Box 50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52" name="Text Box 50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53" name="Text Box 50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54" name="Text Box 50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55" name="Text Box 50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56" name="Text Box 50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57" name="Text Box 50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58" name="Text Box 50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59" name="Text Box 50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60" name="Text Box 50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61" name="Text Box 50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62" name="Text Box 50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63" name="Text Box 50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64" name="Text Box 50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65" name="Text Box 50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66" name="Text Box 50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67" name="Text Box 50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68" name="Text Box 50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69" name="Text Box 50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70" name="Text Box 50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71" name="Text Box 50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72" name="Text Box 50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73" name="Text Box 50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74" name="Text Box 50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75" name="Text Box 50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76" name="Text Box 50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77" name="Text Box 50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78" name="Text Box 50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79" name="Text Box 50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80" name="Text Box 50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81" name="Text Box 50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82" name="Text Box 50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83" name="Text Box 50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84" name="Text Box 50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85" name="Text Box 50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86" name="Text Box 50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87" name="Text Box 50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88" name="Text Box 50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89" name="Text Box 50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90" name="Text Box 50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91" name="Text Box 50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92" name="Text Box 50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93" name="Text Box 50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94" name="Text Box 50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95" name="Text Box 50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96" name="Text Box 50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97" name="Text Box 50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98" name="Text Box 50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199" name="Text Box 50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00" name="Text Box 50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01" name="Text Box 50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02" name="Text Box 50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03" name="Text Box 50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04" name="Text Box 50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05" name="Text Box 50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06" name="Text Box 50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07" name="Text Box 50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08" name="Text Box 50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09" name="Text Box 50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10" name="Text Box 50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11" name="Text Box 50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12" name="Text Box 50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13" name="Text Box 50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14" name="Text Box 50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15" name="Text Box 50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16" name="Text Box 50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17" name="Text Box 50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18" name="Text Box 50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19" name="Text Box 50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20" name="Text Box 50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21" name="Text Box 50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22" name="Text Box 50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23" name="Text Box 50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24" name="Text Box 50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25" name="Text Box 50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26" name="Text Box 50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27" name="Text Box 50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28" name="Text Box 50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29" name="Text Box 50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30" name="Text Box 50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31" name="Text Box 50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32" name="Text Box 50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33" name="Text Box 50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34" name="Text Box 50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35" name="Text Box 50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36" name="Text Box 50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37" name="Text Box 50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38" name="Text Box 50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39" name="Text Box 50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40" name="Text Box 50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41" name="Text Box 50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42" name="Text Box 50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43" name="Text Box 50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44" name="Text Box 50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45" name="Text Box 50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46" name="Text Box 50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47" name="Text Box 50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48" name="Text Box 50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49" name="Text Box 50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50" name="Text Box 50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51" name="Text Box 51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52" name="Text Box 51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53" name="Text Box 51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54" name="Text Box 51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55" name="Text Box 51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56" name="Text Box 51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57" name="Text Box 51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58" name="Text Box 51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59" name="Text Box 51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60" name="Text Box 51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61" name="Text Box 51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62" name="Text Box 51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63" name="Text Box 51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64" name="Text Box 51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65" name="Text Box 51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66" name="Text Box 51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67" name="Text Box 51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68" name="Text Box 51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69" name="Text Box 51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70" name="Text Box 51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71" name="Text Box 51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72" name="Text Box 51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73" name="Text Box 51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74" name="Text Box 51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75" name="Text Box 51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76" name="Text Box 51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77" name="Text Box 51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78" name="Text Box 51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79" name="Text Box 51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80" name="Text Box 51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81" name="Text Box 51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82" name="Text Box 51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83" name="Text Box 51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84" name="Text Box 51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85" name="Text Box 51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86" name="Text Box 51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87" name="Text Box 51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88" name="Text Box 51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89" name="Text Box 51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90" name="Text Box 51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91" name="Text Box 51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92" name="Text Box 51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93" name="Text Box 51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94" name="Text Box 51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95" name="Text Box 51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96" name="Text Box 51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97" name="Text Box 51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98" name="Text Box 51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299" name="Text Box 51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00" name="Text Box 51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01" name="Text Box 51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02" name="Text Box 51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03" name="Text Box 51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04" name="Text Box 51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05" name="Text Box 51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06" name="Text Box 51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07" name="Text Box 51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08" name="Text Box 51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09" name="Text Box 51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10" name="Text Box 51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11" name="Text Box 51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12" name="Text Box 51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13" name="Text Box 51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14" name="Text Box 51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15" name="Text Box 51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16" name="Text Box 51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17" name="Text Box 51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18" name="Text Box 51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19" name="Text Box 51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20" name="Text Box 51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21" name="Text Box 51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22" name="Text Box 51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23" name="Text Box 51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24" name="Text Box 51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25" name="Text Box 51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26" name="Text Box 51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27" name="Text Box 51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28" name="Text Box 51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29" name="Text Box 51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30" name="Text Box 51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31" name="Text Box 51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32" name="Text Box 51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33" name="Text Box 51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34" name="Text Box 51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35" name="Text Box 51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36" name="Text Box 51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37" name="Text Box 51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38" name="Text Box 51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39" name="Text Box 51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40" name="Text Box 51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41" name="Text Box 51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42" name="Text Box 51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43" name="Text Box 51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44" name="Text Box 51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45" name="Text Box 51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46" name="Text Box 51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47" name="Text Box 51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48" name="Text Box 51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49" name="Text Box 51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50" name="Text Box 51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51" name="Text Box 52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52" name="Text Box 52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53" name="Text Box 52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54" name="Text Box 52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55" name="Text Box 52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56" name="Text Box 52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57" name="Text Box 52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58" name="Text Box 52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59" name="Text Box 52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60" name="Text Box 52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61" name="Text Box 52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62" name="Text Box 52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63" name="Text Box 52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64" name="Text Box 52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65" name="Text Box 52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66" name="Text Box 52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67" name="Text Box 52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68" name="Text Box 52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69" name="Text Box 52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70" name="Text Box 52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71" name="Text Box 52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72" name="Text Box 52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73" name="Text Box 52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74" name="Text Box 52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75" name="Text Box 52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76" name="Text Box 52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77" name="Text Box 52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78" name="Text Box 52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79" name="Text Box 52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80" name="Text Box 52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81" name="Text Box 52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82" name="Text Box 52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83" name="Text Box 52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84" name="Text Box 52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85" name="Text Box 52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86" name="Text Box 52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87" name="Text Box 52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88" name="Text Box 52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89" name="Text Box 52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90" name="Text Box 52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91" name="Text Box 52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92" name="Text Box 52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93" name="Text Box 52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94" name="Text Box 52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95" name="Text Box 52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96" name="Text Box 52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97" name="Text Box 52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98" name="Text Box 52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399" name="Text Box 52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00" name="Text Box 52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01" name="Text Box 52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02" name="Text Box 52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03" name="Text Box 52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04" name="Text Box 52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05" name="Text Box 52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06" name="Text Box 52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07" name="Text Box 52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08" name="Text Box 52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09" name="Text Box 52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10" name="Text Box 52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11" name="Text Box 52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12" name="Text Box 52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13" name="Text Box 52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14" name="Text Box 52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15" name="Text Box 52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16" name="Text Box 52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17" name="Text Box 52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18" name="Text Box 52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19" name="Text Box 52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20" name="Text Box 52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21" name="Text Box 52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22" name="Text Box 52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23" name="Text Box 52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24" name="Text Box 52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25" name="Text Box 52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26" name="Text Box 52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27" name="Text Box 52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28" name="Text Box 52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29" name="Text Box 52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30" name="Text Box 52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31" name="Text Box 52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32" name="Text Box 52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33" name="Text Box 52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34" name="Text Box 52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35" name="Text Box 52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36" name="Text Box 52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37" name="Text Box 52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38" name="Text Box 52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39" name="Text Box 52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40" name="Text Box 52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41" name="Text Box 52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42" name="Text Box 52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43" name="Text Box 52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44" name="Text Box 52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45" name="Text Box 52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46" name="Text Box 529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47" name="Text Box 529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48" name="Text Box 529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49" name="Text Box 529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50" name="Text Box 529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51" name="Text Box 530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52" name="Text Box 530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53" name="Text Box 530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54" name="Text Box 530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55" name="Text Box 530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56" name="Text Box 530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57" name="Text Box 530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58" name="Text Box 530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59" name="Text Box 530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60" name="Text Box 530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61" name="Text Box 531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62" name="Text Box 531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63" name="Text Box 531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64" name="Text Box 531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65" name="Text Box 531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66" name="Text Box 531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67" name="Text Box 531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68" name="Text Box 531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69" name="Text Box 531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70" name="Text Box 531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71" name="Text Box 532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72" name="Text Box 532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73" name="Text Box 532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74" name="Text Box 532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75" name="Text Box 532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76" name="Text Box 532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77" name="Text Box 532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78" name="Text Box 532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79" name="Text Box 532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80" name="Text Box 532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81" name="Text Box 533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82" name="Text Box 533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83" name="Text Box 533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84" name="Text Box 533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85" name="Text Box 533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86" name="Text Box 533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87" name="Text Box 533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88" name="Text Box 533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89" name="Text Box 533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90" name="Text Box 533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91" name="Text Box 534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92" name="Text Box 534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93" name="Text Box 534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94" name="Text Box 534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95" name="Text Box 534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96" name="Text Box 534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97" name="Text Box 534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98" name="Text Box 534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499" name="Text Box 534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00" name="Text Box 534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01" name="Text Box 535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02" name="Text Box 535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03" name="Text Box 535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04" name="Text Box 535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05" name="Text Box 535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06" name="Text Box 535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07" name="Text Box 535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08" name="Text Box 535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09" name="Text Box 535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10" name="Text Box 535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11" name="Text Box 536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12" name="Text Box 536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13" name="Text Box 536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14" name="Text Box 536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15" name="Text Box 536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16" name="Text Box 536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17" name="Text Box 536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18" name="Text Box 536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19" name="Text Box 536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20" name="Text Box 536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21" name="Text Box 537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22" name="Text Box 537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23" name="Text Box 537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24" name="Text Box 537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25" name="Text Box 537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26" name="Text Box 537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27" name="Text Box 537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28" name="Text Box 537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29" name="Text Box 537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30" name="Text Box 537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31" name="Text Box 538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32" name="Text Box 538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33" name="Text Box 538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34" name="Text Box 538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35" name="Text Box 538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36" name="Text Box 5385"/>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37" name="Text Box 5386"/>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38" name="Text Box 5387"/>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39" name="Text Box 5388"/>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40" name="Text Box 5389"/>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41" name="Text Box 5390"/>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42" name="Text Box 5391"/>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43" name="Text Box 5392"/>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44" name="Text Box 5393"/>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469</xdr:row>
      <xdr:rowOff>0</xdr:rowOff>
    </xdr:from>
    <xdr:ext cx="85725" cy="205409"/>
    <xdr:sp macro="" textlink="">
      <xdr:nvSpPr>
        <xdr:cNvPr id="16545" name="Text Box 5394"/>
        <xdr:cNvSpPr txBox="1">
          <a:spLocks noChangeArrowheads="1"/>
        </xdr:cNvSpPr>
      </xdr:nvSpPr>
      <xdr:spPr bwMode="auto">
        <a:xfrm>
          <a:off x="4686300" y="8934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497</xdr:row>
      <xdr:rowOff>0</xdr:rowOff>
    </xdr:from>
    <xdr:to>
      <xdr:col>4</xdr:col>
      <xdr:colOff>85725</xdr:colOff>
      <xdr:row>498</xdr:row>
      <xdr:rowOff>19050</xdr:rowOff>
    </xdr:to>
    <xdr:sp macro="" textlink="">
      <xdr:nvSpPr>
        <xdr:cNvPr id="16546" name="Text Box 377"/>
        <xdr:cNvSpPr txBox="1">
          <a:spLocks noChangeArrowheads="1"/>
        </xdr:cNvSpPr>
      </xdr:nvSpPr>
      <xdr:spPr bwMode="auto">
        <a:xfrm>
          <a:off x="4686300" y="946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497</xdr:row>
      <xdr:rowOff>0</xdr:rowOff>
    </xdr:from>
    <xdr:to>
      <xdr:col>4</xdr:col>
      <xdr:colOff>85725</xdr:colOff>
      <xdr:row>498</xdr:row>
      <xdr:rowOff>19050</xdr:rowOff>
    </xdr:to>
    <xdr:sp macro="" textlink="">
      <xdr:nvSpPr>
        <xdr:cNvPr id="16547" name="Text Box 378"/>
        <xdr:cNvSpPr txBox="1">
          <a:spLocks noChangeArrowheads="1"/>
        </xdr:cNvSpPr>
      </xdr:nvSpPr>
      <xdr:spPr bwMode="auto">
        <a:xfrm>
          <a:off x="4686300" y="946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497</xdr:row>
      <xdr:rowOff>0</xdr:rowOff>
    </xdr:from>
    <xdr:to>
      <xdr:col>4</xdr:col>
      <xdr:colOff>85725</xdr:colOff>
      <xdr:row>498</xdr:row>
      <xdr:rowOff>19050</xdr:rowOff>
    </xdr:to>
    <xdr:sp macro="" textlink="">
      <xdr:nvSpPr>
        <xdr:cNvPr id="16548" name="Text Box 379"/>
        <xdr:cNvSpPr txBox="1">
          <a:spLocks noChangeArrowheads="1"/>
        </xdr:cNvSpPr>
      </xdr:nvSpPr>
      <xdr:spPr bwMode="auto">
        <a:xfrm>
          <a:off x="4686300" y="946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497</xdr:row>
      <xdr:rowOff>0</xdr:rowOff>
    </xdr:from>
    <xdr:to>
      <xdr:col>4</xdr:col>
      <xdr:colOff>85725</xdr:colOff>
      <xdr:row>498</xdr:row>
      <xdr:rowOff>19050</xdr:rowOff>
    </xdr:to>
    <xdr:sp macro="" textlink="">
      <xdr:nvSpPr>
        <xdr:cNvPr id="16549" name="Text Box 380"/>
        <xdr:cNvSpPr txBox="1">
          <a:spLocks noChangeArrowheads="1"/>
        </xdr:cNvSpPr>
      </xdr:nvSpPr>
      <xdr:spPr bwMode="auto">
        <a:xfrm>
          <a:off x="4686300" y="946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497</xdr:row>
      <xdr:rowOff>0</xdr:rowOff>
    </xdr:from>
    <xdr:to>
      <xdr:col>4</xdr:col>
      <xdr:colOff>85725</xdr:colOff>
      <xdr:row>498</xdr:row>
      <xdr:rowOff>19050</xdr:rowOff>
    </xdr:to>
    <xdr:sp macro="" textlink="">
      <xdr:nvSpPr>
        <xdr:cNvPr id="16550" name="Text Box 381"/>
        <xdr:cNvSpPr txBox="1">
          <a:spLocks noChangeArrowheads="1"/>
        </xdr:cNvSpPr>
      </xdr:nvSpPr>
      <xdr:spPr bwMode="auto">
        <a:xfrm>
          <a:off x="4686300" y="946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497</xdr:row>
      <xdr:rowOff>0</xdr:rowOff>
    </xdr:from>
    <xdr:to>
      <xdr:col>4</xdr:col>
      <xdr:colOff>85725</xdr:colOff>
      <xdr:row>498</xdr:row>
      <xdr:rowOff>19050</xdr:rowOff>
    </xdr:to>
    <xdr:sp macro="" textlink="">
      <xdr:nvSpPr>
        <xdr:cNvPr id="16551" name="Text Box 382"/>
        <xdr:cNvSpPr txBox="1">
          <a:spLocks noChangeArrowheads="1"/>
        </xdr:cNvSpPr>
      </xdr:nvSpPr>
      <xdr:spPr bwMode="auto">
        <a:xfrm>
          <a:off x="4686300" y="946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497</xdr:row>
      <xdr:rowOff>0</xdr:rowOff>
    </xdr:from>
    <xdr:to>
      <xdr:col>4</xdr:col>
      <xdr:colOff>85725</xdr:colOff>
      <xdr:row>498</xdr:row>
      <xdr:rowOff>19050</xdr:rowOff>
    </xdr:to>
    <xdr:sp macro="" textlink="">
      <xdr:nvSpPr>
        <xdr:cNvPr id="16552" name="Text Box 383"/>
        <xdr:cNvSpPr txBox="1">
          <a:spLocks noChangeArrowheads="1"/>
        </xdr:cNvSpPr>
      </xdr:nvSpPr>
      <xdr:spPr bwMode="auto">
        <a:xfrm>
          <a:off x="4686300" y="946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497</xdr:row>
      <xdr:rowOff>0</xdr:rowOff>
    </xdr:from>
    <xdr:to>
      <xdr:col>4</xdr:col>
      <xdr:colOff>85725</xdr:colOff>
      <xdr:row>498</xdr:row>
      <xdr:rowOff>19050</xdr:rowOff>
    </xdr:to>
    <xdr:sp macro="" textlink="">
      <xdr:nvSpPr>
        <xdr:cNvPr id="16553" name="Text Box 384"/>
        <xdr:cNvSpPr txBox="1">
          <a:spLocks noChangeArrowheads="1"/>
        </xdr:cNvSpPr>
      </xdr:nvSpPr>
      <xdr:spPr bwMode="auto">
        <a:xfrm>
          <a:off x="4686300" y="946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497</xdr:row>
      <xdr:rowOff>0</xdr:rowOff>
    </xdr:from>
    <xdr:to>
      <xdr:col>4</xdr:col>
      <xdr:colOff>85725</xdr:colOff>
      <xdr:row>498</xdr:row>
      <xdr:rowOff>19050</xdr:rowOff>
    </xdr:to>
    <xdr:sp macro="" textlink="">
      <xdr:nvSpPr>
        <xdr:cNvPr id="16554" name="Text Box 385"/>
        <xdr:cNvSpPr txBox="1">
          <a:spLocks noChangeArrowheads="1"/>
        </xdr:cNvSpPr>
      </xdr:nvSpPr>
      <xdr:spPr bwMode="auto">
        <a:xfrm>
          <a:off x="4686300" y="946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497</xdr:row>
      <xdr:rowOff>0</xdr:rowOff>
    </xdr:from>
    <xdr:to>
      <xdr:col>4</xdr:col>
      <xdr:colOff>85725</xdr:colOff>
      <xdr:row>498</xdr:row>
      <xdr:rowOff>19050</xdr:rowOff>
    </xdr:to>
    <xdr:sp macro="" textlink="">
      <xdr:nvSpPr>
        <xdr:cNvPr id="16555" name="Text Box 386"/>
        <xdr:cNvSpPr txBox="1">
          <a:spLocks noChangeArrowheads="1"/>
        </xdr:cNvSpPr>
      </xdr:nvSpPr>
      <xdr:spPr bwMode="auto">
        <a:xfrm>
          <a:off x="4686300" y="946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497</xdr:row>
      <xdr:rowOff>0</xdr:rowOff>
    </xdr:from>
    <xdr:to>
      <xdr:col>4</xdr:col>
      <xdr:colOff>85725</xdr:colOff>
      <xdr:row>498</xdr:row>
      <xdr:rowOff>19050</xdr:rowOff>
    </xdr:to>
    <xdr:sp macro="" textlink="">
      <xdr:nvSpPr>
        <xdr:cNvPr id="16556" name="Text Box 387"/>
        <xdr:cNvSpPr txBox="1">
          <a:spLocks noChangeArrowheads="1"/>
        </xdr:cNvSpPr>
      </xdr:nvSpPr>
      <xdr:spPr bwMode="auto">
        <a:xfrm>
          <a:off x="4686300" y="946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497</xdr:row>
      <xdr:rowOff>0</xdr:rowOff>
    </xdr:from>
    <xdr:to>
      <xdr:col>4</xdr:col>
      <xdr:colOff>85725</xdr:colOff>
      <xdr:row>498</xdr:row>
      <xdr:rowOff>19050</xdr:rowOff>
    </xdr:to>
    <xdr:sp macro="" textlink="">
      <xdr:nvSpPr>
        <xdr:cNvPr id="16557" name="Text Box 388"/>
        <xdr:cNvSpPr txBox="1">
          <a:spLocks noChangeArrowheads="1"/>
        </xdr:cNvSpPr>
      </xdr:nvSpPr>
      <xdr:spPr bwMode="auto">
        <a:xfrm>
          <a:off x="4686300" y="946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498</xdr:row>
      <xdr:rowOff>0</xdr:rowOff>
    </xdr:from>
    <xdr:to>
      <xdr:col>4</xdr:col>
      <xdr:colOff>85725</xdr:colOff>
      <xdr:row>499</xdr:row>
      <xdr:rowOff>19051</xdr:rowOff>
    </xdr:to>
    <xdr:sp macro="" textlink="">
      <xdr:nvSpPr>
        <xdr:cNvPr id="16558" name="Text Box 389"/>
        <xdr:cNvSpPr txBox="1">
          <a:spLocks noChangeArrowheads="1"/>
        </xdr:cNvSpPr>
      </xdr:nvSpPr>
      <xdr:spPr bwMode="auto">
        <a:xfrm>
          <a:off x="4686300" y="94869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498</xdr:row>
      <xdr:rowOff>0</xdr:rowOff>
    </xdr:from>
    <xdr:to>
      <xdr:col>4</xdr:col>
      <xdr:colOff>85725</xdr:colOff>
      <xdr:row>499</xdr:row>
      <xdr:rowOff>19051</xdr:rowOff>
    </xdr:to>
    <xdr:sp macro="" textlink="">
      <xdr:nvSpPr>
        <xdr:cNvPr id="16559" name="Text Box 390"/>
        <xdr:cNvSpPr txBox="1">
          <a:spLocks noChangeArrowheads="1"/>
        </xdr:cNvSpPr>
      </xdr:nvSpPr>
      <xdr:spPr bwMode="auto">
        <a:xfrm>
          <a:off x="4686300" y="94869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498</xdr:row>
      <xdr:rowOff>0</xdr:rowOff>
    </xdr:from>
    <xdr:to>
      <xdr:col>4</xdr:col>
      <xdr:colOff>85725</xdr:colOff>
      <xdr:row>499</xdr:row>
      <xdr:rowOff>19051</xdr:rowOff>
    </xdr:to>
    <xdr:sp macro="" textlink="">
      <xdr:nvSpPr>
        <xdr:cNvPr id="16560" name="Text Box 391"/>
        <xdr:cNvSpPr txBox="1">
          <a:spLocks noChangeArrowheads="1"/>
        </xdr:cNvSpPr>
      </xdr:nvSpPr>
      <xdr:spPr bwMode="auto">
        <a:xfrm>
          <a:off x="4686300" y="94869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498</xdr:row>
      <xdr:rowOff>0</xdr:rowOff>
    </xdr:from>
    <xdr:to>
      <xdr:col>4</xdr:col>
      <xdr:colOff>85725</xdr:colOff>
      <xdr:row>499</xdr:row>
      <xdr:rowOff>19051</xdr:rowOff>
    </xdr:to>
    <xdr:sp macro="" textlink="">
      <xdr:nvSpPr>
        <xdr:cNvPr id="16561" name="Text Box 392"/>
        <xdr:cNvSpPr txBox="1">
          <a:spLocks noChangeArrowheads="1"/>
        </xdr:cNvSpPr>
      </xdr:nvSpPr>
      <xdr:spPr bwMode="auto">
        <a:xfrm>
          <a:off x="4686300" y="94869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498</xdr:row>
      <xdr:rowOff>0</xdr:rowOff>
    </xdr:from>
    <xdr:to>
      <xdr:col>4</xdr:col>
      <xdr:colOff>85725</xdr:colOff>
      <xdr:row>499</xdr:row>
      <xdr:rowOff>19051</xdr:rowOff>
    </xdr:to>
    <xdr:sp macro="" textlink="">
      <xdr:nvSpPr>
        <xdr:cNvPr id="16562" name="Text Box 393"/>
        <xdr:cNvSpPr txBox="1">
          <a:spLocks noChangeArrowheads="1"/>
        </xdr:cNvSpPr>
      </xdr:nvSpPr>
      <xdr:spPr bwMode="auto">
        <a:xfrm>
          <a:off x="4686300" y="94869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498</xdr:row>
      <xdr:rowOff>0</xdr:rowOff>
    </xdr:from>
    <xdr:to>
      <xdr:col>4</xdr:col>
      <xdr:colOff>85725</xdr:colOff>
      <xdr:row>499</xdr:row>
      <xdr:rowOff>19051</xdr:rowOff>
    </xdr:to>
    <xdr:sp macro="" textlink="">
      <xdr:nvSpPr>
        <xdr:cNvPr id="16563" name="Text Box 394"/>
        <xdr:cNvSpPr txBox="1">
          <a:spLocks noChangeArrowheads="1"/>
        </xdr:cNvSpPr>
      </xdr:nvSpPr>
      <xdr:spPr bwMode="auto">
        <a:xfrm>
          <a:off x="4686300" y="94869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498</xdr:row>
      <xdr:rowOff>0</xdr:rowOff>
    </xdr:from>
    <xdr:to>
      <xdr:col>4</xdr:col>
      <xdr:colOff>85725</xdr:colOff>
      <xdr:row>499</xdr:row>
      <xdr:rowOff>19051</xdr:rowOff>
    </xdr:to>
    <xdr:sp macro="" textlink="">
      <xdr:nvSpPr>
        <xdr:cNvPr id="16564" name="Text Box 395"/>
        <xdr:cNvSpPr txBox="1">
          <a:spLocks noChangeArrowheads="1"/>
        </xdr:cNvSpPr>
      </xdr:nvSpPr>
      <xdr:spPr bwMode="auto">
        <a:xfrm>
          <a:off x="4686300" y="94869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498</xdr:row>
      <xdr:rowOff>0</xdr:rowOff>
    </xdr:from>
    <xdr:to>
      <xdr:col>4</xdr:col>
      <xdr:colOff>85725</xdr:colOff>
      <xdr:row>499</xdr:row>
      <xdr:rowOff>19051</xdr:rowOff>
    </xdr:to>
    <xdr:sp macro="" textlink="">
      <xdr:nvSpPr>
        <xdr:cNvPr id="16565" name="Text Box 396"/>
        <xdr:cNvSpPr txBox="1">
          <a:spLocks noChangeArrowheads="1"/>
        </xdr:cNvSpPr>
      </xdr:nvSpPr>
      <xdr:spPr bwMode="auto">
        <a:xfrm>
          <a:off x="4686300" y="94869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498</xdr:row>
      <xdr:rowOff>0</xdr:rowOff>
    </xdr:from>
    <xdr:to>
      <xdr:col>4</xdr:col>
      <xdr:colOff>85725</xdr:colOff>
      <xdr:row>499</xdr:row>
      <xdr:rowOff>19051</xdr:rowOff>
    </xdr:to>
    <xdr:sp macro="" textlink="">
      <xdr:nvSpPr>
        <xdr:cNvPr id="16566" name="Text Box 397"/>
        <xdr:cNvSpPr txBox="1">
          <a:spLocks noChangeArrowheads="1"/>
        </xdr:cNvSpPr>
      </xdr:nvSpPr>
      <xdr:spPr bwMode="auto">
        <a:xfrm>
          <a:off x="4686300" y="94869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498</xdr:row>
      <xdr:rowOff>0</xdr:rowOff>
    </xdr:from>
    <xdr:to>
      <xdr:col>4</xdr:col>
      <xdr:colOff>85725</xdr:colOff>
      <xdr:row>499</xdr:row>
      <xdr:rowOff>19051</xdr:rowOff>
    </xdr:to>
    <xdr:sp macro="" textlink="">
      <xdr:nvSpPr>
        <xdr:cNvPr id="16567" name="Text Box 398"/>
        <xdr:cNvSpPr txBox="1">
          <a:spLocks noChangeArrowheads="1"/>
        </xdr:cNvSpPr>
      </xdr:nvSpPr>
      <xdr:spPr bwMode="auto">
        <a:xfrm>
          <a:off x="4686300" y="94869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68" name="Text Box 25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69" name="Text Box 25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70" name="Text Box 25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71" name="Text Box 25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72" name="Text Box 25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73" name="Text Box 25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74" name="Text Box 25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75" name="Text Box 25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76" name="Text Box 25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77" name="Text Box 25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78" name="Text Box 25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79" name="Text Box 25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80" name="Text Box 25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81" name="Text Box 25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82" name="Text Box 26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83" name="Text Box 26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84" name="Text Box 26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85" name="Text Box 26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86" name="Text Box 26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87" name="Text Box 26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88" name="Text Box 26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89" name="Text Box 26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90" name="Text Box 26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91" name="Text Box 26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92" name="Text Box 26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93" name="Text Box 26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94" name="Text Box 26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95" name="Text Box 26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96" name="Text Box 26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97" name="Text Box 26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98" name="Text Box 26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599" name="Text Box 26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00" name="Text Box 26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01" name="Text Box 26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02" name="Text Box 26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03" name="Text Box 26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04" name="Text Box 26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05" name="Text Box 26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06" name="Text Box 26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07" name="Text Box 26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08" name="Text Box 26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09" name="Text Box 26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10" name="Text Box 26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11" name="Text Box 26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12" name="Text Box 26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13" name="Text Box 26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14" name="Text Box 26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15" name="Text Box 26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16" name="Text Box 26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17" name="Text Box 26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18" name="Text Box 26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19" name="Text Box 26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20" name="Text Box 26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21" name="Text Box 26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22" name="Text Box 26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23" name="Text Box 26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24" name="Text Box 26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25" name="Text Box 26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26" name="Text Box 26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27" name="Text Box 26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28" name="Text Box 26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29" name="Text Box 26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30" name="Text Box 26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31" name="Text Box 26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32" name="Text Box 26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33" name="Text Box 26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34" name="Text Box 26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35" name="Text Box 26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36" name="Text Box 26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37" name="Text Box 26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38" name="Text Box 26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39" name="Text Box 26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40" name="Text Box 27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41" name="Text Box 27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42" name="Text Box 27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43" name="Text Box 27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44" name="Text Box 27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45" name="Text Box 27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46" name="Text Box 27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47" name="Text Box 27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48" name="Text Box 27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49" name="Text Box 27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50" name="Text Box 27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51" name="Text Box 27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52" name="Text Box 27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53" name="Text Box 27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54" name="Text Box 27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55" name="Text Box 27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56" name="Text Box 27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57" name="Text Box 27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58" name="Text Box 27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59" name="Text Box 27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60" name="Text Box 27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61" name="Text Box 27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62" name="Text Box 27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63" name="Text Box 27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64" name="Text Box 27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65" name="Text Box 27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66" name="Text Box 27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67" name="Text Box 27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68" name="Text Box 27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69" name="Text Box 27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70" name="Text Box 27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71" name="Text Box 27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72" name="Text Box 27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73" name="Text Box 27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74" name="Text Box 27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75" name="Text Box 27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76" name="Text Box 27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77" name="Text Box 27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78" name="Text Box 27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79" name="Text Box 27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80" name="Text Box 27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81" name="Text Box 27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82" name="Text Box 27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83" name="Text Box 27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84" name="Text Box 27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85" name="Text Box 27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86" name="Text Box 27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87" name="Text Box 27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88" name="Text Box 27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89" name="Text Box 27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90" name="Text Box 27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91" name="Text Box 27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92" name="Text Box 27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93" name="Text Box 27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94" name="Text Box 27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95" name="Text Box 27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96" name="Text Box 27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97" name="Text Box 27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98" name="Text Box 27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699" name="Text Box 27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00" name="Text Box 27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01" name="Text Box 27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02" name="Text Box 27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03" name="Text Box 27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04" name="Text Box 27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05" name="Text Box 27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06" name="Text Box 27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07" name="Text Box 27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08" name="Text Box 27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09" name="Text Box 27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10" name="Text Box 27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11" name="Text Box 27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12" name="Text Box 27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13" name="Text Box 27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14" name="Text Box 27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15" name="Text Box 27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16" name="Text Box 27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17" name="Text Box 27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18" name="Text Box 27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19" name="Text Box 27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20" name="Text Box 27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21" name="Text Box 27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22" name="Text Box 27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23" name="Text Box 27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24" name="Text Box 27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25" name="Text Box 27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26" name="Text Box 27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27" name="Text Box 27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28" name="Text Box 27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29" name="Text Box 27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30" name="Text Box 27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31" name="Text Box 27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32" name="Text Box 27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33" name="Text Box 27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34" name="Text Box 27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35" name="Text Box 27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36" name="Text Box 27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37" name="Text Box 27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38" name="Text Box 27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39" name="Text Box 27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40" name="Text Box 28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41" name="Text Box 28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42" name="Text Box 28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43" name="Text Box 28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44" name="Text Box 28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45" name="Text Box 28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46" name="Text Box 28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47" name="Text Box 28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48" name="Text Box 28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49" name="Text Box 28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50" name="Text Box 28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51" name="Text Box 28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52" name="Text Box 28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53" name="Text Box 28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54" name="Text Box 28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55" name="Text Box 28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56" name="Text Box 28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57" name="Text Box 28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58" name="Text Box 28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59" name="Text Box 28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60" name="Text Box 28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61" name="Text Box 28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62" name="Text Box 28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63" name="Text Box 28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64" name="Text Box 28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65" name="Text Box 28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66" name="Text Box 28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67" name="Text Box 28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68" name="Text Box 28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69" name="Text Box 28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70" name="Text Box 28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71" name="Text Box 28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72" name="Text Box 28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73" name="Text Box 28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74" name="Text Box 28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75" name="Text Box 28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76" name="Text Box 28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77" name="Text Box 28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78" name="Text Box 28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79" name="Text Box 28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80" name="Text Box 28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81" name="Text Box 28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82" name="Text Box 28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83" name="Text Box 28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84" name="Text Box 28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85" name="Text Box 28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86" name="Text Box 28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87" name="Text Box 28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88" name="Text Box 28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89" name="Text Box 28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90" name="Text Box 28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91" name="Text Box 28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92" name="Text Box 28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93" name="Text Box 28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94" name="Text Box 28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95" name="Text Box 28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96" name="Text Box 28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97" name="Text Box 28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98" name="Text Box 28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799" name="Text Box 28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00" name="Text Box 28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01" name="Text Box 28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02" name="Text Box 28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03" name="Text Box 28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04" name="Text Box 28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05" name="Text Box 28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06" name="Text Box 28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07" name="Text Box 28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08" name="Text Box 28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09" name="Text Box 28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10" name="Text Box 28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11" name="Text Box 28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12" name="Text Box 28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13" name="Text Box 28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14" name="Text Box 28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15" name="Text Box 28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16" name="Text Box 28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17" name="Text Box 28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18" name="Text Box 28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19" name="Text Box 28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20" name="Text Box 28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21" name="Text Box 28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22" name="Text Box 28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23" name="Text Box 28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24" name="Text Box 28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25" name="Text Box 28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26" name="Text Box 28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27" name="Text Box 28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28" name="Text Box 28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29" name="Text Box 28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30" name="Text Box 28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31" name="Text Box 28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32" name="Text Box 28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33" name="Text Box 28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34" name="Text Box 28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35" name="Text Box 28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36" name="Text Box 28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37" name="Text Box 28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38" name="Text Box 28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39" name="Text Box 28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40" name="Text Box 29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41" name="Text Box 29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42" name="Text Box 29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43" name="Text Box 29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44" name="Text Box 29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45" name="Text Box 29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46" name="Text Box 29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47" name="Text Box 29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48" name="Text Box 29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49" name="Text Box 29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50" name="Text Box 29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51" name="Text Box 29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52" name="Text Box 29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53" name="Text Box 29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54" name="Text Box 29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55" name="Text Box 29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56" name="Text Box 29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57" name="Text Box 29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58" name="Text Box 29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59" name="Text Box 29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60" name="Text Box 29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61" name="Text Box 29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62" name="Text Box 29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63" name="Text Box 29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64" name="Text Box 29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65" name="Text Box 29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66" name="Text Box 29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67" name="Text Box 29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68" name="Text Box 29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69" name="Text Box 29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70" name="Text Box 29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71" name="Text Box 29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72" name="Text Box 29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73" name="Text Box 29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74" name="Text Box 29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75" name="Text Box 29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76" name="Text Box 29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77" name="Text Box 29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78" name="Text Box 29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79" name="Text Box 29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80" name="Text Box 29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81" name="Text Box 29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82" name="Text Box 29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83" name="Text Box 29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84" name="Text Box 29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85" name="Text Box 29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86" name="Text Box 29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87" name="Text Box 29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88" name="Text Box 29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89" name="Text Box 29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90" name="Text Box 29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91" name="Text Box 29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92" name="Text Box 29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93" name="Text Box 29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94" name="Text Box 29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95" name="Text Box 29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96" name="Text Box 29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97" name="Text Box 29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98" name="Text Box 29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899" name="Text Box 29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00" name="Text Box 29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01" name="Text Box 29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02" name="Text Box 29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03" name="Text Box 29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04" name="Text Box 29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05" name="Text Box 29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06" name="Text Box 29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07" name="Text Box 29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08" name="Text Box 29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09" name="Text Box 29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10" name="Text Box 29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11" name="Text Box 29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12" name="Text Box 29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13" name="Text Box 29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14" name="Text Box 29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15" name="Text Box 29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16" name="Text Box 29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17" name="Text Box 29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18" name="Text Box 29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19" name="Text Box 29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20" name="Text Box 29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21" name="Text Box 29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22" name="Text Box 29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23" name="Text Box 29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24" name="Text Box 29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25" name="Text Box 29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26" name="Text Box 29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27" name="Text Box 29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28" name="Text Box 29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29" name="Text Box 29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30" name="Text Box 29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31" name="Text Box 29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32" name="Text Box 29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33" name="Text Box 29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34" name="Text Box 29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35" name="Text Box 29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36" name="Text Box 29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37" name="Text Box 29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38" name="Text Box 29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39" name="Text Box 29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40" name="Text Box 30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41" name="Text Box 30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42" name="Text Box 30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43" name="Text Box 30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44" name="Text Box 30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45" name="Text Box 30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46" name="Text Box 30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47" name="Text Box 30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48" name="Text Box 30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49" name="Text Box 30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50" name="Text Box 30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51" name="Text Box 30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52" name="Text Box 30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53" name="Text Box 30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54" name="Text Box 30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55" name="Text Box 30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56" name="Text Box 30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57" name="Text Box 30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58" name="Text Box 30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59" name="Text Box 30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60" name="Text Box 30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61" name="Text Box 30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62" name="Text Box 30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63" name="Text Box 30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64" name="Text Box 30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65" name="Text Box 30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66" name="Text Box 30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67" name="Text Box 30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68" name="Text Box 30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69" name="Text Box 30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70" name="Text Box 30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71" name="Text Box 30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72" name="Text Box 30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73" name="Text Box 30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74" name="Text Box 30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75" name="Text Box 30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76" name="Text Box 30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77" name="Text Box 30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78" name="Text Box 30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79" name="Text Box 30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80" name="Text Box 30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81" name="Text Box 30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82" name="Text Box 30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83" name="Text Box 30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84" name="Text Box 30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85" name="Text Box 30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86" name="Text Box 30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87" name="Text Box 30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88" name="Text Box 30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89" name="Text Box 30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90" name="Text Box 30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91" name="Text Box 30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92" name="Text Box 30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93" name="Text Box 30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94" name="Text Box 30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95" name="Text Box 30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96" name="Text Box 30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97" name="Text Box 30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98" name="Text Box 30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6999" name="Text Box 30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00" name="Text Box 30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01" name="Text Box 30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02" name="Text Box 30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03" name="Text Box 30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04" name="Text Box 30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05" name="Text Box 30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06" name="Text Box 30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07" name="Text Box 30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08" name="Text Box 30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09" name="Text Box 30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10" name="Text Box 30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11" name="Text Box 30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12" name="Text Box 30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13" name="Text Box 30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14" name="Text Box 30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15" name="Text Box 30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16" name="Text Box 30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17" name="Text Box 30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18" name="Text Box 30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19" name="Text Box 30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20" name="Text Box 30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21" name="Text Box 30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22" name="Text Box 30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23" name="Text Box 30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24" name="Text Box 30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25" name="Text Box 30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26" name="Text Box 30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27" name="Text Box 30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28" name="Text Box 30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29" name="Text Box 30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30" name="Text Box 30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31" name="Text Box 30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32" name="Text Box 30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33" name="Text Box 30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34" name="Text Box 30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35" name="Text Box 30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36" name="Text Box 30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37" name="Text Box 30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38" name="Text Box 30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39" name="Text Box 30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40" name="Text Box 31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41" name="Text Box 31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42" name="Text Box 31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43" name="Text Box 31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44" name="Text Box 31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45" name="Text Box 31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46" name="Text Box 31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47" name="Text Box 31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48" name="Text Box 31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49" name="Text Box 31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50" name="Text Box 31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51" name="Text Box 31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52" name="Text Box 31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53" name="Text Box 31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54" name="Text Box 31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55" name="Text Box 31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56" name="Text Box 31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57" name="Text Box 31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58" name="Text Box 31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59" name="Text Box 31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60" name="Text Box 31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61" name="Text Box 31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62" name="Text Box 31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63" name="Text Box 31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64" name="Text Box 31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65" name="Text Box 31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66" name="Text Box 31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67" name="Text Box 31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68" name="Text Box 31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69" name="Text Box 31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70" name="Text Box 31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71" name="Text Box 31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72" name="Text Box 31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73" name="Text Box 31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74" name="Text Box 31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75" name="Text Box 31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76" name="Text Box 31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77" name="Text Box 31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78" name="Text Box 31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79" name="Text Box 31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80" name="Text Box 31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81" name="Text Box 31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82" name="Text Box 31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83" name="Text Box 31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84" name="Text Box 31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85" name="Text Box 31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86" name="Text Box 31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87" name="Text Box 31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88" name="Text Box 31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89" name="Text Box 31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90" name="Text Box 31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91" name="Text Box 31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92" name="Text Box 31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93" name="Text Box 31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94" name="Text Box 31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95" name="Text Box 31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96" name="Text Box 31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97" name="Text Box 31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98" name="Text Box 31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099" name="Text Box 31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00" name="Text Box 31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01" name="Text Box 31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02" name="Text Box 31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03" name="Text Box 31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04" name="Text Box 31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05" name="Text Box 31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06" name="Text Box 31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07" name="Text Box 31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08" name="Text Box 31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09" name="Text Box 31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10" name="Text Box 31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11" name="Text Box 31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12" name="Text Box 31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13" name="Text Box 31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14" name="Text Box 31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15" name="Text Box 31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16" name="Text Box 31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17" name="Text Box 31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18" name="Text Box 31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19" name="Text Box 31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20" name="Text Box 31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21" name="Text Box 31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22" name="Text Box 31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23" name="Text Box 31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24" name="Text Box 31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25" name="Text Box 31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26" name="Text Box 31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27" name="Text Box 31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28" name="Text Box 31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29" name="Text Box 31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30" name="Text Box 31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31" name="Text Box 31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32" name="Text Box 31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33" name="Text Box 31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34" name="Text Box 31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35" name="Text Box 31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36" name="Text Box 31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37" name="Text Box 31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38" name="Text Box 31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39" name="Text Box 31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40" name="Text Box 32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41" name="Text Box 32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42" name="Text Box 32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43" name="Text Box 32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44" name="Text Box 32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45" name="Text Box 32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46" name="Text Box 32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47" name="Text Box 32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48" name="Text Box 32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49" name="Text Box 32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50" name="Text Box 32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51" name="Text Box 32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52" name="Text Box 32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53" name="Text Box 32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54" name="Text Box 32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55" name="Text Box 32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56" name="Text Box 32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57" name="Text Box 32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58" name="Text Box 32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59" name="Text Box 32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60" name="Text Box 32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61" name="Text Box 32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62" name="Text Box 32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63" name="Text Box 32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64" name="Text Box 32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65" name="Text Box 32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66" name="Text Box 32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67" name="Text Box 32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68" name="Text Box 32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69" name="Text Box 32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70" name="Text Box 32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71" name="Text Box 32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72" name="Text Box 32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73" name="Text Box 32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74" name="Text Box 32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75" name="Text Box 32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76" name="Text Box 32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77" name="Text Box 32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78" name="Text Box 32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79" name="Text Box 32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80" name="Text Box 32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81" name="Text Box 32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82" name="Text Box 32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83" name="Text Box 32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84" name="Text Box 32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85" name="Text Box 32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86" name="Text Box 32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87" name="Text Box 32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88" name="Text Box 32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89" name="Text Box 32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90" name="Text Box 32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91" name="Text Box 32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92" name="Text Box 32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93" name="Text Box 32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94" name="Text Box 32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95" name="Text Box 32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96" name="Text Box 32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97" name="Text Box 32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98" name="Text Box 32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199" name="Text Box 32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00" name="Text Box 32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01" name="Text Box 32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02" name="Text Box 32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03" name="Text Box 32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04" name="Text Box 32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05" name="Text Box 32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06" name="Text Box 32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07" name="Text Box 32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08" name="Text Box 32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09" name="Text Box 32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10" name="Text Box 32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11" name="Text Box 32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12" name="Text Box 32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13" name="Text Box 32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14" name="Text Box 32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15" name="Text Box 32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16" name="Text Box 32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17" name="Text Box 32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18" name="Text Box 32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19" name="Text Box 32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20" name="Text Box 32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21" name="Text Box 32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22" name="Text Box 32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23" name="Text Box 32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24" name="Text Box 32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25" name="Text Box 32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26" name="Text Box 32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27" name="Text Box 32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28" name="Text Box 32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29" name="Text Box 32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30" name="Text Box 32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31" name="Text Box 32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32" name="Text Box 32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33" name="Text Box 32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34" name="Text Box 32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35" name="Text Box 32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36" name="Text Box 32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37" name="Text Box 32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38" name="Text Box 32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39" name="Text Box 32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40" name="Text Box 33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41" name="Text Box 33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42" name="Text Box 33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43" name="Text Box 33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44" name="Text Box 33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45" name="Text Box 33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46" name="Text Box 33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47" name="Text Box 33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48" name="Text Box 33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49" name="Text Box 33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50" name="Text Box 33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51" name="Text Box 33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52" name="Text Box 33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53" name="Text Box 33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54" name="Text Box 33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55" name="Text Box 33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56" name="Text Box 33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57" name="Text Box 33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58" name="Text Box 33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59" name="Text Box 33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60" name="Text Box 33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61" name="Text Box 33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62" name="Text Box 33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63" name="Text Box 33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64" name="Text Box 33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65" name="Text Box 33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66" name="Text Box 33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67" name="Text Box 33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68" name="Text Box 33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69" name="Text Box 33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70" name="Text Box 33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71" name="Text Box 33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72" name="Text Box 33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73" name="Text Box 33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74" name="Text Box 33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75" name="Text Box 33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76" name="Text Box 33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77" name="Text Box 33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78" name="Text Box 33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79" name="Text Box 33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80" name="Text Box 33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81" name="Text Box 33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82" name="Text Box 33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83" name="Text Box 33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84" name="Text Box 33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85" name="Text Box 33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86" name="Text Box 33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87" name="Text Box 33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88" name="Text Box 33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89" name="Text Box 33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90" name="Text Box 33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91" name="Text Box 33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92" name="Text Box 33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93" name="Text Box 33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94" name="Text Box 33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95" name="Text Box 33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96" name="Text Box 33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97" name="Text Box 33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98" name="Text Box 33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299" name="Text Box 33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00" name="Text Box 33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01" name="Text Box 33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02" name="Text Box 33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03" name="Text Box 33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04" name="Text Box 33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05" name="Text Box 33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06" name="Text Box 33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07" name="Text Box 33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08" name="Text Box 33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09" name="Text Box 33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10" name="Text Box 33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11" name="Text Box 33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12" name="Text Box 33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13" name="Text Box 33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14" name="Text Box 33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15" name="Text Box 33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16" name="Text Box 33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17" name="Text Box 33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18" name="Text Box 33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19" name="Text Box 33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20" name="Text Box 33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21" name="Text Box 33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22" name="Text Box 33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23" name="Text Box 33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24" name="Text Box 33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25" name="Text Box 33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26" name="Text Box 33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27" name="Text Box 33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28" name="Text Box 33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29" name="Text Box 33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30" name="Text Box 33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31" name="Text Box 33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32" name="Text Box 33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33" name="Text Box 33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34" name="Text Box 33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35" name="Text Box 33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36" name="Text Box 33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37" name="Text Box 33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38" name="Text Box 33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39" name="Text Box 33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40" name="Text Box 34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41" name="Text Box 34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42" name="Text Box 34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43" name="Text Box 34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44" name="Text Box 34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45" name="Text Box 34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46" name="Text Box 34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47" name="Text Box 34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48" name="Text Box 34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49" name="Text Box 34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50" name="Text Box 34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51" name="Text Box 34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52" name="Text Box 34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53" name="Text Box 34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54" name="Text Box 34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55" name="Text Box 34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56" name="Text Box 34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57" name="Text Box 34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58" name="Text Box 34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59" name="Text Box 34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60" name="Text Box 34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61" name="Text Box 34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62" name="Text Box 34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63" name="Text Box 34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64" name="Text Box 34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65" name="Text Box 34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66" name="Text Box 34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67" name="Text Box 34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68" name="Text Box 34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69" name="Text Box 34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70" name="Text Box 34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71" name="Text Box 34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72" name="Text Box 34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73" name="Text Box 34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74" name="Text Box 34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75" name="Text Box 34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76" name="Text Box 34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77" name="Text Box 34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78" name="Text Box 34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79" name="Text Box 34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80" name="Text Box 34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81" name="Text Box 34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82" name="Text Box 34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83" name="Text Box 34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84" name="Text Box 34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85" name="Text Box 34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86" name="Text Box 34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87" name="Text Box 34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88" name="Text Box 34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89" name="Text Box 34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90" name="Text Box 34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91" name="Text Box 34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92" name="Text Box 34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93" name="Text Box 34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94" name="Text Box 34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95" name="Text Box 34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96" name="Text Box 34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97" name="Text Box 34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98" name="Text Box 34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399" name="Text Box 34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00" name="Text Box 34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01" name="Text Box 34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02" name="Text Box 34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03" name="Text Box 34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04" name="Text Box 34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05" name="Text Box 34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06" name="Text Box 34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07" name="Text Box 34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08" name="Text Box 34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09" name="Text Box 34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10" name="Text Box 34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11" name="Text Box 34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12" name="Text Box 34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13" name="Text Box 34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14" name="Text Box 34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15" name="Text Box 34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16" name="Text Box 34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17" name="Text Box 34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18" name="Text Box 34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19" name="Text Box 34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20" name="Text Box 34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21" name="Text Box 34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22" name="Text Box 34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23" name="Text Box 34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24" name="Text Box 34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25" name="Text Box 34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26" name="Text Box 34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27" name="Text Box 34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28" name="Text Box 34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29" name="Text Box 34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30" name="Text Box 34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31" name="Text Box 34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32" name="Text Box 34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33" name="Text Box 34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34" name="Text Box 34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35" name="Text Box 34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36" name="Text Box 34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37" name="Text Box 34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38" name="Text Box 34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39" name="Text Box 34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40" name="Text Box 35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41" name="Text Box 35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42" name="Text Box 35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43" name="Text Box 35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44" name="Text Box 35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45" name="Text Box 35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46" name="Text Box 35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47" name="Text Box 35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48" name="Text Box 35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49" name="Text Box 35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50" name="Text Box 35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51" name="Text Box 35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52" name="Text Box 35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53" name="Text Box 35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54" name="Text Box 35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55" name="Text Box 35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56" name="Text Box 35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57" name="Text Box 35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58" name="Text Box 35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59" name="Text Box 35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60" name="Text Box 35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61" name="Text Box 35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62" name="Text Box 35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63" name="Text Box 35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64" name="Text Box 35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65" name="Text Box 35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66" name="Text Box 35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67" name="Text Box 35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68" name="Text Box 35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69" name="Text Box 35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70" name="Text Box 35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71" name="Text Box 35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72" name="Text Box 35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73" name="Text Box 35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74" name="Text Box 35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75" name="Text Box 35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76" name="Text Box 35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77" name="Text Box 35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78" name="Text Box 35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79" name="Text Box 35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80" name="Text Box 35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81" name="Text Box 35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82" name="Text Box 35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83" name="Text Box 35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84" name="Text Box 35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85" name="Text Box 35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86" name="Text Box 35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87" name="Text Box 35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88" name="Text Box 35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89" name="Text Box 35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90" name="Text Box 35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91" name="Text Box 35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92" name="Text Box 35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93" name="Text Box 35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94" name="Text Box 35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95" name="Text Box 35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96" name="Text Box 35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97" name="Text Box 35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98" name="Text Box 35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499" name="Text Box 35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00" name="Text Box 35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01" name="Text Box 35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02" name="Text Box 35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03" name="Text Box 35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04" name="Text Box 35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05" name="Text Box 35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06" name="Text Box 35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07" name="Text Box 35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08" name="Text Box 35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09" name="Text Box 35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10" name="Text Box 35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11" name="Text Box 35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12" name="Text Box 35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13" name="Text Box 35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14" name="Text Box 35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15" name="Text Box 35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16" name="Text Box 35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17" name="Text Box 35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18" name="Text Box 35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19" name="Text Box 35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20" name="Text Box 35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21" name="Text Box 35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22" name="Text Box 35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23" name="Text Box 35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24" name="Text Box 35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25" name="Text Box 35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26" name="Text Box 35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27" name="Text Box 35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28" name="Text Box 35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29" name="Text Box 35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30" name="Text Box 35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31" name="Text Box 35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32" name="Text Box 35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33" name="Text Box 35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34" name="Text Box 35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35" name="Text Box 35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36" name="Text Box 35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37" name="Text Box 35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38" name="Text Box 35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39" name="Text Box 35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40" name="Text Box 36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41" name="Text Box 36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42" name="Text Box 36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43" name="Text Box 36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44" name="Text Box 36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45" name="Text Box 36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46" name="Text Box 36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47" name="Text Box 36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48" name="Text Box 36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49" name="Text Box 36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50" name="Text Box 36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51" name="Text Box 36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52" name="Text Box 36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53" name="Text Box 36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54" name="Text Box 36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55" name="Text Box 36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56" name="Text Box 36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57" name="Text Box 36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58" name="Text Box 36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59" name="Text Box 36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60" name="Text Box 36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61" name="Text Box 36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62" name="Text Box 36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63" name="Text Box 36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64" name="Text Box 36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65" name="Text Box 36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66" name="Text Box 36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67" name="Text Box 36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68" name="Text Box 36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69" name="Text Box 36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70" name="Text Box 36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71" name="Text Box 36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72" name="Text Box 36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73" name="Text Box 36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74" name="Text Box 36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75" name="Text Box 36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76" name="Text Box 36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77" name="Text Box 36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78" name="Text Box 36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79" name="Text Box 36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80" name="Text Box 36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81" name="Text Box 36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82" name="Text Box 36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83" name="Text Box 36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84" name="Text Box 36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85" name="Text Box 36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86" name="Text Box 36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87" name="Text Box 36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88" name="Text Box 36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89" name="Text Box 36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90" name="Text Box 36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91" name="Text Box 36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92" name="Text Box 36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93" name="Text Box 36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94" name="Text Box 36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95" name="Text Box 36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96" name="Text Box 36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97" name="Text Box 36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98" name="Text Box 36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599" name="Text Box 36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00" name="Text Box 36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01" name="Text Box 36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02" name="Text Box 36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03" name="Text Box 36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04" name="Text Box 36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05" name="Text Box 36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06" name="Text Box 36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07" name="Text Box 36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08" name="Text Box 36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09" name="Text Box 36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10" name="Text Box 36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11" name="Text Box 36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12" name="Text Box 36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13" name="Text Box 36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14" name="Text Box 36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15" name="Text Box 36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16" name="Text Box 36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17" name="Text Box 36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18" name="Text Box 36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19" name="Text Box 36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20" name="Text Box 36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21" name="Text Box 36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22" name="Text Box 36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23" name="Text Box 36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24" name="Text Box 36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25" name="Text Box 36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26" name="Text Box 36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27" name="Text Box 36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28" name="Text Box 36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29" name="Text Box 36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30" name="Text Box 36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31" name="Text Box 36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32" name="Text Box 36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33" name="Text Box 36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34" name="Text Box 36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35" name="Text Box 36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36" name="Text Box 36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37" name="Text Box 36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38" name="Text Box 36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39" name="Text Box 36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40" name="Text Box 37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41" name="Text Box 37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42" name="Text Box 37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43" name="Text Box 37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44" name="Text Box 37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45" name="Text Box 37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46" name="Text Box 37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47" name="Text Box 37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48" name="Text Box 37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49" name="Text Box 37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50" name="Text Box 37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51" name="Text Box 37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52" name="Text Box 37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53" name="Text Box 37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54" name="Text Box 37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55" name="Text Box 37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56" name="Text Box 37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57" name="Text Box 37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58" name="Text Box 37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59" name="Text Box 37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60" name="Text Box 37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61" name="Text Box 37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62" name="Text Box 37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63" name="Text Box 37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64" name="Text Box 37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65" name="Text Box 37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66" name="Text Box 37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67" name="Text Box 37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68" name="Text Box 37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69" name="Text Box 37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70" name="Text Box 37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71" name="Text Box 37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72" name="Text Box 37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73" name="Text Box 37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74" name="Text Box 37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75" name="Text Box 37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76" name="Text Box 37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77" name="Text Box 37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78" name="Text Box 37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79" name="Text Box 37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80" name="Text Box 37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81" name="Text Box 37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82" name="Text Box 37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83" name="Text Box 37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84" name="Text Box 37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85" name="Text Box 37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86" name="Text Box 37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87" name="Text Box 37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88" name="Text Box 37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89" name="Text Box 37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90" name="Text Box 37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91" name="Text Box 37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92" name="Text Box 37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93" name="Text Box 37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94" name="Text Box 37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95" name="Text Box 37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96" name="Text Box 37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97" name="Text Box 37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98" name="Text Box 37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699" name="Text Box 37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00" name="Text Box 37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01" name="Text Box 37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02" name="Text Box 37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03" name="Text Box 37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04" name="Text Box 37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05" name="Text Box 37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06" name="Text Box 37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07" name="Text Box 37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08" name="Text Box 37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09" name="Text Box 37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10" name="Text Box 37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11" name="Text Box 37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12" name="Text Box 37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13" name="Text Box 37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14" name="Text Box 37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15" name="Text Box 37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16" name="Text Box 37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17" name="Text Box 37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18" name="Text Box 37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19" name="Text Box 37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20" name="Text Box 37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21" name="Text Box 37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22" name="Text Box 37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23" name="Text Box 37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24" name="Text Box 37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25" name="Text Box 37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26" name="Text Box 37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27" name="Text Box 37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28" name="Text Box 37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29" name="Text Box 37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30" name="Text Box 37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31" name="Text Box 37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32" name="Text Box 37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33" name="Text Box 37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34" name="Text Box 37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35" name="Text Box 37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36" name="Text Box 37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37" name="Text Box 37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38" name="Text Box 37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39" name="Text Box 37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40" name="Text Box 38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41" name="Text Box 38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42" name="Text Box 38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43" name="Text Box 38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44" name="Text Box 38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45" name="Text Box 38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46" name="Text Box 38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47" name="Text Box 38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48" name="Text Box 38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49" name="Text Box 38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50" name="Text Box 38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51" name="Text Box 38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52" name="Text Box 38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53" name="Text Box 38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54" name="Text Box 38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55" name="Text Box 38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56" name="Text Box 38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57" name="Text Box 38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58" name="Text Box 38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59" name="Text Box 38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60" name="Text Box 38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61" name="Text Box 38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62" name="Text Box 38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63" name="Text Box 38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64" name="Text Box 38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65" name="Text Box 38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66" name="Text Box 38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67" name="Text Box 38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68" name="Text Box 38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69" name="Text Box 38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70" name="Text Box 38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71" name="Text Box 38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72" name="Text Box 38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73" name="Text Box 38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74" name="Text Box 38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75" name="Text Box 38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76" name="Text Box 38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77" name="Text Box 38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78" name="Text Box 38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79" name="Text Box 38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80" name="Text Box 38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81" name="Text Box 38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82" name="Text Box 38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83" name="Text Box 38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84" name="Text Box 38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85" name="Text Box 38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86" name="Text Box 38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87" name="Text Box 38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88" name="Text Box 38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89" name="Text Box 38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90" name="Text Box 38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91" name="Text Box 38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92" name="Text Box 38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93" name="Text Box 38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94" name="Text Box 38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95" name="Text Box 38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96" name="Text Box 38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97" name="Text Box 38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98" name="Text Box 38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799" name="Text Box 38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00" name="Text Box 38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01" name="Text Box 38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02" name="Text Box 38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03" name="Text Box 38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04" name="Text Box 38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05" name="Text Box 38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06" name="Text Box 38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07" name="Text Box 38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08" name="Text Box 38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09" name="Text Box 38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10" name="Text Box 38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11" name="Text Box 38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12" name="Text Box 38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13" name="Text Box 38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14" name="Text Box 38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15" name="Text Box 38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16" name="Text Box 38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17" name="Text Box 38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18" name="Text Box 38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19" name="Text Box 38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20" name="Text Box 38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21" name="Text Box 38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22" name="Text Box 38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23" name="Text Box 38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24" name="Text Box 38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25" name="Text Box 38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26" name="Text Box 38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27" name="Text Box 38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28" name="Text Box 38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29" name="Text Box 38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30" name="Text Box 38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31" name="Text Box 38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32" name="Text Box 38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33" name="Text Box 38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34" name="Text Box 38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35" name="Text Box 38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36" name="Text Box 38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37" name="Text Box 38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38" name="Text Box 38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39" name="Text Box 38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40" name="Text Box 39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41" name="Text Box 39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42" name="Text Box 39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43" name="Text Box 39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44" name="Text Box 39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45" name="Text Box 39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46" name="Text Box 39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47" name="Text Box 39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48" name="Text Box 39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49" name="Text Box 39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50" name="Text Box 39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51" name="Text Box 39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52" name="Text Box 39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53" name="Text Box 39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54" name="Text Box 39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55" name="Text Box 39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56" name="Text Box 39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57" name="Text Box 39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58" name="Text Box 39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59" name="Text Box 39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60" name="Text Box 39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61" name="Text Box 39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62" name="Text Box 39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63" name="Text Box 39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64" name="Text Box 39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65" name="Text Box 39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66" name="Text Box 39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67" name="Text Box 39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68" name="Text Box 39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69" name="Text Box 39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70" name="Text Box 39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71" name="Text Box 39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72" name="Text Box 39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73" name="Text Box 39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74" name="Text Box 39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75" name="Text Box 39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76" name="Text Box 39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77" name="Text Box 39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78" name="Text Box 39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79" name="Text Box 39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80" name="Text Box 39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81" name="Text Box 39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82" name="Text Box 39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83" name="Text Box 39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84" name="Text Box 39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85" name="Text Box 39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86" name="Text Box 39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87" name="Text Box 39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88" name="Text Box 39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89" name="Text Box 39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90" name="Text Box 39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91" name="Text Box 39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92" name="Text Box 39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93" name="Text Box 39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94" name="Text Box 39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95" name="Text Box 39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96" name="Text Box 39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97" name="Text Box 39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98" name="Text Box 39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899" name="Text Box 39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00" name="Text Box 39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01" name="Text Box 39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02" name="Text Box 39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03" name="Text Box 39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04" name="Text Box 39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05" name="Text Box 39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06" name="Text Box 39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07" name="Text Box 39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08" name="Text Box 39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09" name="Text Box 39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10" name="Text Box 39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11" name="Text Box 39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12" name="Text Box 39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13" name="Text Box 39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14" name="Text Box 39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15" name="Text Box 39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16" name="Text Box 39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17" name="Text Box 39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18" name="Text Box 39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19" name="Text Box 39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20" name="Text Box 39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21" name="Text Box 39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22" name="Text Box 39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23" name="Text Box 39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24" name="Text Box 39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25" name="Text Box 39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26" name="Text Box 39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27" name="Text Box 39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28" name="Text Box 39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29" name="Text Box 39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30" name="Text Box 39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31" name="Text Box 39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32" name="Text Box 39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33" name="Text Box 39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34" name="Text Box 39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35" name="Text Box 39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36" name="Text Box 39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37" name="Text Box 39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38" name="Text Box 39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39" name="Text Box 39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40" name="Text Box 40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41" name="Text Box 40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42" name="Text Box 40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43" name="Text Box 40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44" name="Text Box 40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45" name="Text Box 40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46" name="Text Box 40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47" name="Text Box 40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48" name="Text Box 40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49" name="Text Box 40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50" name="Text Box 40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51" name="Text Box 40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52" name="Text Box 40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53" name="Text Box 40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54" name="Text Box 40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55" name="Text Box 40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56" name="Text Box 40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57" name="Text Box 40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58" name="Text Box 40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59" name="Text Box 40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60" name="Text Box 40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61" name="Text Box 40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62" name="Text Box 40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63" name="Text Box 40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64" name="Text Box 40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65" name="Text Box 40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66" name="Text Box 40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67" name="Text Box 40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68" name="Text Box 40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69" name="Text Box 40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70" name="Text Box 40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71" name="Text Box 40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72" name="Text Box 40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73" name="Text Box 40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74" name="Text Box 40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75" name="Text Box 40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76" name="Text Box 40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77" name="Text Box 40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78" name="Text Box 40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79" name="Text Box 40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80" name="Text Box 40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81" name="Text Box 40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82" name="Text Box 40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83" name="Text Box 40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84" name="Text Box 40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85" name="Text Box 40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86" name="Text Box 40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87" name="Text Box 40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88" name="Text Box 40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89" name="Text Box 40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90" name="Text Box 40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91" name="Text Box 40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92" name="Text Box 40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93" name="Text Box 40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94" name="Text Box 40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95" name="Text Box 40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96" name="Text Box 40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97" name="Text Box 40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98" name="Text Box 40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7999" name="Text Box 40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00" name="Text Box 40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01" name="Text Box 40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02" name="Text Box 40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03" name="Text Box 40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04" name="Text Box 40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05" name="Text Box 40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06" name="Text Box 40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07" name="Text Box 40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08" name="Text Box 40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09" name="Text Box 40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10" name="Text Box 40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11" name="Text Box 40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12" name="Text Box 40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13" name="Text Box 40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14" name="Text Box 40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15" name="Text Box 40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16" name="Text Box 40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17" name="Text Box 40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18" name="Text Box 40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19" name="Text Box 40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20" name="Text Box 40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21" name="Text Box 40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22" name="Text Box 40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23" name="Text Box 40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24" name="Text Box 40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25" name="Text Box 40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26" name="Text Box 40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27" name="Text Box 40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28" name="Text Box 40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29" name="Text Box 40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30" name="Text Box 40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31" name="Text Box 40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32" name="Text Box 40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33" name="Text Box 40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34" name="Text Box 40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35" name="Text Box 40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36" name="Text Box 40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37" name="Text Box 40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38" name="Text Box 40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39" name="Text Box 40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40" name="Text Box 41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41" name="Text Box 41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42" name="Text Box 41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43" name="Text Box 41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44" name="Text Box 41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45" name="Text Box 41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46" name="Text Box 41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47" name="Text Box 41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48" name="Text Box 41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49" name="Text Box 41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50" name="Text Box 41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51" name="Text Box 41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52" name="Text Box 41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53" name="Text Box 41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54" name="Text Box 41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55" name="Text Box 41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56" name="Text Box 41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57" name="Text Box 41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58" name="Text Box 41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59" name="Text Box 41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60" name="Text Box 41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61" name="Text Box 41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62" name="Text Box 41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63" name="Text Box 41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64" name="Text Box 41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65" name="Text Box 41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66" name="Text Box 41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67" name="Text Box 41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68" name="Text Box 41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69" name="Text Box 41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70" name="Text Box 41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71" name="Text Box 41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72" name="Text Box 41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73" name="Text Box 41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74" name="Text Box 41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75" name="Text Box 41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76" name="Text Box 41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77" name="Text Box 41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78" name="Text Box 41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79" name="Text Box 41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80" name="Text Box 41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81" name="Text Box 41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82" name="Text Box 41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83" name="Text Box 41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84" name="Text Box 41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85" name="Text Box 41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86" name="Text Box 41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87" name="Text Box 41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88" name="Text Box 41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89" name="Text Box 41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90" name="Text Box 41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91" name="Text Box 41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92" name="Text Box 41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93" name="Text Box 41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94" name="Text Box 41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95" name="Text Box 41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96" name="Text Box 41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97" name="Text Box 41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98" name="Text Box 41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099" name="Text Box 41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00" name="Text Box 41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01" name="Text Box 41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02" name="Text Box 41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03" name="Text Box 41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04" name="Text Box 41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05" name="Text Box 41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06" name="Text Box 41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07" name="Text Box 41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08" name="Text Box 41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09" name="Text Box 41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10" name="Text Box 41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11" name="Text Box 41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12" name="Text Box 41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13" name="Text Box 41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14" name="Text Box 41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15" name="Text Box 41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16" name="Text Box 41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17" name="Text Box 41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18" name="Text Box 41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19" name="Text Box 41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20" name="Text Box 41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21" name="Text Box 41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22" name="Text Box 41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23" name="Text Box 41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24" name="Text Box 41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25" name="Text Box 41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26" name="Text Box 41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27" name="Text Box 41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28" name="Text Box 41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29" name="Text Box 41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30" name="Text Box 41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31" name="Text Box 41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32" name="Text Box 41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33" name="Text Box 41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34" name="Text Box 41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35" name="Text Box 41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36" name="Text Box 41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37" name="Text Box 41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38" name="Text Box 41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39" name="Text Box 41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40" name="Text Box 42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41" name="Text Box 42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42" name="Text Box 42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43" name="Text Box 42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44" name="Text Box 42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45" name="Text Box 42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46" name="Text Box 42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47" name="Text Box 42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48" name="Text Box 42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49" name="Text Box 42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50" name="Text Box 42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51" name="Text Box 42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52" name="Text Box 42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53" name="Text Box 42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54" name="Text Box 42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55" name="Text Box 42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56" name="Text Box 42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57" name="Text Box 42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58" name="Text Box 42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59" name="Text Box 42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60" name="Text Box 42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61" name="Text Box 42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62" name="Text Box 42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63" name="Text Box 42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64" name="Text Box 42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65" name="Text Box 42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66" name="Text Box 42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67" name="Text Box 42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68" name="Text Box 42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69" name="Text Box 42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70" name="Text Box 42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71" name="Text Box 42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72" name="Text Box 42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73" name="Text Box 42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74" name="Text Box 42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75" name="Text Box 42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76" name="Text Box 42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77" name="Text Box 42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78" name="Text Box 42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79" name="Text Box 42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80" name="Text Box 42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81" name="Text Box 42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82" name="Text Box 42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83" name="Text Box 42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84" name="Text Box 42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85" name="Text Box 42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86" name="Text Box 42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87" name="Text Box 42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88" name="Text Box 42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89" name="Text Box 42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90" name="Text Box 42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91" name="Text Box 42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92" name="Text Box 42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93" name="Text Box 42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94" name="Text Box 42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95" name="Text Box 42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96" name="Text Box 42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97" name="Text Box 42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98" name="Text Box 42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199" name="Text Box 42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00" name="Text Box 42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01" name="Text Box 42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02" name="Text Box 42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03" name="Text Box 42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04" name="Text Box 42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05" name="Text Box 42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06" name="Text Box 42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07" name="Text Box 42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08" name="Text Box 42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09" name="Text Box 42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10" name="Text Box 42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11" name="Text Box 42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12" name="Text Box 42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13" name="Text Box 42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14" name="Text Box 42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15" name="Text Box 42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16" name="Text Box 42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17" name="Text Box 42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18" name="Text Box 42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19" name="Text Box 42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20" name="Text Box 42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21" name="Text Box 42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22" name="Text Box 42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23" name="Text Box 42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24" name="Text Box 42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25" name="Text Box 42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26" name="Text Box 42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27" name="Text Box 42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28" name="Text Box 42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29" name="Text Box 42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30" name="Text Box 42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31" name="Text Box 42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32" name="Text Box 42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33" name="Text Box 42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34" name="Text Box 42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35" name="Text Box 42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36" name="Text Box 42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37" name="Text Box 42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38" name="Text Box 42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39" name="Text Box 42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40" name="Text Box 43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41" name="Text Box 43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42" name="Text Box 43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43" name="Text Box 43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44" name="Text Box 43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45" name="Text Box 43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46" name="Text Box 43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47" name="Text Box 43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48" name="Text Box 43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49" name="Text Box 43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50" name="Text Box 43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51" name="Text Box 43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52" name="Text Box 43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53" name="Text Box 43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54" name="Text Box 43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55" name="Text Box 43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56" name="Text Box 43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57" name="Text Box 43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58" name="Text Box 43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59" name="Text Box 43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60" name="Text Box 43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61" name="Text Box 43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62" name="Text Box 43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63" name="Text Box 43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64" name="Text Box 43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65" name="Text Box 43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66" name="Text Box 43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67" name="Text Box 43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68" name="Text Box 43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69" name="Text Box 43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70" name="Text Box 43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71" name="Text Box 43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72" name="Text Box 43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73" name="Text Box 43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74" name="Text Box 43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75" name="Text Box 43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76" name="Text Box 43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77" name="Text Box 43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78" name="Text Box 43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79" name="Text Box 43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80" name="Text Box 43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81" name="Text Box 43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82" name="Text Box 43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83" name="Text Box 43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84" name="Text Box 43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85" name="Text Box 43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86" name="Text Box 43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87" name="Text Box 43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88" name="Text Box 43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89" name="Text Box 43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90" name="Text Box 43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91" name="Text Box 43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92" name="Text Box 43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93" name="Text Box 43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94" name="Text Box 43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95" name="Text Box 43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96" name="Text Box 43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97" name="Text Box 43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98" name="Text Box 43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299" name="Text Box 43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00" name="Text Box 43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01" name="Text Box 43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02" name="Text Box 43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03" name="Text Box 43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04" name="Text Box 43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05" name="Text Box 43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06" name="Text Box 43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07" name="Text Box 43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08" name="Text Box 43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09" name="Text Box 43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10" name="Text Box 43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11" name="Text Box 43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12" name="Text Box 43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13" name="Text Box 43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14" name="Text Box 43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15" name="Text Box 43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16" name="Text Box 43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17" name="Text Box 43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18" name="Text Box 43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19" name="Text Box 43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20" name="Text Box 43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21" name="Text Box 43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22" name="Text Box 43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23" name="Text Box 43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24" name="Text Box 43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25" name="Text Box 43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26" name="Text Box 43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27" name="Text Box 43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28" name="Text Box 43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29" name="Text Box 43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30" name="Text Box 43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31" name="Text Box 43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32" name="Text Box 43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33" name="Text Box 43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34" name="Text Box 43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35" name="Text Box 43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36" name="Text Box 43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37" name="Text Box 43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38" name="Text Box 43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39" name="Text Box 43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40" name="Text Box 44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41" name="Text Box 44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42" name="Text Box 44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43" name="Text Box 44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44" name="Text Box 44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45" name="Text Box 44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46" name="Text Box 44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47" name="Text Box 44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48" name="Text Box 44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49" name="Text Box 44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50" name="Text Box 44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51" name="Text Box 44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52" name="Text Box 44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53" name="Text Box 44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54" name="Text Box 44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55" name="Text Box 44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56" name="Text Box 44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57" name="Text Box 44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58" name="Text Box 44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59" name="Text Box 44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60" name="Text Box 44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61" name="Text Box 44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62" name="Text Box 44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63" name="Text Box 44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64" name="Text Box 44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65" name="Text Box 44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66" name="Text Box 44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67" name="Text Box 44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68" name="Text Box 44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69" name="Text Box 44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70" name="Text Box 44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71" name="Text Box 44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72" name="Text Box 44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73" name="Text Box 44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74" name="Text Box 44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75" name="Text Box 44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76" name="Text Box 44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77" name="Text Box 44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78" name="Text Box 44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79" name="Text Box 44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80" name="Text Box 44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81" name="Text Box 44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82" name="Text Box 44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83" name="Text Box 44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84" name="Text Box 44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85" name="Text Box 44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86" name="Text Box 44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87" name="Text Box 44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88" name="Text Box 44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89" name="Text Box 44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90" name="Text Box 44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91" name="Text Box 44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92" name="Text Box 44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93" name="Text Box 44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94" name="Text Box 44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95" name="Text Box 44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96" name="Text Box 44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97" name="Text Box 44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98" name="Text Box 44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399" name="Text Box 44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00" name="Text Box 44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01" name="Text Box 44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02" name="Text Box 44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03" name="Text Box 44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04" name="Text Box 44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05" name="Text Box 44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06" name="Text Box 44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07" name="Text Box 44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08" name="Text Box 44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09" name="Text Box 44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10" name="Text Box 44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11" name="Text Box 44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12" name="Text Box 44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13" name="Text Box 44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14" name="Text Box 44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15" name="Text Box 44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16" name="Text Box 44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17" name="Text Box 44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18" name="Text Box 44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19" name="Text Box 44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20" name="Text Box 44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21" name="Text Box 44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22" name="Text Box 44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23" name="Text Box 44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24" name="Text Box 44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25" name="Text Box 44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26" name="Text Box 44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27" name="Text Box 44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28" name="Text Box 44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29" name="Text Box 44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30" name="Text Box 44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31" name="Text Box 44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32" name="Text Box 44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33" name="Text Box 44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34" name="Text Box 44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35" name="Text Box 44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36" name="Text Box 44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37" name="Text Box 44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38" name="Text Box 44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39" name="Text Box 44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40" name="Text Box 45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41" name="Text Box 45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42" name="Text Box 45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43" name="Text Box 45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44" name="Text Box 45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45" name="Text Box 45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46" name="Text Box 45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47" name="Text Box 45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48" name="Text Box 45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49" name="Text Box 45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50" name="Text Box 45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51" name="Text Box 45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52" name="Text Box 45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53" name="Text Box 45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54" name="Text Box 45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55" name="Text Box 45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56" name="Text Box 45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57" name="Text Box 45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58" name="Text Box 45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59" name="Text Box 45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60" name="Text Box 45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61" name="Text Box 45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62" name="Text Box 45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63" name="Text Box 45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64" name="Text Box 45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65" name="Text Box 45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66" name="Text Box 45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67" name="Text Box 45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68" name="Text Box 45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69" name="Text Box 45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70" name="Text Box 45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71" name="Text Box 45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72" name="Text Box 45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73" name="Text Box 45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74" name="Text Box 45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75" name="Text Box 45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76" name="Text Box 45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77" name="Text Box 45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78" name="Text Box 45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79" name="Text Box 45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80" name="Text Box 45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81" name="Text Box 45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82" name="Text Box 45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83" name="Text Box 45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84" name="Text Box 45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85" name="Text Box 45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86" name="Text Box 45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87" name="Text Box 45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88" name="Text Box 45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89" name="Text Box 45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90" name="Text Box 45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91" name="Text Box 45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92" name="Text Box 45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93" name="Text Box 45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94" name="Text Box 45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95" name="Text Box 45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96" name="Text Box 45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97" name="Text Box 45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98" name="Text Box 45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499" name="Text Box 45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00" name="Text Box 45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01" name="Text Box 45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02" name="Text Box 45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03" name="Text Box 45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04" name="Text Box 45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05" name="Text Box 45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06" name="Text Box 45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07" name="Text Box 45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08" name="Text Box 45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09" name="Text Box 45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10" name="Text Box 45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11" name="Text Box 45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12" name="Text Box 45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13" name="Text Box 45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14" name="Text Box 45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15" name="Text Box 45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16" name="Text Box 45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17" name="Text Box 45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18" name="Text Box 45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19" name="Text Box 45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20" name="Text Box 45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21" name="Text Box 45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22" name="Text Box 45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23" name="Text Box 45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24" name="Text Box 45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25" name="Text Box 45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26" name="Text Box 45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27" name="Text Box 45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28" name="Text Box 45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29" name="Text Box 45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30" name="Text Box 45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31" name="Text Box 45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32" name="Text Box 45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33" name="Text Box 45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34" name="Text Box 45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35" name="Text Box 45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36" name="Text Box 45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37" name="Text Box 45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38" name="Text Box 45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39" name="Text Box 45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40" name="Text Box 46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41" name="Text Box 46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42" name="Text Box 46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43" name="Text Box 46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44" name="Text Box 46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45" name="Text Box 46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46" name="Text Box 46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47" name="Text Box 46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48" name="Text Box 46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49" name="Text Box 46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50" name="Text Box 46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51" name="Text Box 46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52" name="Text Box 46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53" name="Text Box 46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54" name="Text Box 46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55" name="Text Box 46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56" name="Text Box 46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57" name="Text Box 46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58" name="Text Box 46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59" name="Text Box 46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60" name="Text Box 46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61" name="Text Box 46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62" name="Text Box 46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63" name="Text Box 46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64" name="Text Box 46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65" name="Text Box 46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66" name="Text Box 46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67" name="Text Box 46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68" name="Text Box 46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69" name="Text Box 46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70" name="Text Box 46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71" name="Text Box 46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72" name="Text Box 46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73" name="Text Box 46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74" name="Text Box 46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75" name="Text Box 46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76" name="Text Box 46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77" name="Text Box 46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78" name="Text Box 46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79" name="Text Box 46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80" name="Text Box 46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81" name="Text Box 46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82" name="Text Box 46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83" name="Text Box 46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84" name="Text Box 46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85" name="Text Box 46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86" name="Text Box 46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87" name="Text Box 46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88" name="Text Box 46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89" name="Text Box 46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90" name="Text Box 46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91" name="Text Box 46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92" name="Text Box 46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93" name="Text Box 46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94" name="Text Box 46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95" name="Text Box 46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96" name="Text Box 46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97" name="Text Box 46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98" name="Text Box 46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599" name="Text Box 46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00" name="Text Box 46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01" name="Text Box 46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02" name="Text Box 46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03" name="Text Box 46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04" name="Text Box 46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05" name="Text Box 46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06" name="Text Box 46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07" name="Text Box 46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08" name="Text Box 46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09" name="Text Box 46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10" name="Text Box 46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11" name="Text Box 46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12" name="Text Box 46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13" name="Text Box 46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14" name="Text Box 46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15" name="Text Box 46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16" name="Text Box 46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17" name="Text Box 46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18" name="Text Box 46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19" name="Text Box 46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20" name="Text Box 46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21" name="Text Box 46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22" name="Text Box 46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23" name="Text Box 46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24" name="Text Box 46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25" name="Text Box 46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26" name="Text Box 46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27" name="Text Box 46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28" name="Text Box 46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29" name="Text Box 46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30" name="Text Box 46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31" name="Text Box 46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32" name="Text Box 46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33" name="Text Box 46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34" name="Text Box 46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35" name="Text Box 46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36" name="Text Box 46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37" name="Text Box 46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38" name="Text Box 46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39" name="Text Box 46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40" name="Text Box 47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41" name="Text Box 47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42" name="Text Box 47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43" name="Text Box 47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44" name="Text Box 47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45" name="Text Box 47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46" name="Text Box 47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47" name="Text Box 47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48" name="Text Box 47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49" name="Text Box 47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50" name="Text Box 47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51" name="Text Box 47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52" name="Text Box 47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53" name="Text Box 47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54" name="Text Box 47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55" name="Text Box 47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56" name="Text Box 47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57" name="Text Box 47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58" name="Text Box 47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59" name="Text Box 47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60" name="Text Box 47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61" name="Text Box 47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62" name="Text Box 47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63" name="Text Box 47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64" name="Text Box 47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65" name="Text Box 47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66" name="Text Box 47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67" name="Text Box 47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68" name="Text Box 47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69" name="Text Box 47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70" name="Text Box 47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71" name="Text Box 47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72" name="Text Box 47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73" name="Text Box 47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74" name="Text Box 47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75" name="Text Box 47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76" name="Text Box 47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77" name="Text Box 47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78" name="Text Box 47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79" name="Text Box 47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80" name="Text Box 47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81" name="Text Box 47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82" name="Text Box 47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83" name="Text Box 47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84" name="Text Box 47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85" name="Text Box 47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86" name="Text Box 47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87" name="Text Box 47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88" name="Text Box 47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89" name="Text Box 47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90" name="Text Box 47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91" name="Text Box 47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92" name="Text Box 47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93" name="Text Box 47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94" name="Text Box 47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95" name="Text Box 47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96" name="Text Box 47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97" name="Text Box 47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98" name="Text Box 47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699" name="Text Box 47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00" name="Text Box 47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01" name="Text Box 47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02" name="Text Box 47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03" name="Text Box 47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04" name="Text Box 47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05" name="Text Box 47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06" name="Text Box 47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07" name="Text Box 47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08" name="Text Box 47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09" name="Text Box 47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10" name="Text Box 47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11" name="Text Box 47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12" name="Text Box 47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13" name="Text Box 47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14" name="Text Box 47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15" name="Text Box 47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16" name="Text Box 47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17" name="Text Box 47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18" name="Text Box 47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19" name="Text Box 47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20" name="Text Box 47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21" name="Text Box 47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22" name="Text Box 47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23" name="Text Box 47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24" name="Text Box 47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25" name="Text Box 47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26" name="Text Box 47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27" name="Text Box 47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28" name="Text Box 47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29" name="Text Box 47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30" name="Text Box 47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31" name="Text Box 47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32" name="Text Box 47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33" name="Text Box 47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34" name="Text Box 47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35" name="Text Box 47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36" name="Text Box 47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37" name="Text Box 47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38" name="Text Box 47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39" name="Text Box 47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40" name="Text Box 48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41" name="Text Box 48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42" name="Text Box 48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43" name="Text Box 48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44" name="Text Box 48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45" name="Text Box 48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46" name="Text Box 48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47" name="Text Box 48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48" name="Text Box 48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49" name="Text Box 48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50" name="Text Box 48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51" name="Text Box 48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52" name="Text Box 48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53" name="Text Box 48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54" name="Text Box 48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55" name="Text Box 48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56" name="Text Box 48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57" name="Text Box 48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58" name="Text Box 48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59" name="Text Box 48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60" name="Text Box 48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61" name="Text Box 48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62" name="Text Box 48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63" name="Text Box 48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64" name="Text Box 48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65" name="Text Box 48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66" name="Text Box 48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67" name="Text Box 48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68" name="Text Box 48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69" name="Text Box 48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70" name="Text Box 48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71" name="Text Box 48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72" name="Text Box 48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73" name="Text Box 48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74" name="Text Box 48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75" name="Text Box 48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76" name="Text Box 48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77" name="Text Box 48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78" name="Text Box 48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79" name="Text Box 48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80" name="Text Box 48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81" name="Text Box 48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82" name="Text Box 48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83" name="Text Box 48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84" name="Text Box 48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85" name="Text Box 48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86" name="Text Box 48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87" name="Text Box 48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88" name="Text Box 48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89" name="Text Box 48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90" name="Text Box 48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91" name="Text Box 48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92" name="Text Box 48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93" name="Text Box 48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94" name="Text Box 48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95" name="Text Box 48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96" name="Text Box 48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97" name="Text Box 48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98" name="Text Box 48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799" name="Text Box 48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00" name="Text Box 48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01" name="Text Box 48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02" name="Text Box 48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03" name="Text Box 48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04" name="Text Box 48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05" name="Text Box 48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06" name="Text Box 48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07" name="Text Box 48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08" name="Text Box 48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09" name="Text Box 48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10" name="Text Box 48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11" name="Text Box 48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12" name="Text Box 48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13" name="Text Box 48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14" name="Text Box 48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15" name="Text Box 48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16" name="Text Box 48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17" name="Text Box 48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18" name="Text Box 48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19" name="Text Box 48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20" name="Text Box 48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21" name="Text Box 48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22" name="Text Box 48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23" name="Text Box 48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24" name="Text Box 48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25" name="Text Box 48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26" name="Text Box 48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27" name="Text Box 48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28" name="Text Box 48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29" name="Text Box 48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30" name="Text Box 48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31" name="Text Box 48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32" name="Text Box 48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33" name="Text Box 48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34" name="Text Box 48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35" name="Text Box 48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36" name="Text Box 48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37" name="Text Box 48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38" name="Text Box 48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39" name="Text Box 48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40" name="Text Box 49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41" name="Text Box 49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42" name="Text Box 49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43" name="Text Box 49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44" name="Text Box 49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45" name="Text Box 49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46" name="Text Box 49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47" name="Text Box 49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48" name="Text Box 49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49" name="Text Box 49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50" name="Text Box 49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51" name="Text Box 49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52" name="Text Box 49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53" name="Text Box 49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54" name="Text Box 49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55" name="Text Box 49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56" name="Text Box 49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57" name="Text Box 49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58" name="Text Box 49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59" name="Text Box 49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60" name="Text Box 49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61" name="Text Box 49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62" name="Text Box 49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63" name="Text Box 49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64" name="Text Box 49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65" name="Text Box 49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66" name="Text Box 49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67" name="Text Box 49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68" name="Text Box 49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69" name="Text Box 49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70" name="Text Box 49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71" name="Text Box 49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72" name="Text Box 49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73" name="Text Box 49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74" name="Text Box 49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75" name="Text Box 49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76" name="Text Box 49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77" name="Text Box 49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78" name="Text Box 49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79" name="Text Box 49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80" name="Text Box 49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81" name="Text Box 49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82" name="Text Box 49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83" name="Text Box 49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84" name="Text Box 49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85" name="Text Box 49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86" name="Text Box 49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87" name="Text Box 49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88" name="Text Box 49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89" name="Text Box 49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90" name="Text Box 49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91" name="Text Box 49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92" name="Text Box 49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93" name="Text Box 49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94" name="Text Box 49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95" name="Text Box 49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96" name="Text Box 49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97" name="Text Box 49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98" name="Text Box 49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899" name="Text Box 49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00" name="Text Box 49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01" name="Text Box 49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02" name="Text Box 49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03" name="Text Box 49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04" name="Text Box 49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05" name="Text Box 49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06" name="Text Box 49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07" name="Text Box 49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08" name="Text Box 49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09" name="Text Box 49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10" name="Text Box 49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11" name="Text Box 49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12" name="Text Box 49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13" name="Text Box 49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14" name="Text Box 49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15" name="Text Box 49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16" name="Text Box 49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17" name="Text Box 49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18" name="Text Box 49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19" name="Text Box 49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20" name="Text Box 49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21" name="Text Box 49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22" name="Text Box 49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23" name="Text Box 49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24" name="Text Box 49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25" name="Text Box 49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26" name="Text Box 49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27" name="Text Box 49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28" name="Text Box 49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29" name="Text Box 49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30" name="Text Box 49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31" name="Text Box 49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32" name="Text Box 49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33" name="Text Box 49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34" name="Text Box 49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35" name="Text Box 49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36" name="Text Box 49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37" name="Text Box 49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38" name="Text Box 49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39" name="Text Box 49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40" name="Text Box 50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41" name="Text Box 50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42" name="Text Box 50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43" name="Text Box 50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44" name="Text Box 50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45" name="Text Box 50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46" name="Text Box 50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47" name="Text Box 50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48" name="Text Box 50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49" name="Text Box 50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50" name="Text Box 50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51" name="Text Box 50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52" name="Text Box 50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53" name="Text Box 50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54" name="Text Box 50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55" name="Text Box 50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56" name="Text Box 50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57" name="Text Box 50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58" name="Text Box 50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59" name="Text Box 50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60" name="Text Box 50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61" name="Text Box 50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62" name="Text Box 50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63" name="Text Box 50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64" name="Text Box 50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65" name="Text Box 50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66" name="Text Box 50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67" name="Text Box 50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68" name="Text Box 50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69" name="Text Box 50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70" name="Text Box 50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71" name="Text Box 50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72" name="Text Box 50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73" name="Text Box 50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74" name="Text Box 50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75" name="Text Box 50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76" name="Text Box 50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77" name="Text Box 50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78" name="Text Box 50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79" name="Text Box 50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80" name="Text Box 50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81" name="Text Box 50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82" name="Text Box 50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83" name="Text Box 50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84" name="Text Box 50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85" name="Text Box 50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86" name="Text Box 50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87" name="Text Box 50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88" name="Text Box 50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89" name="Text Box 50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90" name="Text Box 50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91" name="Text Box 50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92" name="Text Box 50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93" name="Text Box 50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94" name="Text Box 50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95" name="Text Box 50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96" name="Text Box 50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97" name="Text Box 50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98" name="Text Box 50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8999" name="Text Box 50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00" name="Text Box 50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01" name="Text Box 50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02" name="Text Box 50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03" name="Text Box 50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04" name="Text Box 50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05" name="Text Box 50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06" name="Text Box 50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07" name="Text Box 50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08" name="Text Box 50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09" name="Text Box 50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10" name="Text Box 50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11" name="Text Box 50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12" name="Text Box 50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13" name="Text Box 50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14" name="Text Box 50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15" name="Text Box 50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16" name="Text Box 50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17" name="Text Box 50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18" name="Text Box 50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19" name="Text Box 50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20" name="Text Box 50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21" name="Text Box 50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22" name="Text Box 50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23" name="Text Box 50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24" name="Text Box 50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25" name="Text Box 50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26" name="Text Box 50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27" name="Text Box 50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28" name="Text Box 50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29" name="Text Box 50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30" name="Text Box 50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31" name="Text Box 50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32" name="Text Box 50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33" name="Text Box 50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34" name="Text Box 50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35" name="Text Box 50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36" name="Text Box 50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37" name="Text Box 50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38" name="Text Box 50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39" name="Text Box 50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40" name="Text Box 51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41" name="Text Box 51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42" name="Text Box 51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43" name="Text Box 51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44" name="Text Box 51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45" name="Text Box 51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46" name="Text Box 51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47" name="Text Box 51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48" name="Text Box 51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49" name="Text Box 51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50" name="Text Box 51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51" name="Text Box 51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52" name="Text Box 51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53" name="Text Box 51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54" name="Text Box 51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55" name="Text Box 51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56" name="Text Box 51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57" name="Text Box 51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58" name="Text Box 51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59" name="Text Box 51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60" name="Text Box 51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61" name="Text Box 51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62" name="Text Box 51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63" name="Text Box 51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64" name="Text Box 51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65" name="Text Box 51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66" name="Text Box 51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67" name="Text Box 51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68" name="Text Box 51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69" name="Text Box 51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70" name="Text Box 51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71" name="Text Box 51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72" name="Text Box 51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73" name="Text Box 51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74" name="Text Box 51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75" name="Text Box 51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76" name="Text Box 51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77" name="Text Box 51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78" name="Text Box 51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79" name="Text Box 51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80" name="Text Box 51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81" name="Text Box 51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82" name="Text Box 51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83" name="Text Box 51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84" name="Text Box 51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85" name="Text Box 51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86" name="Text Box 51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87" name="Text Box 51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88" name="Text Box 51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89" name="Text Box 51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90" name="Text Box 51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91" name="Text Box 51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92" name="Text Box 51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93" name="Text Box 51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94" name="Text Box 51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95" name="Text Box 51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96" name="Text Box 51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97" name="Text Box 51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98" name="Text Box 51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099" name="Text Box 51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00" name="Text Box 51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01" name="Text Box 51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02" name="Text Box 51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03" name="Text Box 51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04" name="Text Box 51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05" name="Text Box 51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06" name="Text Box 51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07" name="Text Box 51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08" name="Text Box 51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09" name="Text Box 51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10" name="Text Box 51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11" name="Text Box 51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12" name="Text Box 51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13" name="Text Box 51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14" name="Text Box 51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15" name="Text Box 51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16" name="Text Box 51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17" name="Text Box 51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18" name="Text Box 51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19" name="Text Box 51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20" name="Text Box 51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21" name="Text Box 51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22" name="Text Box 51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23" name="Text Box 51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24" name="Text Box 51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25" name="Text Box 51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26" name="Text Box 51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27" name="Text Box 51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28" name="Text Box 51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29" name="Text Box 51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30" name="Text Box 51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31" name="Text Box 51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32" name="Text Box 51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33" name="Text Box 51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34" name="Text Box 51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35" name="Text Box 51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36" name="Text Box 51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37" name="Text Box 51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38" name="Text Box 51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39" name="Text Box 51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40" name="Text Box 52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41" name="Text Box 52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42" name="Text Box 52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43" name="Text Box 52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44" name="Text Box 52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45" name="Text Box 52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46" name="Text Box 52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47" name="Text Box 52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48" name="Text Box 52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49" name="Text Box 52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50" name="Text Box 52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51" name="Text Box 52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52" name="Text Box 52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53" name="Text Box 52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54" name="Text Box 52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55" name="Text Box 52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56" name="Text Box 52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57" name="Text Box 52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58" name="Text Box 52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59" name="Text Box 52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60" name="Text Box 52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61" name="Text Box 52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62" name="Text Box 52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63" name="Text Box 52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64" name="Text Box 52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65" name="Text Box 52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66" name="Text Box 52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67" name="Text Box 52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68" name="Text Box 52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69" name="Text Box 52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70" name="Text Box 52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71" name="Text Box 52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72" name="Text Box 52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73" name="Text Box 52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74" name="Text Box 52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75" name="Text Box 52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76" name="Text Box 52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77" name="Text Box 52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78" name="Text Box 52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79" name="Text Box 52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80" name="Text Box 52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81" name="Text Box 52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82" name="Text Box 52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83" name="Text Box 52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84" name="Text Box 52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85" name="Text Box 52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86" name="Text Box 52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87" name="Text Box 52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88" name="Text Box 52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89" name="Text Box 52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90" name="Text Box 52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91" name="Text Box 52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92" name="Text Box 52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93" name="Text Box 52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94" name="Text Box 52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95" name="Text Box 52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96" name="Text Box 52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97" name="Text Box 52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98" name="Text Box 52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199" name="Text Box 52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00" name="Text Box 52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01" name="Text Box 52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02" name="Text Box 52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03" name="Text Box 52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04" name="Text Box 52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05" name="Text Box 52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06" name="Text Box 52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07" name="Text Box 52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08" name="Text Box 52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09" name="Text Box 52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10" name="Text Box 52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11" name="Text Box 52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12" name="Text Box 52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13" name="Text Box 52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14" name="Text Box 52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15" name="Text Box 52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16" name="Text Box 52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17" name="Text Box 52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18" name="Text Box 52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19" name="Text Box 52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20" name="Text Box 52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21" name="Text Box 52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22" name="Text Box 52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23" name="Text Box 52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24" name="Text Box 52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25" name="Text Box 52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26" name="Text Box 52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27" name="Text Box 52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28" name="Text Box 52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29" name="Text Box 52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30" name="Text Box 52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31" name="Text Box 52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32" name="Text Box 52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33" name="Text Box 52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34" name="Text Box 52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35" name="Text Box 52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36" name="Text Box 52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37" name="Text Box 52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38" name="Text Box 52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39" name="Text Box 52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40" name="Text Box 53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41" name="Text Box 53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42" name="Text Box 53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43" name="Text Box 53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44" name="Text Box 53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45" name="Text Box 53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46" name="Text Box 53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47" name="Text Box 53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48" name="Text Box 530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49" name="Text Box 530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50" name="Text Box 531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51" name="Text Box 531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52" name="Text Box 531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53" name="Text Box 531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54" name="Text Box 531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55" name="Text Box 531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56" name="Text Box 531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57" name="Text Box 531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58" name="Text Box 531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59" name="Text Box 531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60" name="Text Box 532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61" name="Text Box 532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62" name="Text Box 532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63" name="Text Box 532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64" name="Text Box 532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65" name="Text Box 532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66" name="Text Box 532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67" name="Text Box 532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68" name="Text Box 532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69" name="Text Box 532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70" name="Text Box 533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71" name="Text Box 533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72" name="Text Box 533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73" name="Text Box 533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74" name="Text Box 533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75" name="Text Box 533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76" name="Text Box 533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77" name="Text Box 533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78" name="Text Box 533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79" name="Text Box 533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80" name="Text Box 534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81" name="Text Box 534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82" name="Text Box 534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83" name="Text Box 534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84" name="Text Box 534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85" name="Text Box 534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86" name="Text Box 534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87" name="Text Box 534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88" name="Text Box 534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89" name="Text Box 534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90" name="Text Box 535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91" name="Text Box 535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92" name="Text Box 535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93" name="Text Box 535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94" name="Text Box 535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95" name="Text Box 535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96" name="Text Box 535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97" name="Text Box 535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98" name="Text Box 535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299" name="Text Box 535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00" name="Text Box 536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01" name="Text Box 536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02" name="Text Box 536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03" name="Text Box 536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04" name="Text Box 536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05" name="Text Box 536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06" name="Text Box 536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07" name="Text Box 536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08" name="Text Box 536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09" name="Text Box 536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10" name="Text Box 537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11" name="Text Box 537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12" name="Text Box 537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13" name="Text Box 537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14" name="Text Box 537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15" name="Text Box 537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16" name="Text Box 537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17" name="Text Box 537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18" name="Text Box 537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19" name="Text Box 537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20" name="Text Box 538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21" name="Text Box 538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22" name="Text Box 538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23" name="Text Box 538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24" name="Text Box 538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25" name="Text Box 538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26" name="Text Box 538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27" name="Text Box 538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28" name="Text Box 538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29" name="Text Box 538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30" name="Text Box 539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31" name="Text Box 539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32" name="Text Box 539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33" name="Text Box 539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34" name="Text Box 539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35" name="Text Box 539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36" name="Text Box 539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37" name="Text Box 539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38" name="Text Box 5398"/>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39" name="Text Box 5399"/>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40" name="Text Box 5400"/>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41" name="Text Box 5401"/>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42" name="Text Box 5402"/>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43" name="Text Box 5403"/>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44" name="Text Box 5404"/>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45" name="Text Box 5405"/>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46" name="Text Box 5406"/>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19049</xdr:rowOff>
    </xdr:to>
    <xdr:sp macro="" textlink="">
      <xdr:nvSpPr>
        <xdr:cNvPr id="19347" name="Text Box 5407"/>
        <xdr:cNvSpPr txBox="1">
          <a:spLocks noChangeArrowheads="1"/>
        </xdr:cNvSpPr>
      </xdr:nvSpPr>
      <xdr:spPr bwMode="auto">
        <a:xfrm>
          <a:off x="4686300" y="99441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48" name="Text Box 5427"/>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49" name="Text Box 5428"/>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50" name="Text Box 5429"/>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51" name="Text Box 5430"/>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52" name="Text Box 5431"/>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53" name="Text Box 5432"/>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54" name="Text Box 5433"/>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55" name="Text Box 5434"/>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56" name="Text Box 5435"/>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57" name="Text Box 5436"/>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58" name="Text Box 5437"/>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59" name="Text Box 5438"/>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60" name="Text Box 5439"/>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61" name="Text Box 5440"/>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62" name="Text Box 5441"/>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63" name="Text Box 5442"/>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64" name="Text Box 5443"/>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65" name="Text Box 5444"/>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66" name="Text Box 5445"/>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67" name="Text Box 5446"/>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68" name="Text Box 5447"/>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69" name="Text Box 5448"/>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70" name="Text Box 5449"/>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71" name="Text Box 5450"/>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72" name="Text Box 5451"/>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73" name="Text Box 5452"/>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74" name="Text Box 5453"/>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75" name="Text Box 5454"/>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76" name="Text Box 5455"/>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77" name="Text Box 5456"/>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78" name="Text Box 5457"/>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79" name="Text Box 5458"/>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80" name="Text Box 5459"/>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81" name="Text Box 5460"/>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82" name="Text Box 5461"/>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83" name="Text Box 5462"/>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84" name="Text Box 5463"/>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85" name="Text Box 5464"/>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86" name="Text Box 5465"/>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87" name="Text Box 5466"/>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88" name="Text Box 5467"/>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9389" name="Text Box 5468"/>
        <xdr:cNvSpPr txBox="1">
          <a:spLocks noChangeArrowheads="1"/>
        </xdr:cNvSpPr>
      </xdr:nvSpPr>
      <xdr:spPr bwMode="auto">
        <a:xfrm>
          <a:off x="468630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390" name="Text Box 25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391" name="Text Box 25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392" name="Text Box 26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393" name="Text Box 26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394" name="Text Box 26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395" name="Text Box 26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396" name="Text Box 26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397" name="Text Box 26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398" name="Text Box 26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399" name="Text Box 26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00" name="Text Box 26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01" name="Text Box 26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02" name="Text Box 26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03" name="Text Box 26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04" name="Text Box 26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05" name="Text Box 26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06" name="Text Box 26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07" name="Text Box 26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08" name="Text Box 26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09" name="Text Box 26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10" name="Text Box 26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11" name="Text Box 26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12" name="Text Box 26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13" name="Text Box 26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14" name="Text Box 26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15" name="Text Box 26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16" name="Text Box 26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17" name="Text Box 26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18" name="Text Box 26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19" name="Text Box 26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20" name="Text Box 26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21" name="Text Box 26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22" name="Text Box 26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23" name="Text Box 26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24" name="Text Box 26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25" name="Text Box 26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26" name="Text Box 26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27" name="Text Box 26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28" name="Text Box 26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29" name="Text Box 26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30" name="Text Box 26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31" name="Text Box 26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32" name="Text Box 26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33" name="Text Box 26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34" name="Text Box 26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35" name="Text Box 26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36" name="Text Box 26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37" name="Text Box 26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38" name="Text Box 26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39" name="Text Box 26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40" name="Text Box 26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41" name="Text Box 26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42" name="Text Box 26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43" name="Text Box 26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44" name="Text Box 26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45" name="Text Box 26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46" name="Text Box 26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47" name="Text Box 26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48" name="Text Box 26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49" name="Text Box 26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50" name="Text Box 27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51" name="Text Box 27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52" name="Text Box 27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53" name="Text Box 27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54" name="Text Box 27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55" name="Text Box 27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56" name="Text Box 27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57" name="Text Box 27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58" name="Text Box 27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59" name="Text Box 27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60" name="Text Box 27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61" name="Text Box 27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62" name="Text Box 27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63" name="Text Box 27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64" name="Text Box 27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65" name="Text Box 27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66" name="Text Box 27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67" name="Text Box 27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68" name="Text Box 27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69" name="Text Box 27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70" name="Text Box 27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71" name="Text Box 27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72" name="Text Box 27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73" name="Text Box 27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74" name="Text Box 27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75" name="Text Box 27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76" name="Text Box 27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77" name="Text Box 27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78" name="Text Box 27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79" name="Text Box 27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80" name="Text Box 27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81" name="Text Box 27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82" name="Text Box 27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83" name="Text Box 27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84" name="Text Box 27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85" name="Text Box 27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86" name="Text Box 27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87" name="Text Box 27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88" name="Text Box 27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89" name="Text Box 27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90" name="Text Box 27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91" name="Text Box 27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92" name="Text Box 27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93" name="Text Box 27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94" name="Text Box 27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95" name="Text Box 27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96" name="Text Box 27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97" name="Text Box 27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98" name="Text Box 27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499" name="Text Box 27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00" name="Text Box 27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01" name="Text Box 27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02" name="Text Box 27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03" name="Text Box 27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04" name="Text Box 27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05" name="Text Box 27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06" name="Text Box 27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07" name="Text Box 27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08" name="Text Box 27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09" name="Text Box 27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10" name="Text Box 27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11" name="Text Box 27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12" name="Text Box 27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13" name="Text Box 27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14" name="Text Box 27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15" name="Text Box 27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16" name="Text Box 27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17" name="Text Box 27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18" name="Text Box 27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19" name="Text Box 27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20" name="Text Box 27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21" name="Text Box 27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22" name="Text Box 27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23" name="Text Box 27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24" name="Text Box 27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25" name="Text Box 27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26" name="Text Box 27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27" name="Text Box 27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28" name="Text Box 27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29" name="Text Box 27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30" name="Text Box 27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31" name="Text Box 27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32" name="Text Box 27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33" name="Text Box 27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34" name="Text Box 27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35" name="Text Box 27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36" name="Text Box 27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37" name="Text Box 27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38" name="Text Box 27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39" name="Text Box 27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40" name="Text Box 27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41" name="Text Box 27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42" name="Text Box 27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43" name="Text Box 27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44" name="Text Box 27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45" name="Text Box 27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46" name="Text Box 27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47" name="Text Box 27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48" name="Text Box 27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49" name="Text Box 27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50" name="Text Box 28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51" name="Text Box 28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52" name="Text Box 28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53" name="Text Box 28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54" name="Text Box 28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55" name="Text Box 28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56" name="Text Box 28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57" name="Text Box 28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58" name="Text Box 28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59" name="Text Box 28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60" name="Text Box 28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61" name="Text Box 28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62" name="Text Box 28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63" name="Text Box 28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64" name="Text Box 28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65" name="Text Box 28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66" name="Text Box 28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67" name="Text Box 28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68" name="Text Box 28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69" name="Text Box 28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70" name="Text Box 28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71" name="Text Box 28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72" name="Text Box 28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73" name="Text Box 28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74" name="Text Box 28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75" name="Text Box 28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76" name="Text Box 28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77" name="Text Box 28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78" name="Text Box 28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79" name="Text Box 28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80" name="Text Box 28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81" name="Text Box 28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82" name="Text Box 28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83" name="Text Box 28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84" name="Text Box 28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85" name="Text Box 28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86" name="Text Box 28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87" name="Text Box 28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88" name="Text Box 28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89" name="Text Box 28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90" name="Text Box 28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91" name="Text Box 28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92" name="Text Box 28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93" name="Text Box 28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94" name="Text Box 28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95" name="Text Box 28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96" name="Text Box 28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97" name="Text Box 28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98" name="Text Box 28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599" name="Text Box 28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00" name="Text Box 28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01" name="Text Box 28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02" name="Text Box 28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03" name="Text Box 28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04" name="Text Box 28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05" name="Text Box 28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06" name="Text Box 28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07" name="Text Box 28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08" name="Text Box 28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09" name="Text Box 28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10" name="Text Box 28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11" name="Text Box 28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12" name="Text Box 28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13" name="Text Box 28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14" name="Text Box 28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15" name="Text Box 28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16" name="Text Box 28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17" name="Text Box 28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18" name="Text Box 28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19" name="Text Box 28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20" name="Text Box 28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21" name="Text Box 28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22" name="Text Box 28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23" name="Text Box 28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24" name="Text Box 28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25" name="Text Box 28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26" name="Text Box 28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27" name="Text Box 28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28" name="Text Box 28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29" name="Text Box 28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30" name="Text Box 28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31" name="Text Box 28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32" name="Text Box 28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33" name="Text Box 28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34" name="Text Box 28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35" name="Text Box 28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36" name="Text Box 28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37" name="Text Box 28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38" name="Text Box 28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39" name="Text Box 28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40" name="Text Box 28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41" name="Text Box 28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42" name="Text Box 28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43" name="Text Box 28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44" name="Text Box 28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45" name="Text Box 28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46" name="Text Box 28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47" name="Text Box 28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48" name="Text Box 28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49" name="Text Box 28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50" name="Text Box 29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51" name="Text Box 29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52" name="Text Box 29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53" name="Text Box 29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54" name="Text Box 29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55" name="Text Box 29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56" name="Text Box 29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57" name="Text Box 29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58" name="Text Box 29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59" name="Text Box 29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60" name="Text Box 29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61" name="Text Box 29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62" name="Text Box 29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63" name="Text Box 29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64" name="Text Box 29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65" name="Text Box 29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66" name="Text Box 29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67" name="Text Box 29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68" name="Text Box 29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69" name="Text Box 29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70" name="Text Box 29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71" name="Text Box 29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72" name="Text Box 29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73" name="Text Box 29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74" name="Text Box 29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75" name="Text Box 29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76" name="Text Box 29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77" name="Text Box 29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78" name="Text Box 29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79" name="Text Box 29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80" name="Text Box 29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81" name="Text Box 29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82" name="Text Box 29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83" name="Text Box 29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84" name="Text Box 29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85" name="Text Box 29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86" name="Text Box 29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87" name="Text Box 29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88" name="Text Box 29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89" name="Text Box 29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90" name="Text Box 29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91" name="Text Box 29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92" name="Text Box 29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93" name="Text Box 29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94" name="Text Box 29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95" name="Text Box 29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96" name="Text Box 29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97" name="Text Box 29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98" name="Text Box 29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699" name="Text Box 29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00" name="Text Box 29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01" name="Text Box 29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02" name="Text Box 29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03" name="Text Box 29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04" name="Text Box 29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05" name="Text Box 29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06" name="Text Box 29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07" name="Text Box 29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08" name="Text Box 29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09" name="Text Box 29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10" name="Text Box 29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11" name="Text Box 29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12" name="Text Box 29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13" name="Text Box 29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14" name="Text Box 29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15" name="Text Box 29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16" name="Text Box 29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17" name="Text Box 29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18" name="Text Box 29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19" name="Text Box 29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20" name="Text Box 29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21" name="Text Box 29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22" name="Text Box 29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23" name="Text Box 29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24" name="Text Box 29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25" name="Text Box 29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26" name="Text Box 29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27" name="Text Box 29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28" name="Text Box 29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29" name="Text Box 29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30" name="Text Box 29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31" name="Text Box 29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32" name="Text Box 29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33" name="Text Box 29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34" name="Text Box 29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35" name="Text Box 29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36" name="Text Box 29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37" name="Text Box 29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38" name="Text Box 29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39" name="Text Box 29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40" name="Text Box 29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41" name="Text Box 29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42" name="Text Box 29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43" name="Text Box 29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44" name="Text Box 29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45" name="Text Box 29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46" name="Text Box 29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47" name="Text Box 29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48" name="Text Box 29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49" name="Text Box 29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50" name="Text Box 30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51" name="Text Box 30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52" name="Text Box 30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53" name="Text Box 30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54" name="Text Box 30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55" name="Text Box 30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56" name="Text Box 30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57" name="Text Box 30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58" name="Text Box 30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59" name="Text Box 30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60" name="Text Box 30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61" name="Text Box 30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62" name="Text Box 30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63" name="Text Box 30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64" name="Text Box 30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65" name="Text Box 30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66" name="Text Box 30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67" name="Text Box 30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68" name="Text Box 30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69" name="Text Box 30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70" name="Text Box 30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71" name="Text Box 30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72" name="Text Box 30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73" name="Text Box 30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74" name="Text Box 30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75" name="Text Box 30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76" name="Text Box 30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77" name="Text Box 30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78" name="Text Box 30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79" name="Text Box 30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80" name="Text Box 30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81" name="Text Box 30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82" name="Text Box 30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83" name="Text Box 30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84" name="Text Box 30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85" name="Text Box 30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86" name="Text Box 30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87" name="Text Box 30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88" name="Text Box 30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89" name="Text Box 30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90" name="Text Box 30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91" name="Text Box 30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92" name="Text Box 30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93" name="Text Box 30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94" name="Text Box 30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95" name="Text Box 30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96" name="Text Box 30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97" name="Text Box 30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98" name="Text Box 30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799" name="Text Box 30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00" name="Text Box 30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01" name="Text Box 30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02" name="Text Box 30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03" name="Text Box 30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04" name="Text Box 30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05" name="Text Box 30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06" name="Text Box 30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07" name="Text Box 30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08" name="Text Box 30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09" name="Text Box 30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10" name="Text Box 30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11" name="Text Box 30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12" name="Text Box 30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13" name="Text Box 30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14" name="Text Box 30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15" name="Text Box 30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16" name="Text Box 30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17" name="Text Box 30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18" name="Text Box 30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19" name="Text Box 30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20" name="Text Box 30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21" name="Text Box 30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22" name="Text Box 30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23" name="Text Box 30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24" name="Text Box 30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25" name="Text Box 30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26" name="Text Box 30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27" name="Text Box 30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28" name="Text Box 30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29" name="Text Box 30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30" name="Text Box 30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31" name="Text Box 30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32" name="Text Box 30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33" name="Text Box 30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34" name="Text Box 30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35" name="Text Box 30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36" name="Text Box 30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37" name="Text Box 30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38" name="Text Box 30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39" name="Text Box 30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40" name="Text Box 30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41" name="Text Box 30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42" name="Text Box 30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43" name="Text Box 30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44" name="Text Box 30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45" name="Text Box 30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46" name="Text Box 30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47" name="Text Box 30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48" name="Text Box 30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49" name="Text Box 30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50" name="Text Box 31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51" name="Text Box 31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52" name="Text Box 31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53" name="Text Box 31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54" name="Text Box 31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55" name="Text Box 31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56" name="Text Box 31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57" name="Text Box 31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58" name="Text Box 31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59" name="Text Box 31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60" name="Text Box 31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61" name="Text Box 31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62" name="Text Box 31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63" name="Text Box 31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64" name="Text Box 31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65" name="Text Box 31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66" name="Text Box 31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67" name="Text Box 31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68" name="Text Box 31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69" name="Text Box 31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70" name="Text Box 31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71" name="Text Box 31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72" name="Text Box 31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73" name="Text Box 31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74" name="Text Box 31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75" name="Text Box 31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76" name="Text Box 31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77" name="Text Box 31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78" name="Text Box 31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79" name="Text Box 31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80" name="Text Box 31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81" name="Text Box 31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82" name="Text Box 31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83" name="Text Box 31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84" name="Text Box 31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85" name="Text Box 31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86" name="Text Box 31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87" name="Text Box 31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88" name="Text Box 31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89" name="Text Box 31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90" name="Text Box 31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91" name="Text Box 31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92" name="Text Box 31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93" name="Text Box 31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94" name="Text Box 31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95" name="Text Box 31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96" name="Text Box 31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97" name="Text Box 31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98" name="Text Box 31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899" name="Text Box 31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00" name="Text Box 31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01" name="Text Box 31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02" name="Text Box 31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03" name="Text Box 31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04" name="Text Box 31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05" name="Text Box 31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06" name="Text Box 31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07" name="Text Box 31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08" name="Text Box 31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09" name="Text Box 31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10" name="Text Box 31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11" name="Text Box 31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12" name="Text Box 31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13" name="Text Box 31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14" name="Text Box 31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15" name="Text Box 31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16" name="Text Box 31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17" name="Text Box 31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18" name="Text Box 31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19" name="Text Box 31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20" name="Text Box 31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21" name="Text Box 31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22" name="Text Box 31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23" name="Text Box 31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24" name="Text Box 31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25" name="Text Box 31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26" name="Text Box 31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27" name="Text Box 31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28" name="Text Box 31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29" name="Text Box 31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30" name="Text Box 31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31" name="Text Box 31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32" name="Text Box 31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33" name="Text Box 31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34" name="Text Box 31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35" name="Text Box 31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36" name="Text Box 31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37" name="Text Box 31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38" name="Text Box 31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39" name="Text Box 31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40" name="Text Box 31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41" name="Text Box 31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42" name="Text Box 31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43" name="Text Box 31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44" name="Text Box 31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45" name="Text Box 31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46" name="Text Box 31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47" name="Text Box 31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48" name="Text Box 31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49" name="Text Box 31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50" name="Text Box 32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51" name="Text Box 32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52" name="Text Box 32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53" name="Text Box 32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54" name="Text Box 32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55" name="Text Box 32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56" name="Text Box 32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57" name="Text Box 32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58" name="Text Box 32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59" name="Text Box 32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60" name="Text Box 32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61" name="Text Box 32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62" name="Text Box 32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63" name="Text Box 32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64" name="Text Box 32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65" name="Text Box 32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66" name="Text Box 32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67" name="Text Box 32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68" name="Text Box 32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69" name="Text Box 32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70" name="Text Box 32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71" name="Text Box 32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72" name="Text Box 32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73" name="Text Box 32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74" name="Text Box 32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75" name="Text Box 32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76" name="Text Box 32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77" name="Text Box 32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78" name="Text Box 32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79" name="Text Box 32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80" name="Text Box 32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81" name="Text Box 32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82" name="Text Box 32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83" name="Text Box 32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84" name="Text Box 32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85" name="Text Box 32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86" name="Text Box 32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87" name="Text Box 32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88" name="Text Box 32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89" name="Text Box 32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90" name="Text Box 32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91" name="Text Box 32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92" name="Text Box 32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93" name="Text Box 32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94" name="Text Box 32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95" name="Text Box 32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96" name="Text Box 32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97" name="Text Box 32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98" name="Text Box 32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19999" name="Text Box 32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00" name="Text Box 32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01" name="Text Box 32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02" name="Text Box 32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03" name="Text Box 32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04" name="Text Box 32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05" name="Text Box 32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06" name="Text Box 32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07" name="Text Box 32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08" name="Text Box 32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09" name="Text Box 32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10" name="Text Box 32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11" name="Text Box 32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12" name="Text Box 32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13" name="Text Box 32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14" name="Text Box 32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15" name="Text Box 32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16" name="Text Box 32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17" name="Text Box 32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18" name="Text Box 32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19" name="Text Box 32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20" name="Text Box 32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21" name="Text Box 32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22" name="Text Box 32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23" name="Text Box 32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24" name="Text Box 32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25" name="Text Box 32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26" name="Text Box 32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27" name="Text Box 32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28" name="Text Box 32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29" name="Text Box 32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30" name="Text Box 32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31" name="Text Box 32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32" name="Text Box 32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33" name="Text Box 32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34" name="Text Box 32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35" name="Text Box 32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36" name="Text Box 32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37" name="Text Box 32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38" name="Text Box 32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39" name="Text Box 32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40" name="Text Box 32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41" name="Text Box 32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42" name="Text Box 32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43" name="Text Box 32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44" name="Text Box 32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45" name="Text Box 32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46" name="Text Box 32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47" name="Text Box 32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48" name="Text Box 32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49" name="Text Box 32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50" name="Text Box 33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51" name="Text Box 33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52" name="Text Box 33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53" name="Text Box 33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54" name="Text Box 33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55" name="Text Box 33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56" name="Text Box 33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57" name="Text Box 33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58" name="Text Box 33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59" name="Text Box 33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60" name="Text Box 33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61" name="Text Box 33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62" name="Text Box 33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63" name="Text Box 33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64" name="Text Box 33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65" name="Text Box 33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66" name="Text Box 33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67" name="Text Box 33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68" name="Text Box 33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69" name="Text Box 33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70" name="Text Box 33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71" name="Text Box 33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72" name="Text Box 33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73" name="Text Box 33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74" name="Text Box 33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75" name="Text Box 33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76" name="Text Box 33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77" name="Text Box 33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78" name="Text Box 33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79" name="Text Box 33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80" name="Text Box 33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81" name="Text Box 33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82" name="Text Box 33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83" name="Text Box 33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84" name="Text Box 33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85" name="Text Box 33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86" name="Text Box 33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87" name="Text Box 33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88" name="Text Box 33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89" name="Text Box 33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90" name="Text Box 33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91" name="Text Box 33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92" name="Text Box 33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93" name="Text Box 33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94" name="Text Box 33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95" name="Text Box 33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96" name="Text Box 33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97" name="Text Box 33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98" name="Text Box 33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099" name="Text Box 33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00" name="Text Box 33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01" name="Text Box 33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02" name="Text Box 33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03" name="Text Box 33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04" name="Text Box 33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05" name="Text Box 33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06" name="Text Box 33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07" name="Text Box 33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08" name="Text Box 33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09" name="Text Box 33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10" name="Text Box 33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11" name="Text Box 33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12" name="Text Box 33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13" name="Text Box 33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14" name="Text Box 33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15" name="Text Box 33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16" name="Text Box 33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17" name="Text Box 33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18" name="Text Box 33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19" name="Text Box 33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20" name="Text Box 33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21" name="Text Box 33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22" name="Text Box 33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23" name="Text Box 33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24" name="Text Box 33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25" name="Text Box 33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26" name="Text Box 33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27" name="Text Box 33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28" name="Text Box 33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29" name="Text Box 33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30" name="Text Box 33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31" name="Text Box 33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32" name="Text Box 33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33" name="Text Box 33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34" name="Text Box 33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35" name="Text Box 33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36" name="Text Box 33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37" name="Text Box 33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38" name="Text Box 33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39" name="Text Box 33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40" name="Text Box 33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41" name="Text Box 33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42" name="Text Box 33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43" name="Text Box 33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44" name="Text Box 33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45" name="Text Box 33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46" name="Text Box 33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47" name="Text Box 33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48" name="Text Box 33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49" name="Text Box 33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50" name="Text Box 34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51" name="Text Box 34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52" name="Text Box 34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53" name="Text Box 34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54" name="Text Box 34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55" name="Text Box 34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56" name="Text Box 34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57" name="Text Box 34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58" name="Text Box 34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59" name="Text Box 34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60" name="Text Box 34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61" name="Text Box 34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62" name="Text Box 34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63" name="Text Box 34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64" name="Text Box 34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65" name="Text Box 34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66" name="Text Box 34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67" name="Text Box 34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68" name="Text Box 34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69" name="Text Box 34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70" name="Text Box 34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71" name="Text Box 34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72" name="Text Box 34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73" name="Text Box 34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74" name="Text Box 34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75" name="Text Box 34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76" name="Text Box 34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77" name="Text Box 34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78" name="Text Box 34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79" name="Text Box 34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80" name="Text Box 34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81" name="Text Box 34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82" name="Text Box 34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83" name="Text Box 34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84" name="Text Box 34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85" name="Text Box 34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86" name="Text Box 34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87" name="Text Box 34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88" name="Text Box 34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89" name="Text Box 34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90" name="Text Box 34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91" name="Text Box 34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92" name="Text Box 34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93" name="Text Box 34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94" name="Text Box 34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95" name="Text Box 34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96" name="Text Box 34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97" name="Text Box 34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98" name="Text Box 34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199" name="Text Box 34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00" name="Text Box 34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01" name="Text Box 34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02" name="Text Box 34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03" name="Text Box 34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04" name="Text Box 34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05" name="Text Box 34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06" name="Text Box 34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07" name="Text Box 34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08" name="Text Box 34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09" name="Text Box 34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10" name="Text Box 34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11" name="Text Box 34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12" name="Text Box 34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13" name="Text Box 34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14" name="Text Box 34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15" name="Text Box 34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16" name="Text Box 34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17" name="Text Box 34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18" name="Text Box 34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19" name="Text Box 34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20" name="Text Box 34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21" name="Text Box 34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22" name="Text Box 34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23" name="Text Box 34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24" name="Text Box 34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25" name="Text Box 34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26" name="Text Box 34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27" name="Text Box 34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28" name="Text Box 34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29" name="Text Box 34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30" name="Text Box 34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31" name="Text Box 34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32" name="Text Box 34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33" name="Text Box 34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34" name="Text Box 34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35" name="Text Box 34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36" name="Text Box 34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37" name="Text Box 34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38" name="Text Box 34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39" name="Text Box 34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40" name="Text Box 34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41" name="Text Box 34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42" name="Text Box 34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43" name="Text Box 34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44" name="Text Box 34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45" name="Text Box 34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46" name="Text Box 34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47" name="Text Box 34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48" name="Text Box 34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49" name="Text Box 34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50" name="Text Box 35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51" name="Text Box 35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52" name="Text Box 35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53" name="Text Box 35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54" name="Text Box 35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55" name="Text Box 35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56" name="Text Box 35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57" name="Text Box 35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58" name="Text Box 35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59" name="Text Box 35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60" name="Text Box 35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61" name="Text Box 35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62" name="Text Box 35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63" name="Text Box 35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64" name="Text Box 35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65" name="Text Box 35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66" name="Text Box 35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67" name="Text Box 35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68" name="Text Box 35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69" name="Text Box 35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70" name="Text Box 35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71" name="Text Box 35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72" name="Text Box 35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73" name="Text Box 35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74" name="Text Box 35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75" name="Text Box 35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76" name="Text Box 35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77" name="Text Box 35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78" name="Text Box 35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79" name="Text Box 35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80" name="Text Box 35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81" name="Text Box 35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82" name="Text Box 35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83" name="Text Box 35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84" name="Text Box 35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85" name="Text Box 35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86" name="Text Box 35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87" name="Text Box 35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88" name="Text Box 35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89" name="Text Box 35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90" name="Text Box 35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91" name="Text Box 35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92" name="Text Box 35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93" name="Text Box 35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94" name="Text Box 35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95" name="Text Box 35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96" name="Text Box 35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97" name="Text Box 35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98" name="Text Box 35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299" name="Text Box 35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00" name="Text Box 35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01" name="Text Box 35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02" name="Text Box 35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03" name="Text Box 35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04" name="Text Box 35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05" name="Text Box 35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06" name="Text Box 35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07" name="Text Box 35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08" name="Text Box 35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09" name="Text Box 35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10" name="Text Box 35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11" name="Text Box 35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12" name="Text Box 35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13" name="Text Box 35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14" name="Text Box 35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15" name="Text Box 35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16" name="Text Box 35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17" name="Text Box 35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18" name="Text Box 35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19" name="Text Box 35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20" name="Text Box 35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21" name="Text Box 35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22" name="Text Box 35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23" name="Text Box 35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24" name="Text Box 35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25" name="Text Box 35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26" name="Text Box 35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27" name="Text Box 35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28" name="Text Box 35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29" name="Text Box 35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30" name="Text Box 35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31" name="Text Box 35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32" name="Text Box 35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33" name="Text Box 35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34" name="Text Box 35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35" name="Text Box 35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36" name="Text Box 35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37" name="Text Box 35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38" name="Text Box 35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39" name="Text Box 35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40" name="Text Box 35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41" name="Text Box 35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42" name="Text Box 35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43" name="Text Box 35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44" name="Text Box 35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45" name="Text Box 35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46" name="Text Box 35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47" name="Text Box 35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48" name="Text Box 35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49" name="Text Box 35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50" name="Text Box 36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51" name="Text Box 36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52" name="Text Box 36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53" name="Text Box 36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54" name="Text Box 36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55" name="Text Box 36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56" name="Text Box 36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57" name="Text Box 36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58" name="Text Box 36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59" name="Text Box 36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60" name="Text Box 36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61" name="Text Box 36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62" name="Text Box 36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63" name="Text Box 36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64" name="Text Box 36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65" name="Text Box 36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66" name="Text Box 36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67" name="Text Box 36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68" name="Text Box 36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69" name="Text Box 36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70" name="Text Box 36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71" name="Text Box 36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72" name="Text Box 36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73" name="Text Box 36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74" name="Text Box 36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75" name="Text Box 36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76" name="Text Box 36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77" name="Text Box 36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78" name="Text Box 36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79" name="Text Box 36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80" name="Text Box 36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81" name="Text Box 36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82" name="Text Box 36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83" name="Text Box 36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84" name="Text Box 36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85" name="Text Box 36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86" name="Text Box 36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87" name="Text Box 36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88" name="Text Box 36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89" name="Text Box 36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90" name="Text Box 36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91" name="Text Box 36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92" name="Text Box 36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93" name="Text Box 36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94" name="Text Box 36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95" name="Text Box 36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96" name="Text Box 36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97" name="Text Box 36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98" name="Text Box 36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399" name="Text Box 36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00" name="Text Box 36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01" name="Text Box 36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02" name="Text Box 36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03" name="Text Box 36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04" name="Text Box 36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05" name="Text Box 36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06" name="Text Box 36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07" name="Text Box 36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08" name="Text Box 36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09" name="Text Box 36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10" name="Text Box 36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11" name="Text Box 36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12" name="Text Box 36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13" name="Text Box 36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14" name="Text Box 36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15" name="Text Box 36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16" name="Text Box 36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17" name="Text Box 36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18" name="Text Box 36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19" name="Text Box 36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20" name="Text Box 36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21" name="Text Box 36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22" name="Text Box 36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23" name="Text Box 36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24" name="Text Box 36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25" name="Text Box 36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26" name="Text Box 36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27" name="Text Box 36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28" name="Text Box 36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29" name="Text Box 36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30" name="Text Box 36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31" name="Text Box 36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32" name="Text Box 36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33" name="Text Box 36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34" name="Text Box 36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35" name="Text Box 36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36" name="Text Box 36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37" name="Text Box 36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38" name="Text Box 36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39" name="Text Box 36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40" name="Text Box 36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41" name="Text Box 36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42" name="Text Box 36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43" name="Text Box 36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44" name="Text Box 36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45" name="Text Box 36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46" name="Text Box 36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47" name="Text Box 36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48" name="Text Box 36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49" name="Text Box 36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50" name="Text Box 37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51" name="Text Box 37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52" name="Text Box 37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53" name="Text Box 37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54" name="Text Box 37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55" name="Text Box 37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56" name="Text Box 37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57" name="Text Box 37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58" name="Text Box 37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59" name="Text Box 37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60" name="Text Box 37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61" name="Text Box 37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62" name="Text Box 37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63" name="Text Box 37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64" name="Text Box 37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65" name="Text Box 37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66" name="Text Box 37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67" name="Text Box 37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68" name="Text Box 37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69" name="Text Box 37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70" name="Text Box 37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71" name="Text Box 37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72" name="Text Box 37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73" name="Text Box 37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74" name="Text Box 37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75" name="Text Box 37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76" name="Text Box 37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77" name="Text Box 37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78" name="Text Box 37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79" name="Text Box 37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80" name="Text Box 37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81" name="Text Box 37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82" name="Text Box 37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83" name="Text Box 37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84" name="Text Box 37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85" name="Text Box 37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86" name="Text Box 37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87" name="Text Box 37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88" name="Text Box 37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89" name="Text Box 37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90" name="Text Box 37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91" name="Text Box 37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92" name="Text Box 37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93" name="Text Box 37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94" name="Text Box 37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95" name="Text Box 37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96" name="Text Box 37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97" name="Text Box 37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98" name="Text Box 37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499" name="Text Box 37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00" name="Text Box 37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01" name="Text Box 37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02" name="Text Box 37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03" name="Text Box 37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04" name="Text Box 37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05" name="Text Box 37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06" name="Text Box 37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07" name="Text Box 37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08" name="Text Box 37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09" name="Text Box 37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10" name="Text Box 37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11" name="Text Box 37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12" name="Text Box 37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13" name="Text Box 37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14" name="Text Box 37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15" name="Text Box 37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16" name="Text Box 37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17" name="Text Box 37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18" name="Text Box 37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19" name="Text Box 37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20" name="Text Box 37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21" name="Text Box 37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22" name="Text Box 37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23" name="Text Box 37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24" name="Text Box 37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25" name="Text Box 37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26" name="Text Box 37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27" name="Text Box 37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28" name="Text Box 37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29" name="Text Box 37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30" name="Text Box 37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31" name="Text Box 37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32" name="Text Box 37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33" name="Text Box 37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34" name="Text Box 37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35" name="Text Box 37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36" name="Text Box 37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37" name="Text Box 37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38" name="Text Box 37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39" name="Text Box 37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40" name="Text Box 37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41" name="Text Box 37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42" name="Text Box 37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43" name="Text Box 37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44" name="Text Box 37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45" name="Text Box 37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46" name="Text Box 37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47" name="Text Box 37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48" name="Text Box 37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49" name="Text Box 37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50" name="Text Box 38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51" name="Text Box 38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52" name="Text Box 38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53" name="Text Box 38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54" name="Text Box 38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55" name="Text Box 38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56" name="Text Box 38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57" name="Text Box 38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58" name="Text Box 38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59" name="Text Box 38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60" name="Text Box 38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61" name="Text Box 38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62" name="Text Box 38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63" name="Text Box 38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64" name="Text Box 38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65" name="Text Box 38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66" name="Text Box 38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67" name="Text Box 38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68" name="Text Box 38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69" name="Text Box 38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70" name="Text Box 38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71" name="Text Box 38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72" name="Text Box 38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73" name="Text Box 38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74" name="Text Box 38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75" name="Text Box 38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76" name="Text Box 38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77" name="Text Box 38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78" name="Text Box 38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79" name="Text Box 38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80" name="Text Box 38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81" name="Text Box 38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82" name="Text Box 38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83" name="Text Box 38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84" name="Text Box 38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85" name="Text Box 38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86" name="Text Box 38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87" name="Text Box 38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88" name="Text Box 38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89" name="Text Box 38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90" name="Text Box 38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91" name="Text Box 38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92" name="Text Box 38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93" name="Text Box 38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94" name="Text Box 38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95" name="Text Box 38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96" name="Text Box 38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97" name="Text Box 38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98" name="Text Box 38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599" name="Text Box 38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00" name="Text Box 38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01" name="Text Box 38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02" name="Text Box 38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03" name="Text Box 38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04" name="Text Box 38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05" name="Text Box 38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06" name="Text Box 38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07" name="Text Box 38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08" name="Text Box 38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09" name="Text Box 38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10" name="Text Box 38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11" name="Text Box 38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12" name="Text Box 38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13" name="Text Box 38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14" name="Text Box 38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15" name="Text Box 38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16" name="Text Box 38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17" name="Text Box 38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18" name="Text Box 38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19" name="Text Box 38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20" name="Text Box 38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21" name="Text Box 38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22" name="Text Box 38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23" name="Text Box 38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24" name="Text Box 38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25" name="Text Box 38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26" name="Text Box 38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27" name="Text Box 38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28" name="Text Box 38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29" name="Text Box 38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30" name="Text Box 38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31" name="Text Box 38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32" name="Text Box 38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33" name="Text Box 38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34" name="Text Box 38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35" name="Text Box 38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36" name="Text Box 38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37" name="Text Box 38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38" name="Text Box 38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39" name="Text Box 38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40" name="Text Box 38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41" name="Text Box 38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42" name="Text Box 38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43" name="Text Box 38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44" name="Text Box 38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45" name="Text Box 38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46" name="Text Box 38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47" name="Text Box 38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48" name="Text Box 38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49" name="Text Box 38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50" name="Text Box 39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51" name="Text Box 39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52" name="Text Box 39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53" name="Text Box 39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54" name="Text Box 39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55" name="Text Box 39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56" name="Text Box 39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57" name="Text Box 39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58" name="Text Box 39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59" name="Text Box 39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60" name="Text Box 39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61" name="Text Box 39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62" name="Text Box 39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63" name="Text Box 39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64" name="Text Box 39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65" name="Text Box 39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66" name="Text Box 39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67" name="Text Box 39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68" name="Text Box 39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69" name="Text Box 39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70" name="Text Box 39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71" name="Text Box 39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72" name="Text Box 39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73" name="Text Box 39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74" name="Text Box 39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75" name="Text Box 39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76" name="Text Box 39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77" name="Text Box 39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78" name="Text Box 39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79" name="Text Box 39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80" name="Text Box 39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81" name="Text Box 39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82" name="Text Box 39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83" name="Text Box 39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84" name="Text Box 39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85" name="Text Box 39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86" name="Text Box 39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87" name="Text Box 39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88" name="Text Box 39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89" name="Text Box 39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90" name="Text Box 39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91" name="Text Box 39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92" name="Text Box 39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93" name="Text Box 39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94" name="Text Box 39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95" name="Text Box 39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96" name="Text Box 39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97" name="Text Box 39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98" name="Text Box 39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699" name="Text Box 39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00" name="Text Box 39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01" name="Text Box 39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02" name="Text Box 39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03" name="Text Box 39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04" name="Text Box 39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05" name="Text Box 39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06" name="Text Box 39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07" name="Text Box 39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08" name="Text Box 39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09" name="Text Box 39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10" name="Text Box 39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11" name="Text Box 39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12" name="Text Box 39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13" name="Text Box 39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14" name="Text Box 39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15" name="Text Box 39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16" name="Text Box 39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17" name="Text Box 39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18" name="Text Box 39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19" name="Text Box 39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20" name="Text Box 39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21" name="Text Box 39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22" name="Text Box 39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23" name="Text Box 39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24" name="Text Box 39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25" name="Text Box 39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26" name="Text Box 39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27" name="Text Box 39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28" name="Text Box 39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29" name="Text Box 39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30" name="Text Box 39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31" name="Text Box 39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32" name="Text Box 39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33" name="Text Box 39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34" name="Text Box 39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35" name="Text Box 39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36" name="Text Box 39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37" name="Text Box 39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38" name="Text Box 39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39" name="Text Box 39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40" name="Text Box 39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41" name="Text Box 39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42" name="Text Box 39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43" name="Text Box 39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44" name="Text Box 39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45" name="Text Box 39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46" name="Text Box 39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47" name="Text Box 39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48" name="Text Box 39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49" name="Text Box 39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50" name="Text Box 40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51" name="Text Box 40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52" name="Text Box 40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53" name="Text Box 40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54" name="Text Box 40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55" name="Text Box 40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56" name="Text Box 40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57" name="Text Box 40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58" name="Text Box 40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59" name="Text Box 40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60" name="Text Box 40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61" name="Text Box 40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62" name="Text Box 40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63" name="Text Box 40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64" name="Text Box 40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65" name="Text Box 40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66" name="Text Box 40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67" name="Text Box 40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68" name="Text Box 40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69" name="Text Box 40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70" name="Text Box 40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71" name="Text Box 40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72" name="Text Box 40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73" name="Text Box 40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74" name="Text Box 40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75" name="Text Box 40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76" name="Text Box 40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77" name="Text Box 40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78" name="Text Box 40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79" name="Text Box 40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80" name="Text Box 40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81" name="Text Box 40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82" name="Text Box 40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83" name="Text Box 40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84" name="Text Box 40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85" name="Text Box 40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86" name="Text Box 40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87" name="Text Box 40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88" name="Text Box 40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89" name="Text Box 40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90" name="Text Box 40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91" name="Text Box 40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92" name="Text Box 40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93" name="Text Box 40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94" name="Text Box 40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95" name="Text Box 40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96" name="Text Box 40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97" name="Text Box 40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98" name="Text Box 40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799" name="Text Box 40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00" name="Text Box 40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01" name="Text Box 40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02" name="Text Box 40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03" name="Text Box 40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04" name="Text Box 40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05" name="Text Box 40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06" name="Text Box 40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07" name="Text Box 40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08" name="Text Box 40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09" name="Text Box 40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10" name="Text Box 40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11" name="Text Box 40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12" name="Text Box 40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13" name="Text Box 40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14" name="Text Box 40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15" name="Text Box 40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16" name="Text Box 40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17" name="Text Box 40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18" name="Text Box 40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19" name="Text Box 40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20" name="Text Box 40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21" name="Text Box 40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22" name="Text Box 40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23" name="Text Box 40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24" name="Text Box 40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25" name="Text Box 40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26" name="Text Box 40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27" name="Text Box 40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28" name="Text Box 40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29" name="Text Box 40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30" name="Text Box 40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31" name="Text Box 40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32" name="Text Box 40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33" name="Text Box 40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34" name="Text Box 40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35" name="Text Box 40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36" name="Text Box 40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37" name="Text Box 40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38" name="Text Box 40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39" name="Text Box 40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40" name="Text Box 40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41" name="Text Box 40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42" name="Text Box 40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43" name="Text Box 40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44" name="Text Box 40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45" name="Text Box 40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46" name="Text Box 40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47" name="Text Box 40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48" name="Text Box 40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49" name="Text Box 40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50" name="Text Box 41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51" name="Text Box 41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52" name="Text Box 41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53" name="Text Box 41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54" name="Text Box 41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55" name="Text Box 41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56" name="Text Box 41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57" name="Text Box 41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58" name="Text Box 41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59" name="Text Box 41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60" name="Text Box 41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61" name="Text Box 41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62" name="Text Box 41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63" name="Text Box 41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64" name="Text Box 41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65" name="Text Box 41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66" name="Text Box 41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67" name="Text Box 41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68" name="Text Box 41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69" name="Text Box 41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70" name="Text Box 41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71" name="Text Box 41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72" name="Text Box 41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73" name="Text Box 41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74" name="Text Box 41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75" name="Text Box 41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76" name="Text Box 41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77" name="Text Box 41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78" name="Text Box 41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79" name="Text Box 41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80" name="Text Box 41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81" name="Text Box 41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82" name="Text Box 41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83" name="Text Box 41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84" name="Text Box 41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85" name="Text Box 41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86" name="Text Box 41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87" name="Text Box 41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88" name="Text Box 41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89" name="Text Box 41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90" name="Text Box 41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91" name="Text Box 41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92" name="Text Box 41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93" name="Text Box 41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94" name="Text Box 41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95" name="Text Box 41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96" name="Text Box 41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97" name="Text Box 41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98" name="Text Box 41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899" name="Text Box 41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00" name="Text Box 41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01" name="Text Box 41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02" name="Text Box 41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03" name="Text Box 41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04" name="Text Box 41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05" name="Text Box 41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06" name="Text Box 41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07" name="Text Box 41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08" name="Text Box 41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09" name="Text Box 41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10" name="Text Box 41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11" name="Text Box 41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12" name="Text Box 41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13" name="Text Box 41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14" name="Text Box 41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15" name="Text Box 41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16" name="Text Box 41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17" name="Text Box 41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18" name="Text Box 41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19" name="Text Box 41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20" name="Text Box 41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21" name="Text Box 41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22" name="Text Box 41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23" name="Text Box 41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24" name="Text Box 41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25" name="Text Box 41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26" name="Text Box 41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27" name="Text Box 41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28" name="Text Box 41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29" name="Text Box 41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30" name="Text Box 41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31" name="Text Box 41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32" name="Text Box 41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33" name="Text Box 41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34" name="Text Box 41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35" name="Text Box 41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36" name="Text Box 41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37" name="Text Box 41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38" name="Text Box 41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39" name="Text Box 41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40" name="Text Box 41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41" name="Text Box 41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42" name="Text Box 41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43" name="Text Box 41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44" name="Text Box 41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45" name="Text Box 41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46" name="Text Box 41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47" name="Text Box 41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48" name="Text Box 41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49" name="Text Box 41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50" name="Text Box 42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51" name="Text Box 42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52" name="Text Box 42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53" name="Text Box 42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54" name="Text Box 42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55" name="Text Box 42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56" name="Text Box 42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57" name="Text Box 42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58" name="Text Box 42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59" name="Text Box 42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60" name="Text Box 42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61" name="Text Box 42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62" name="Text Box 42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63" name="Text Box 42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64" name="Text Box 42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65" name="Text Box 42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66" name="Text Box 42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67" name="Text Box 42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68" name="Text Box 42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69" name="Text Box 42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70" name="Text Box 42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71" name="Text Box 42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72" name="Text Box 42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73" name="Text Box 42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74" name="Text Box 42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75" name="Text Box 42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76" name="Text Box 42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77" name="Text Box 42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78" name="Text Box 42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79" name="Text Box 42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80" name="Text Box 42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81" name="Text Box 42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82" name="Text Box 42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83" name="Text Box 42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84" name="Text Box 42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85" name="Text Box 42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86" name="Text Box 42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87" name="Text Box 42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88" name="Text Box 42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89" name="Text Box 42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90" name="Text Box 42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91" name="Text Box 42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92" name="Text Box 42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93" name="Text Box 42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94" name="Text Box 42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95" name="Text Box 42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96" name="Text Box 42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97" name="Text Box 42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98" name="Text Box 42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0999" name="Text Box 42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00" name="Text Box 42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01" name="Text Box 42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02" name="Text Box 42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03" name="Text Box 42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04" name="Text Box 42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05" name="Text Box 42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06" name="Text Box 42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07" name="Text Box 42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08" name="Text Box 42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09" name="Text Box 42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10" name="Text Box 42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11" name="Text Box 42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12" name="Text Box 42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13" name="Text Box 42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14" name="Text Box 42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15" name="Text Box 42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16" name="Text Box 42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17" name="Text Box 42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18" name="Text Box 42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19" name="Text Box 42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20" name="Text Box 42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21" name="Text Box 42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22" name="Text Box 42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23" name="Text Box 42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24" name="Text Box 42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25" name="Text Box 42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26" name="Text Box 42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27" name="Text Box 42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28" name="Text Box 42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29" name="Text Box 42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30" name="Text Box 42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31" name="Text Box 42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32" name="Text Box 42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33" name="Text Box 42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34" name="Text Box 42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35" name="Text Box 42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36" name="Text Box 42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37" name="Text Box 42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38" name="Text Box 42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39" name="Text Box 42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40" name="Text Box 42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41" name="Text Box 42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42" name="Text Box 42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43" name="Text Box 42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44" name="Text Box 42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45" name="Text Box 42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46" name="Text Box 42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47" name="Text Box 42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48" name="Text Box 42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49" name="Text Box 42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50" name="Text Box 43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51" name="Text Box 43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52" name="Text Box 43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53" name="Text Box 43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54" name="Text Box 43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55" name="Text Box 43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56" name="Text Box 43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57" name="Text Box 43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58" name="Text Box 43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59" name="Text Box 43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60" name="Text Box 43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61" name="Text Box 43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62" name="Text Box 43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63" name="Text Box 43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64" name="Text Box 43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65" name="Text Box 43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66" name="Text Box 43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67" name="Text Box 43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68" name="Text Box 43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69" name="Text Box 43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70" name="Text Box 43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71" name="Text Box 43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72" name="Text Box 43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73" name="Text Box 43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74" name="Text Box 43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75" name="Text Box 43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76" name="Text Box 43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77" name="Text Box 43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78" name="Text Box 43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79" name="Text Box 43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80" name="Text Box 43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81" name="Text Box 43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82" name="Text Box 43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83" name="Text Box 43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84" name="Text Box 43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85" name="Text Box 43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86" name="Text Box 43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87" name="Text Box 43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88" name="Text Box 43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89" name="Text Box 43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90" name="Text Box 43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91" name="Text Box 43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92" name="Text Box 43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93" name="Text Box 43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94" name="Text Box 43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95" name="Text Box 43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96" name="Text Box 43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97" name="Text Box 43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98" name="Text Box 43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099" name="Text Box 43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00" name="Text Box 43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01" name="Text Box 43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02" name="Text Box 43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03" name="Text Box 43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04" name="Text Box 43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05" name="Text Box 43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06" name="Text Box 43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07" name="Text Box 43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08" name="Text Box 43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09" name="Text Box 43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10" name="Text Box 43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11" name="Text Box 43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12" name="Text Box 43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13" name="Text Box 43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14" name="Text Box 43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15" name="Text Box 43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16" name="Text Box 43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17" name="Text Box 43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18" name="Text Box 43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19" name="Text Box 43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20" name="Text Box 43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21" name="Text Box 43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22" name="Text Box 43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23" name="Text Box 43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24" name="Text Box 43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25" name="Text Box 43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26" name="Text Box 43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27" name="Text Box 43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28" name="Text Box 43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29" name="Text Box 43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30" name="Text Box 43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31" name="Text Box 43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32" name="Text Box 43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33" name="Text Box 43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34" name="Text Box 43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35" name="Text Box 43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36" name="Text Box 43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37" name="Text Box 43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38" name="Text Box 43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39" name="Text Box 43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40" name="Text Box 43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41" name="Text Box 43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42" name="Text Box 43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43" name="Text Box 43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44" name="Text Box 43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45" name="Text Box 43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46" name="Text Box 43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47" name="Text Box 43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48" name="Text Box 43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49" name="Text Box 43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50" name="Text Box 44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51" name="Text Box 44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52" name="Text Box 44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53" name="Text Box 44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54" name="Text Box 44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55" name="Text Box 44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56" name="Text Box 44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57" name="Text Box 44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58" name="Text Box 44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59" name="Text Box 44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60" name="Text Box 44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61" name="Text Box 44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62" name="Text Box 44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63" name="Text Box 44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64" name="Text Box 44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65" name="Text Box 44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66" name="Text Box 44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67" name="Text Box 44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68" name="Text Box 44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69" name="Text Box 44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70" name="Text Box 44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71" name="Text Box 44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72" name="Text Box 44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73" name="Text Box 44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74" name="Text Box 44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75" name="Text Box 44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76" name="Text Box 44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77" name="Text Box 44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78" name="Text Box 44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79" name="Text Box 44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80" name="Text Box 44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81" name="Text Box 44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82" name="Text Box 44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83" name="Text Box 44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84" name="Text Box 44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85" name="Text Box 44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86" name="Text Box 44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87" name="Text Box 44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88" name="Text Box 44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89" name="Text Box 44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90" name="Text Box 44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91" name="Text Box 44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92" name="Text Box 44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93" name="Text Box 44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94" name="Text Box 44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95" name="Text Box 44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96" name="Text Box 44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97" name="Text Box 44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98" name="Text Box 44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199" name="Text Box 44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00" name="Text Box 44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01" name="Text Box 44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02" name="Text Box 44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03" name="Text Box 44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04" name="Text Box 44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05" name="Text Box 44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06" name="Text Box 44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07" name="Text Box 44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08" name="Text Box 44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09" name="Text Box 44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10" name="Text Box 44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11" name="Text Box 44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12" name="Text Box 44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13" name="Text Box 44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14" name="Text Box 44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15" name="Text Box 44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16" name="Text Box 44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17" name="Text Box 44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18" name="Text Box 44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19" name="Text Box 44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20" name="Text Box 44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21" name="Text Box 44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22" name="Text Box 44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23" name="Text Box 44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24" name="Text Box 44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25" name="Text Box 44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26" name="Text Box 44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27" name="Text Box 44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28" name="Text Box 44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29" name="Text Box 44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30" name="Text Box 44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31" name="Text Box 44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32" name="Text Box 44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33" name="Text Box 44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34" name="Text Box 44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35" name="Text Box 44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36" name="Text Box 44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37" name="Text Box 44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38" name="Text Box 44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39" name="Text Box 44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40" name="Text Box 44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41" name="Text Box 44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42" name="Text Box 44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43" name="Text Box 44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44" name="Text Box 44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45" name="Text Box 44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46" name="Text Box 44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47" name="Text Box 44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48" name="Text Box 44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49" name="Text Box 44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50" name="Text Box 45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51" name="Text Box 45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52" name="Text Box 45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53" name="Text Box 45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54" name="Text Box 45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55" name="Text Box 45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56" name="Text Box 45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57" name="Text Box 45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58" name="Text Box 45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59" name="Text Box 45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60" name="Text Box 45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61" name="Text Box 45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62" name="Text Box 45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63" name="Text Box 45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64" name="Text Box 45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65" name="Text Box 45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66" name="Text Box 45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67" name="Text Box 45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68" name="Text Box 45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69" name="Text Box 45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70" name="Text Box 45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71" name="Text Box 45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72" name="Text Box 45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73" name="Text Box 45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74" name="Text Box 45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75" name="Text Box 45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76" name="Text Box 45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77" name="Text Box 45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78" name="Text Box 45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79" name="Text Box 45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80" name="Text Box 45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81" name="Text Box 45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82" name="Text Box 45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83" name="Text Box 45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84" name="Text Box 45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85" name="Text Box 45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86" name="Text Box 45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87" name="Text Box 45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88" name="Text Box 45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89" name="Text Box 45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90" name="Text Box 45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91" name="Text Box 45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92" name="Text Box 45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93" name="Text Box 45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94" name="Text Box 45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95" name="Text Box 45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96" name="Text Box 45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97" name="Text Box 45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98" name="Text Box 45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299" name="Text Box 45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00" name="Text Box 45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01" name="Text Box 45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02" name="Text Box 45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03" name="Text Box 45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04" name="Text Box 45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05" name="Text Box 45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06" name="Text Box 45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07" name="Text Box 45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08" name="Text Box 45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09" name="Text Box 45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10" name="Text Box 45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11" name="Text Box 45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12" name="Text Box 45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13" name="Text Box 45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14" name="Text Box 45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15" name="Text Box 45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16" name="Text Box 45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17" name="Text Box 45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18" name="Text Box 45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19" name="Text Box 45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20" name="Text Box 45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21" name="Text Box 45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22" name="Text Box 45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23" name="Text Box 45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24" name="Text Box 45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25" name="Text Box 45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26" name="Text Box 45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27" name="Text Box 45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28" name="Text Box 45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29" name="Text Box 45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30" name="Text Box 45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31" name="Text Box 45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32" name="Text Box 45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33" name="Text Box 45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34" name="Text Box 45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35" name="Text Box 45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36" name="Text Box 45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37" name="Text Box 45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38" name="Text Box 45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39" name="Text Box 45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40" name="Text Box 45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41" name="Text Box 45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42" name="Text Box 45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43" name="Text Box 45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44" name="Text Box 45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45" name="Text Box 45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46" name="Text Box 45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47" name="Text Box 45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48" name="Text Box 45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49" name="Text Box 45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50" name="Text Box 46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51" name="Text Box 46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52" name="Text Box 46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53" name="Text Box 46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54" name="Text Box 46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55" name="Text Box 46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56" name="Text Box 46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57" name="Text Box 46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58" name="Text Box 46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59" name="Text Box 46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60" name="Text Box 46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61" name="Text Box 46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62" name="Text Box 46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63" name="Text Box 46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64" name="Text Box 46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65" name="Text Box 46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66" name="Text Box 46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67" name="Text Box 46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68" name="Text Box 46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69" name="Text Box 46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70" name="Text Box 46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71" name="Text Box 46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72" name="Text Box 46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73" name="Text Box 46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74" name="Text Box 46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75" name="Text Box 46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76" name="Text Box 46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77" name="Text Box 46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78" name="Text Box 46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79" name="Text Box 46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80" name="Text Box 46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81" name="Text Box 46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82" name="Text Box 46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83" name="Text Box 46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84" name="Text Box 46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85" name="Text Box 46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86" name="Text Box 46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87" name="Text Box 46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88" name="Text Box 46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89" name="Text Box 46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90" name="Text Box 46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91" name="Text Box 46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92" name="Text Box 46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93" name="Text Box 46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94" name="Text Box 46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95" name="Text Box 46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96" name="Text Box 46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97" name="Text Box 46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98" name="Text Box 46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399" name="Text Box 46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00" name="Text Box 46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01" name="Text Box 46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02" name="Text Box 46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03" name="Text Box 46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04" name="Text Box 46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05" name="Text Box 46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06" name="Text Box 46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07" name="Text Box 46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08" name="Text Box 46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09" name="Text Box 46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10" name="Text Box 46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11" name="Text Box 46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12" name="Text Box 46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13" name="Text Box 46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14" name="Text Box 46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15" name="Text Box 46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16" name="Text Box 46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17" name="Text Box 46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18" name="Text Box 46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19" name="Text Box 46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20" name="Text Box 46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21" name="Text Box 46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22" name="Text Box 46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23" name="Text Box 46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24" name="Text Box 46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25" name="Text Box 46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26" name="Text Box 46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27" name="Text Box 46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28" name="Text Box 46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29" name="Text Box 46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30" name="Text Box 46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31" name="Text Box 46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32" name="Text Box 46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33" name="Text Box 46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34" name="Text Box 46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35" name="Text Box 46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36" name="Text Box 46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37" name="Text Box 46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38" name="Text Box 46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39" name="Text Box 46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40" name="Text Box 46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41" name="Text Box 46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42" name="Text Box 46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43" name="Text Box 46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44" name="Text Box 46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45" name="Text Box 46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46" name="Text Box 46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47" name="Text Box 46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48" name="Text Box 46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49" name="Text Box 46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50" name="Text Box 47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51" name="Text Box 47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52" name="Text Box 47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53" name="Text Box 47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54" name="Text Box 47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55" name="Text Box 47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56" name="Text Box 47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57" name="Text Box 47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58" name="Text Box 47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59" name="Text Box 47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60" name="Text Box 47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61" name="Text Box 47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62" name="Text Box 47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63" name="Text Box 47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64" name="Text Box 47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65" name="Text Box 47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66" name="Text Box 47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67" name="Text Box 47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68" name="Text Box 47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69" name="Text Box 47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70" name="Text Box 47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71" name="Text Box 47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72" name="Text Box 47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73" name="Text Box 47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74" name="Text Box 47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75" name="Text Box 47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76" name="Text Box 47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77" name="Text Box 47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78" name="Text Box 47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79" name="Text Box 47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80" name="Text Box 47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81" name="Text Box 47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82" name="Text Box 47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83" name="Text Box 47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84" name="Text Box 47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85" name="Text Box 47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86" name="Text Box 47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87" name="Text Box 47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88" name="Text Box 47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89" name="Text Box 47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90" name="Text Box 47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91" name="Text Box 47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92" name="Text Box 47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93" name="Text Box 47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94" name="Text Box 47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95" name="Text Box 47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96" name="Text Box 47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97" name="Text Box 47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98" name="Text Box 47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499" name="Text Box 47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00" name="Text Box 47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01" name="Text Box 47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02" name="Text Box 47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03" name="Text Box 47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04" name="Text Box 47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05" name="Text Box 47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06" name="Text Box 47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07" name="Text Box 47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08" name="Text Box 47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09" name="Text Box 47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10" name="Text Box 47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11" name="Text Box 47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12" name="Text Box 47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13" name="Text Box 47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14" name="Text Box 47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15" name="Text Box 47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16" name="Text Box 47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17" name="Text Box 47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18" name="Text Box 47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19" name="Text Box 47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20" name="Text Box 47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21" name="Text Box 47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22" name="Text Box 47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23" name="Text Box 47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24" name="Text Box 47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25" name="Text Box 47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26" name="Text Box 47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27" name="Text Box 47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28" name="Text Box 47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29" name="Text Box 47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30" name="Text Box 47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31" name="Text Box 47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32" name="Text Box 47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33" name="Text Box 47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34" name="Text Box 47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35" name="Text Box 47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36" name="Text Box 47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37" name="Text Box 47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38" name="Text Box 47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39" name="Text Box 47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40" name="Text Box 47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41" name="Text Box 47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42" name="Text Box 47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43" name="Text Box 47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44" name="Text Box 47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45" name="Text Box 47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46" name="Text Box 47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47" name="Text Box 47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48" name="Text Box 47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49" name="Text Box 47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50" name="Text Box 48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51" name="Text Box 48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52" name="Text Box 48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53" name="Text Box 48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54" name="Text Box 48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55" name="Text Box 48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56" name="Text Box 48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57" name="Text Box 48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58" name="Text Box 48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59" name="Text Box 48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60" name="Text Box 48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61" name="Text Box 48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62" name="Text Box 48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63" name="Text Box 48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64" name="Text Box 48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65" name="Text Box 48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66" name="Text Box 48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67" name="Text Box 48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68" name="Text Box 48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69" name="Text Box 48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70" name="Text Box 48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71" name="Text Box 48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72" name="Text Box 48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73" name="Text Box 48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74" name="Text Box 48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75" name="Text Box 48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76" name="Text Box 48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77" name="Text Box 48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78" name="Text Box 48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79" name="Text Box 48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80" name="Text Box 48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81" name="Text Box 48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82" name="Text Box 48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83" name="Text Box 48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84" name="Text Box 48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85" name="Text Box 48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86" name="Text Box 48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87" name="Text Box 48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88" name="Text Box 48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89" name="Text Box 48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90" name="Text Box 48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91" name="Text Box 48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92" name="Text Box 48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93" name="Text Box 48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94" name="Text Box 48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95" name="Text Box 48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96" name="Text Box 48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97" name="Text Box 48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98" name="Text Box 48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599" name="Text Box 48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00" name="Text Box 48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01" name="Text Box 48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02" name="Text Box 48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03" name="Text Box 48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04" name="Text Box 48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05" name="Text Box 48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06" name="Text Box 48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07" name="Text Box 48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08" name="Text Box 48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09" name="Text Box 48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10" name="Text Box 48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11" name="Text Box 48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12" name="Text Box 48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13" name="Text Box 48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14" name="Text Box 48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15" name="Text Box 48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16" name="Text Box 48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17" name="Text Box 48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18" name="Text Box 48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19" name="Text Box 48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20" name="Text Box 48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21" name="Text Box 48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22" name="Text Box 48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23" name="Text Box 48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24" name="Text Box 48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25" name="Text Box 48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26" name="Text Box 48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27" name="Text Box 48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28" name="Text Box 48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29" name="Text Box 48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30" name="Text Box 48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31" name="Text Box 48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32" name="Text Box 48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33" name="Text Box 48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34" name="Text Box 48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35" name="Text Box 48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36" name="Text Box 48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37" name="Text Box 48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38" name="Text Box 48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39" name="Text Box 48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40" name="Text Box 48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41" name="Text Box 48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42" name="Text Box 48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43" name="Text Box 48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44" name="Text Box 48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45" name="Text Box 48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46" name="Text Box 48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47" name="Text Box 48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48" name="Text Box 48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49" name="Text Box 48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50" name="Text Box 49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51" name="Text Box 49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52" name="Text Box 49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53" name="Text Box 49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54" name="Text Box 49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55" name="Text Box 49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56" name="Text Box 49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57" name="Text Box 49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58" name="Text Box 49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59" name="Text Box 49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60" name="Text Box 49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61" name="Text Box 49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62" name="Text Box 49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63" name="Text Box 49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64" name="Text Box 49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65" name="Text Box 49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66" name="Text Box 49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67" name="Text Box 49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68" name="Text Box 49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69" name="Text Box 49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70" name="Text Box 49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71" name="Text Box 49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72" name="Text Box 49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73" name="Text Box 49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74" name="Text Box 49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75" name="Text Box 49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76" name="Text Box 49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77" name="Text Box 49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78" name="Text Box 49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79" name="Text Box 49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80" name="Text Box 49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81" name="Text Box 49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82" name="Text Box 49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83" name="Text Box 49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84" name="Text Box 49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85" name="Text Box 49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86" name="Text Box 49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87" name="Text Box 49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88" name="Text Box 49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89" name="Text Box 49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90" name="Text Box 49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91" name="Text Box 49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92" name="Text Box 49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93" name="Text Box 49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94" name="Text Box 49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95" name="Text Box 49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96" name="Text Box 49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97" name="Text Box 49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98" name="Text Box 49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699" name="Text Box 49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00" name="Text Box 49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01" name="Text Box 49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02" name="Text Box 49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03" name="Text Box 49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04" name="Text Box 49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05" name="Text Box 49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06" name="Text Box 49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07" name="Text Box 49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08" name="Text Box 49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09" name="Text Box 49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10" name="Text Box 49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11" name="Text Box 49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12" name="Text Box 49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13" name="Text Box 49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14" name="Text Box 49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15" name="Text Box 49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16" name="Text Box 49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17" name="Text Box 49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18" name="Text Box 49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19" name="Text Box 49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20" name="Text Box 49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21" name="Text Box 49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22" name="Text Box 49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23" name="Text Box 49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24" name="Text Box 49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25" name="Text Box 49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26" name="Text Box 49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27" name="Text Box 49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28" name="Text Box 49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29" name="Text Box 49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30" name="Text Box 49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31" name="Text Box 49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32" name="Text Box 49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33" name="Text Box 49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34" name="Text Box 49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35" name="Text Box 49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36" name="Text Box 49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37" name="Text Box 49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38" name="Text Box 49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39" name="Text Box 49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40" name="Text Box 49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41" name="Text Box 49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42" name="Text Box 49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43" name="Text Box 49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44" name="Text Box 49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45" name="Text Box 49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46" name="Text Box 49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47" name="Text Box 49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48" name="Text Box 49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49" name="Text Box 49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50" name="Text Box 50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51" name="Text Box 50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52" name="Text Box 50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53" name="Text Box 50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54" name="Text Box 50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55" name="Text Box 50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56" name="Text Box 50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57" name="Text Box 50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58" name="Text Box 50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59" name="Text Box 50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60" name="Text Box 50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61" name="Text Box 50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62" name="Text Box 50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63" name="Text Box 50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64" name="Text Box 50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65" name="Text Box 50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66" name="Text Box 50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67" name="Text Box 50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68" name="Text Box 50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69" name="Text Box 50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70" name="Text Box 50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71" name="Text Box 50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72" name="Text Box 50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73" name="Text Box 50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74" name="Text Box 50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75" name="Text Box 50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76" name="Text Box 50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77" name="Text Box 50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78" name="Text Box 50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79" name="Text Box 50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80" name="Text Box 50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81" name="Text Box 50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82" name="Text Box 50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83" name="Text Box 50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84" name="Text Box 50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85" name="Text Box 50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86" name="Text Box 50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87" name="Text Box 50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88" name="Text Box 50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89" name="Text Box 50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90" name="Text Box 50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91" name="Text Box 50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92" name="Text Box 50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93" name="Text Box 50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94" name="Text Box 50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95" name="Text Box 50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96" name="Text Box 50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97" name="Text Box 50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98" name="Text Box 50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799" name="Text Box 50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00" name="Text Box 50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01" name="Text Box 50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02" name="Text Box 50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03" name="Text Box 50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04" name="Text Box 50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05" name="Text Box 50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06" name="Text Box 50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07" name="Text Box 50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08" name="Text Box 50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09" name="Text Box 50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10" name="Text Box 50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11" name="Text Box 50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12" name="Text Box 50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13" name="Text Box 50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14" name="Text Box 50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15" name="Text Box 50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16" name="Text Box 50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17" name="Text Box 50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18" name="Text Box 50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19" name="Text Box 50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20" name="Text Box 50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21" name="Text Box 50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22" name="Text Box 50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23" name="Text Box 50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24" name="Text Box 50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25" name="Text Box 50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26" name="Text Box 50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27" name="Text Box 50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28" name="Text Box 50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29" name="Text Box 50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30" name="Text Box 50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31" name="Text Box 50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32" name="Text Box 50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33" name="Text Box 50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34" name="Text Box 50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35" name="Text Box 50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36" name="Text Box 50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37" name="Text Box 50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38" name="Text Box 50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39" name="Text Box 50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40" name="Text Box 50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41" name="Text Box 50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42" name="Text Box 50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43" name="Text Box 50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44" name="Text Box 50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45" name="Text Box 50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46" name="Text Box 50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47" name="Text Box 50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48" name="Text Box 50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49" name="Text Box 50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50" name="Text Box 51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51" name="Text Box 51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52" name="Text Box 51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53" name="Text Box 51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54" name="Text Box 51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55" name="Text Box 51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56" name="Text Box 51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57" name="Text Box 51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58" name="Text Box 51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59" name="Text Box 51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60" name="Text Box 51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61" name="Text Box 51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62" name="Text Box 51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63" name="Text Box 51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64" name="Text Box 51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65" name="Text Box 51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66" name="Text Box 51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67" name="Text Box 51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68" name="Text Box 51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69" name="Text Box 51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70" name="Text Box 51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71" name="Text Box 51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72" name="Text Box 51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73" name="Text Box 51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74" name="Text Box 51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75" name="Text Box 51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76" name="Text Box 51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77" name="Text Box 51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78" name="Text Box 51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79" name="Text Box 51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80" name="Text Box 51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81" name="Text Box 51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82" name="Text Box 51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83" name="Text Box 51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84" name="Text Box 51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85" name="Text Box 51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86" name="Text Box 51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87" name="Text Box 51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88" name="Text Box 51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89" name="Text Box 51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90" name="Text Box 51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91" name="Text Box 51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92" name="Text Box 51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93" name="Text Box 51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94" name="Text Box 51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95" name="Text Box 51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96" name="Text Box 51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97" name="Text Box 51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98" name="Text Box 51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899" name="Text Box 51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00" name="Text Box 51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01" name="Text Box 51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02" name="Text Box 51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03" name="Text Box 51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04" name="Text Box 51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05" name="Text Box 51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06" name="Text Box 51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07" name="Text Box 51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08" name="Text Box 51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09" name="Text Box 51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10" name="Text Box 51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11" name="Text Box 51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12" name="Text Box 51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13" name="Text Box 51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14" name="Text Box 51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15" name="Text Box 51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16" name="Text Box 51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17" name="Text Box 51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18" name="Text Box 51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19" name="Text Box 51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20" name="Text Box 51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21" name="Text Box 51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22" name="Text Box 51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23" name="Text Box 51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24" name="Text Box 51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25" name="Text Box 51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26" name="Text Box 51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27" name="Text Box 51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28" name="Text Box 51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29" name="Text Box 51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30" name="Text Box 51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31" name="Text Box 51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32" name="Text Box 51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33" name="Text Box 518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34" name="Text Box 518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35" name="Text Box 518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36" name="Text Box 518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37" name="Text Box 518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38" name="Text Box 518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39" name="Text Box 518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40" name="Text Box 519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41" name="Text Box 519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42" name="Text Box 519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43" name="Text Box 519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44" name="Text Box 519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45" name="Text Box 519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46" name="Text Box 519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47" name="Text Box 519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48" name="Text Box 519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49" name="Text Box 519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50" name="Text Box 520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51" name="Text Box 520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52" name="Text Box 520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53" name="Text Box 520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54" name="Text Box 520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55" name="Text Box 520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56" name="Text Box 520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57" name="Text Box 520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58" name="Text Box 520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59" name="Text Box 520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60" name="Text Box 521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61" name="Text Box 521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62" name="Text Box 521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63" name="Text Box 521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64" name="Text Box 521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65" name="Text Box 521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66" name="Text Box 521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67" name="Text Box 521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68" name="Text Box 521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69" name="Text Box 521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70" name="Text Box 522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71" name="Text Box 522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72" name="Text Box 522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73" name="Text Box 522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74" name="Text Box 522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75" name="Text Box 522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76" name="Text Box 522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77" name="Text Box 522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78" name="Text Box 522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79" name="Text Box 522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80" name="Text Box 523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81" name="Text Box 523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82" name="Text Box 523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83" name="Text Box 523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84" name="Text Box 523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85" name="Text Box 523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86" name="Text Box 523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87" name="Text Box 523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88" name="Text Box 523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89" name="Text Box 523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90" name="Text Box 524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91" name="Text Box 524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92" name="Text Box 524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93" name="Text Box 524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94" name="Text Box 524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95" name="Text Box 524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96" name="Text Box 524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97" name="Text Box 524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98" name="Text Box 524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1999" name="Text Box 524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00" name="Text Box 525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01" name="Text Box 525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02" name="Text Box 525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03" name="Text Box 525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04" name="Text Box 525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05" name="Text Box 525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06" name="Text Box 525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07" name="Text Box 525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08" name="Text Box 525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09" name="Text Box 525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10" name="Text Box 526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11" name="Text Box 526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12" name="Text Box 526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13" name="Text Box 526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14" name="Text Box 526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15" name="Text Box 526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16" name="Text Box 526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17" name="Text Box 526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18" name="Text Box 526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19" name="Text Box 526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20" name="Text Box 527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21" name="Text Box 527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22" name="Text Box 527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23" name="Text Box 5273"/>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24" name="Text Box 5274"/>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25" name="Text Box 5275"/>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26" name="Text Box 5276"/>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27" name="Text Box 5277"/>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28" name="Text Box 5278"/>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29" name="Text Box 5279"/>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30" name="Text Box 5280"/>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31" name="Text Box 5281"/>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19051</xdr:rowOff>
    </xdr:to>
    <xdr:sp macro="" textlink="">
      <xdr:nvSpPr>
        <xdr:cNvPr id="22032" name="Text Box 5282"/>
        <xdr:cNvSpPr txBox="1">
          <a:spLocks noChangeArrowheads="1"/>
        </xdr:cNvSpPr>
      </xdr:nvSpPr>
      <xdr:spPr bwMode="auto">
        <a:xfrm>
          <a:off x="4686300" y="1192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648</xdr:row>
      <xdr:rowOff>0</xdr:rowOff>
    </xdr:from>
    <xdr:ext cx="85725" cy="205410"/>
    <xdr:sp macro="" textlink="">
      <xdr:nvSpPr>
        <xdr:cNvPr id="22033" name="Text Box 25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34" name="Text Box 25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35" name="Text Box 26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36" name="Text Box 26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37" name="Text Box 26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38" name="Text Box 26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39" name="Text Box 26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40" name="Text Box 26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41" name="Text Box 26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42" name="Text Box 26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43" name="Text Box 26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44" name="Text Box 26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45" name="Text Box 26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46" name="Text Box 26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47" name="Text Box 26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48" name="Text Box 26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49" name="Text Box 26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50" name="Text Box 26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51" name="Text Box 26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52" name="Text Box 26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53" name="Text Box 26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54" name="Text Box 26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55" name="Text Box 26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56" name="Text Box 26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57" name="Text Box 26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58" name="Text Box 26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59" name="Text Box 26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60" name="Text Box 26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61" name="Text Box 26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62" name="Text Box 26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63" name="Text Box 26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64" name="Text Box 26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65" name="Text Box 26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66" name="Text Box 26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67" name="Text Box 26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68" name="Text Box 26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69" name="Text Box 26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70" name="Text Box 26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71" name="Text Box 26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72" name="Text Box 26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73" name="Text Box 26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74" name="Text Box 26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75" name="Text Box 26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76" name="Text Box 26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77" name="Text Box 26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78" name="Text Box 26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79" name="Text Box 26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80" name="Text Box 26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81" name="Text Box 26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82" name="Text Box 26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83" name="Text Box 26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84" name="Text Box 26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85" name="Text Box 26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86" name="Text Box 26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87" name="Text Box 26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88" name="Text Box 26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89" name="Text Box 26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90" name="Text Box 26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91" name="Text Box 26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92" name="Text Box 26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93" name="Text Box 27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94" name="Text Box 27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95" name="Text Box 27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96" name="Text Box 27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97" name="Text Box 27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98" name="Text Box 27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099" name="Text Box 27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00" name="Text Box 27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01" name="Text Box 27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02" name="Text Box 27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03" name="Text Box 27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04" name="Text Box 27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05" name="Text Box 27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06" name="Text Box 27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07" name="Text Box 27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08" name="Text Box 27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09" name="Text Box 27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10" name="Text Box 27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11" name="Text Box 27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12" name="Text Box 27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13" name="Text Box 27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14" name="Text Box 27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15" name="Text Box 27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16" name="Text Box 27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17" name="Text Box 27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18" name="Text Box 27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19" name="Text Box 27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20" name="Text Box 27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21" name="Text Box 27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22" name="Text Box 27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23" name="Text Box 27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24" name="Text Box 27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25" name="Text Box 27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26" name="Text Box 27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27" name="Text Box 27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28" name="Text Box 27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29" name="Text Box 27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30" name="Text Box 27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31" name="Text Box 27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32" name="Text Box 27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33" name="Text Box 27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34" name="Text Box 27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35" name="Text Box 27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36" name="Text Box 27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37" name="Text Box 27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38" name="Text Box 27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39" name="Text Box 27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40" name="Text Box 27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41" name="Text Box 27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42" name="Text Box 27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43" name="Text Box 27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44" name="Text Box 27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45" name="Text Box 27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46" name="Text Box 27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47" name="Text Box 27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48" name="Text Box 27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49" name="Text Box 27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50" name="Text Box 27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51" name="Text Box 27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52" name="Text Box 27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53" name="Text Box 27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54" name="Text Box 27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55" name="Text Box 27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56" name="Text Box 27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57" name="Text Box 27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58" name="Text Box 27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59" name="Text Box 27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60" name="Text Box 27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61" name="Text Box 27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62" name="Text Box 27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63" name="Text Box 27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64" name="Text Box 27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65" name="Text Box 27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66" name="Text Box 27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67" name="Text Box 27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68" name="Text Box 27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69" name="Text Box 27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70" name="Text Box 27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71" name="Text Box 27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72" name="Text Box 27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73" name="Text Box 27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74" name="Text Box 27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75" name="Text Box 27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76" name="Text Box 27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77" name="Text Box 27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78" name="Text Box 27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79" name="Text Box 27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80" name="Text Box 27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81" name="Text Box 27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82" name="Text Box 27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83" name="Text Box 27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84" name="Text Box 27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85" name="Text Box 27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86" name="Text Box 27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87" name="Text Box 27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88" name="Text Box 27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89" name="Text Box 27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90" name="Text Box 27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91" name="Text Box 27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92" name="Text Box 27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93" name="Text Box 28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94" name="Text Box 28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95" name="Text Box 28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96" name="Text Box 28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97" name="Text Box 28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98" name="Text Box 28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199" name="Text Box 28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00" name="Text Box 28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01" name="Text Box 28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02" name="Text Box 28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03" name="Text Box 28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04" name="Text Box 28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05" name="Text Box 28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06" name="Text Box 28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07" name="Text Box 28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08" name="Text Box 28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09" name="Text Box 28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10" name="Text Box 28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11" name="Text Box 28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12" name="Text Box 28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13" name="Text Box 28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14" name="Text Box 28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15" name="Text Box 28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16" name="Text Box 28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17" name="Text Box 28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18" name="Text Box 28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19" name="Text Box 28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20" name="Text Box 28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21" name="Text Box 28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22" name="Text Box 28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23" name="Text Box 28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24" name="Text Box 28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25" name="Text Box 28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26" name="Text Box 28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27" name="Text Box 28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28" name="Text Box 28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29" name="Text Box 28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30" name="Text Box 28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31" name="Text Box 28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32" name="Text Box 28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33" name="Text Box 28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34" name="Text Box 28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35" name="Text Box 28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36" name="Text Box 28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37" name="Text Box 28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38" name="Text Box 28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39" name="Text Box 28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40" name="Text Box 28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41" name="Text Box 28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42" name="Text Box 28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43" name="Text Box 28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44" name="Text Box 28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45" name="Text Box 28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46" name="Text Box 28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47" name="Text Box 28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48" name="Text Box 28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49" name="Text Box 28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50" name="Text Box 28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51" name="Text Box 28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52" name="Text Box 28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53" name="Text Box 28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54" name="Text Box 28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55" name="Text Box 28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56" name="Text Box 28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57" name="Text Box 28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58" name="Text Box 28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59" name="Text Box 28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60" name="Text Box 28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61" name="Text Box 28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62" name="Text Box 28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63" name="Text Box 28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64" name="Text Box 28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65" name="Text Box 28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66" name="Text Box 28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67" name="Text Box 28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68" name="Text Box 28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69" name="Text Box 28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70" name="Text Box 28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71" name="Text Box 28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72" name="Text Box 28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73" name="Text Box 28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74" name="Text Box 28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75" name="Text Box 28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76" name="Text Box 28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77" name="Text Box 28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78" name="Text Box 28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79" name="Text Box 28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80" name="Text Box 28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81" name="Text Box 28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82" name="Text Box 28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83" name="Text Box 28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84" name="Text Box 28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85" name="Text Box 28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86" name="Text Box 28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87" name="Text Box 28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88" name="Text Box 28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89" name="Text Box 28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90" name="Text Box 28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91" name="Text Box 28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92" name="Text Box 28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93" name="Text Box 29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94" name="Text Box 29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95" name="Text Box 29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96" name="Text Box 29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97" name="Text Box 29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98" name="Text Box 29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299" name="Text Box 29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00" name="Text Box 29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01" name="Text Box 29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02" name="Text Box 29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03" name="Text Box 29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04" name="Text Box 29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05" name="Text Box 29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06" name="Text Box 29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07" name="Text Box 29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08" name="Text Box 29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09" name="Text Box 29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10" name="Text Box 29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11" name="Text Box 29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12" name="Text Box 29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13" name="Text Box 29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14" name="Text Box 29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15" name="Text Box 29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16" name="Text Box 29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17" name="Text Box 29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18" name="Text Box 29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19" name="Text Box 29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20" name="Text Box 29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21" name="Text Box 29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22" name="Text Box 29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23" name="Text Box 29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24" name="Text Box 29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25" name="Text Box 29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26" name="Text Box 29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27" name="Text Box 29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28" name="Text Box 29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29" name="Text Box 29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30" name="Text Box 29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31" name="Text Box 29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32" name="Text Box 29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33" name="Text Box 29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34" name="Text Box 29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35" name="Text Box 29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36" name="Text Box 29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37" name="Text Box 29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38" name="Text Box 29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39" name="Text Box 29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40" name="Text Box 29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41" name="Text Box 29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42" name="Text Box 29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43" name="Text Box 29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44" name="Text Box 29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45" name="Text Box 29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46" name="Text Box 29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47" name="Text Box 29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48" name="Text Box 29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49" name="Text Box 29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50" name="Text Box 29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51" name="Text Box 29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52" name="Text Box 29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53" name="Text Box 29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54" name="Text Box 29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55" name="Text Box 29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56" name="Text Box 29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57" name="Text Box 29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58" name="Text Box 29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59" name="Text Box 29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60" name="Text Box 29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61" name="Text Box 29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62" name="Text Box 29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63" name="Text Box 29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64" name="Text Box 29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65" name="Text Box 29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66" name="Text Box 29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67" name="Text Box 29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68" name="Text Box 29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69" name="Text Box 29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70" name="Text Box 29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71" name="Text Box 29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72" name="Text Box 29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73" name="Text Box 29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74" name="Text Box 29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75" name="Text Box 29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76" name="Text Box 29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77" name="Text Box 29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78" name="Text Box 29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79" name="Text Box 29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80" name="Text Box 29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81" name="Text Box 29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82" name="Text Box 29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83" name="Text Box 29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84" name="Text Box 29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85" name="Text Box 29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86" name="Text Box 29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87" name="Text Box 29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88" name="Text Box 29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89" name="Text Box 29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90" name="Text Box 29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91" name="Text Box 29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92" name="Text Box 29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93" name="Text Box 30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94" name="Text Box 30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95" name="Text Box 30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96" name="Text Box 30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97" name="Text Box 30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98" name="Text Box 30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399" name="Text Box 30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00" name="Text Box 30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01" name="Text Box 30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02" name="Text Box 30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03" name="Text Box 30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04" name="Text Box 30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05" name="Text Box 30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06" name="Text Box 30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07" name="Text Box 30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08" name="Text Box 30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09" name="Text Box 30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10" name="Text Box 30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11" name="Text Box 30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12" name="Text Box 30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13" name="Text Box 30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14" name="Text Box 30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15" name="Text Box 30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16" name="Text Box 30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17" name="Text Box 30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18" name="Text Box 30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19" name="Text Box 30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20" name="Text Box 30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21" name="Text Box 30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22" name="Text Box 30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23" name="Text Box 30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24" name="Text Box 30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25" name="Text Box 30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26" name="Text Box 30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27" name="Text Box 30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28" name="Text Box 30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29" name="Text Box 30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30" name="Text Box 30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31" name="Text Box 30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32" name="Text Box 30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33" name="Text Box 30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34" name="Text Box 30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35" name="Text Box 30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36" name="Text Box 30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37" name="Text Box 30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38" name="Text Box 30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39" name="Text Box 30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40" name="Text Box 30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41" name="Text Box 30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42" name="Text Box 30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43" name="Text Box 30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44" name="Text Box 30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45" name="Text Box 30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46" name="Text Box 30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47" name="Text Box 30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48" name="Text Box 30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49" name="Text Box 30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50" name="Text Box 30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51" name="Text Box 30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52" name="Text Box 30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53" name="Text Box 30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54" name="Text Box 30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55" name="Text Box 30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56" name="Text Box 30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57" name="Text Box 30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58" name="Text Box 30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59" name="Text Box 30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60" name="Text Box 30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61" name="Text Box 30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62" name="Text Box 30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63" name="Text Box 30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64" name="Text Box 30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65" name="Text Box 30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66" name="Text Box 30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67" name="Text Box 30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68" name="Text Box 30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69" name="Text Box 30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70" name="Text Box 30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71" name="Text Box 30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72" name="Text Box 30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73" name="Text Box 30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74" name="Text Box 30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75" name="Text Box 30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76" name="Text Box 30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77" name="Text Box 30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78" name="Text Box 30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79" name="Text Box 30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80" name="Text Box 30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81" name="Text Box 30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82" name="Text Box 30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83" name="Text Box 30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84" name="Text Box 30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85" name="Text Box 30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86" name="Text Box 30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87" name="Text Box 30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88" name="Text Box 30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89" name="Text Box 30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90" name="Text Box 30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91" name="Text Box 30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92" name="Text Box 30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93" name="Text Box 31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94" name="Text Box 31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95" name="Text Box 31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96" name="Text Box 31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97" name="Text Box 31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98" name="Text Box 31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499" name="Text Box 31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00" name="Text Box 31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01" name="Text Box 31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02" name="Text Box 31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03" name="Text Box 31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04" name="Text Box 31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05" name="Text Box 31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06" name="Text Box 31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07" name="Text Box 31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08" name="Text Box 31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09" name="Text Box 31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10" name="Text Box 31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11" name="Text Box 31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12" name="Text Box 31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13" name="Text Box 31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14" name="Text Box 31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15" name="Text Box 31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16" name="Text Box 31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17" name="Text Box 31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18" name="Text Box 31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19" name="Text Box 31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20" name="Text Box 31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21" name="Text Box 31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22" name="Text Box 31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23" name="Text Box 31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24" name="Text Box 31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25" name="Text Box 31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26" name="Text Box 31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27" name="Text Box 31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28" name="Text Box 31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29" name="Text Box 31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30" name="Text Box 31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31" name="Text Box 31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32" name="Text Box 31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33" name="Text Box 31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34" name="Text Box 31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35" name="Text Box 31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36" name="Text Box 31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37" name="Text Box 31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38" name="Text Box 31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39" name="Text Box 31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40" name="Text Box 31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41" name="Text Box 31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42" name="Text Box 31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43" name="Text Box 31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44" name="Text Box 31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45" name="Text Box 31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46" name="Text Box 31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47" name="Text Box 31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48" name="Text Box 31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49" name="Text Box 31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50" name="Text Box 31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51" name="Text Box 31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52" name="Text Box 31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53" name="Text Box 31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54" name="Text Box 31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55" name="Text Box 31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56" name="Text Box 31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57" name="Text Box 31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58" name="Text Box 31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59" name="Text Box 31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60" name="Text Box 31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61" name="Text Box 31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62" name="Text Box 31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63" name="Text Box 31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64" name="Text Box 31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65" name="Text Box 31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66" name="Text Box 31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67" name="Text Box 31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68" name="Text Box 31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69" name="Text Box 31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70" name="Text Box 31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71" name="Text Box 31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72" name="Text Box 31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73" name="Text Box 31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74" name="Text Box 31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75" name="Text Box 31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76" name="Text Box 31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77" name="Text Box 31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78" name="Text Box 31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79" name="Text Box 31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80" name="Text Box 31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81" name="Text Box 31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82" name="Text Box 31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83" name="Text Box 31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84" name="Text Box 31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85" name="Text Box 31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86" name="Text Box 31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87" name="Text Box 31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88" name="Text Box 31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89" name="Text Box 31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90" name="Text Box 31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91" name="Text Box 31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92" name="Text Box 31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93" name="Text Box 32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94" name="Text Box 32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95" name="Text Box 32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96" name="Text Box 32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97" name="Text Box 32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98" name="Text Box 32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599" name="Text Box 32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00" name="Text Box 32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01" name="Text Box 32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02" name="Text Box 32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03" name="Text Box 32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04" name="Text Box 32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05" name="Text Box 32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06" name="Text Box 32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07" name="Text Box 32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08" name="Text Box 32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09" name="Text Box 32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10" name="Text Box 32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11" name="Text Box 32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12" name="Text Box 32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13" name="Text Box 32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14" name="Text Box 32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15" name="Text Box 32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16" name="Text Box 32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17" name="Text Box 32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18" name="Text Box 32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19" name="Text Box 32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20" name="Text Box 32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21" name="Text Box 32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22" name="Text Box 32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23" name="Text Box 32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24" name="Text Box 32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25" name="Text Box 32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26" name="Text Box 32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27" name="Text Box 32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28" name="Text Box 32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29" name="Text Box 32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30" name="Text Box 32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31" name="Text Box 32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32" name="Text Box 32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33" name="Text Box 32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34" name="Text Box 32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35" name="Text Box 32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36" name="Text Box 32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37" name="Text Box 32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38" name="Text Box 32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39" name="Text Box 32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40" name="Text Box 32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41" name="Text Box 32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42" name="Text Box 32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43" name="Text Box 32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44" name="Text Box 32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45" name="Text Box 32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46" name="Text Box 32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47" name="Text Box 32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48" name="Text Box 32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49" name="Text Box 32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50" name="Text Box 32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51" name="Text Box 32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52" name="Text Box 32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53" name="Text Box 32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54" name="Text Box 32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55" name="Text Box 32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56" name="Text Box 32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57" name="Text Box 32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58" name="Text Box 32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59" name="Text Box 32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60" name="Text Box 32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61" name="Text Box 32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62" name="Text Box 32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63" name="Text Box 32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64" name="Text Box 32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65" name="Text Box 32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66" name="Text Box 32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67" name="Text Box 32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68" name="Text Box 32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69" name="Text Box 32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70" name="Text Box 32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71" name="Text Box 32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72" name="Text Box 32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73" name="Text Box 32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74" name="Text Box 32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75" name="Text Box 32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76" name="Text Box 32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77" name="Text Box 32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78" name="Text Box 32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79" name="Text Box 32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80" name="Text Box 32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81" name="Text Box 32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82" name="Text Box 32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83" name="Text Box 32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84" name="Text Box 32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85" name="Text Box 32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86" name="Text Box 32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87" name="Text Box 32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88" name="Text Box 32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89" name="Text Box 32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90" name="Text Box 32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91" name="Text Box 32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92" name="Text Box 32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93" name="Text Box 33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94" name="Text Box 33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95" name="Text Box 33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96" name="Text Box 33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97" name="Text Box 33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98" name="Text Box 33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699" name="Text Box 33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00" name="Text Box 33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01" name="Text Box 33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02" name="Text Box 33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03" name="Text Box 33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04" name="Text Box 33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05" name="Text Box 33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06" name="Text Box 33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07" name="Text Box 33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08" name="Text Box 33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09" name="Text Box 33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10" name="Text Box 33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11" name="Text Box 33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12" name="Text Box 33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13" name="Text Box 33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14" name="Text Box 33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15" name="Text Box 33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16" name="Text Box 33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17" name="Text Box 33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18" name="Text Box 33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19" name="Text Box 33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20" name="Text Box 33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21" name="Text Box 33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22" name="Text Box 33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23" name="Text Box 33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24" name="Text Box 33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25" name="Text Box 33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26" name="Text Box 33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27" name="Text Box 33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28" name="Text Box 33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29" name="Text Box 33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30" name="Text Box 33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31" name="Text Box 33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32" name="Text Box 33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33" name="Text Box 33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34" name="Text Box 33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35" name="Text Box 33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36" name="Text Box 33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37" name="Text Box 33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38" name="Text Box 33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39" name="Text Box 33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40" name="Text Box 33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41" name="Text Box 33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42" name="Text Box 33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43" name="Text Box 33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44" name="Text Box 33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45" name="Text Box 33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46" name="Text Box 33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47" name="Text Box 33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48" name="Text Box 33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49" name="Text Box 33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50" name="Text Box 33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51" name="Text Box 33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52" name="Text Box 33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53" name="Text Box 33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54" name="Text Box 33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55" name="Text Box 33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56" name="Text Box 33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57" name="Text Box 33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58" name="Text Box 33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59" name="Text Box 33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60" name="Text Box 33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61" name="Text Box 33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62" name="Text Box 33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63" name="Text Box 33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64" name="Text Box 33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65" name="Text Box 33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66" name="Text Box 33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67" name="Text Box 33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68" name="Text Box 33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69" name="Text Box 33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70" name="Text Box 33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71" name="Text Box 33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72" name="Text Box 33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73" name="Text Box 33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74" name="Text Box 33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75" name="Text Box 33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76" name="Text Box 33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77" name="Text Box 33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78" name="Text Box 33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79" name="Text Box 33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80" name="Text Box 33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81" name="Text Box 33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82" name="Text Box 33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83" name="Text Box 33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84" name="Text Box 33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85" name="Text Box 33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86" name="Text Box 33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87" name="Text Box 33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88" name="Text Box 33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89" name="Text Box 33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90" name="Text Box 33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91" name="Text Box 33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92" name="Text Box 33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93" name="Text Box 34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94" name="Text Box 34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95" name="Text Box 34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96" name="Text Box 34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97" name="Text Box 34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98" name="Text Box 34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799" name="Text Box 34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00" name="Text Box 34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01" name="Text Box 34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02" name="Text Box 34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03" name="Text Box 34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04" name="Text Box 34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05" name="Text Box 34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06" name="Text Box 34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07" name="Text Box 34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08" name="Text Box 34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09" name="Text Box 34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10" name="Text Box 34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11" name="Text Box 34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12" name="Text Box 34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13" name="Text Box 34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14" name="Text Box 34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15" name="Text Box 34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16" name="Text Box 34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17" name="Text Box 34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18" name="Text Box 34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19" name="Text Box 34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20" name="Text Box 34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21" name="Text Box 34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22" name="Text Box 34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23" name="Text Box 34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24" name="Text Box 34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25" name="Text Box 34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26" name="Text Box 34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27" name="Text Box 34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28" name="Text Box 34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29" name="Text Box 34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30" name="Text Box 34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31" name="Text Box 34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32" name="Text Box 34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33" name="Text Box 34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34" name="Text Box 34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35" name="Text Box 34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36" name="Text Box 34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37" name="Text Box 34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38" name="Text Box 34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39" name="Text Box 34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40" name="Text Box 34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41" name="Text Box 34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42" name="Text Box 34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43" name="Text Box 34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44" name="Text Box 34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45" name="Text Box 34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46" name="Text Box 34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47" name="Text Box 34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48" name="Text Box 34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49" name="Text Box 34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50" name="Text Box 34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51" name="Text Box 34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52" name="Text Box 34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53" name="Text Box 34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54" name="Text Box 34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55" name="Text Box 34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56" name="Text Box 34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57" name="Text Box 34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58" name="Text Box 34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59" name="Text Box 34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60" name="Text Box 34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61" name="Text Box 34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62" name="Text Box 34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63" name="Text Box 34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64" name="Text Box 34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65" name="Text Box 34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66" name="Text Box 34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67" name="Text Box 34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68" name="Text Box 34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69" name="Text Box 34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70" name="Text Box 34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71" name="Text Box 34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72" name="Text Box 34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73" name="Text Box 34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74" name="Text Box 34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75" name="Text Box 34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76" name="Text Box 34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77" name="Text Box 34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78" name="Text Box 34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79" name="Text Box 34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80" name="Text Box 34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81" name="Text Box 34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82" name="Text Box 34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83" name="Text Box 34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84" name="Text Box 34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85" name="Text Box 34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86" name="Text Box 34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87" name="Text Box 34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88" name="Text Box 34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89" name="Text Box 34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90" name="Text Box 34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91" name="Text Box 34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92" name="Text Box 34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93" name="Text Box 35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94" name="Text Box 35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95" name="Text Box 35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96" name="Text Box 35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97" name="Text Box 35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98" name="Text Box 35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899" name="Text Box 35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00" name="Text Box 35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01" name="Text Box 35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02" name="Text Box 35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03" name="Text Box 35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04" name="Text Box 35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05" name="Text Box 35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06" name="Text Box 35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07" name="Text Box 35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08" name="Text Box 35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09" name="Text Box 35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10" name="Text Box 35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11" name="Text Box 35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12" name="Text Box 35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13" name="Text Box 35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14" name="Text Box 35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15" name="Text Box 35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16" name="Text Box 35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17" name="Text Box 35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18" name="Text Box 35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19" name="Text Box 35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20" name="Text Box 35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21" name="Text Box 35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22" name="Text Box 35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23" name="Text Box 35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24" name="Text Box 35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25" name="Text Box 35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26" name="Text Box 35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27" name="Text Box 35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28" name="Text Box 35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29" name="Text Box 35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30" name="Text Box 35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31" name="Text Box 35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32" name="Text Box 35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33" name="Text Box 35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34" name="Text Box 35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35" name="Text Box 35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36" name="Text Box 35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37" name="Text Box 35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38" name="Text Box 35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39" name="Text Box 35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40" name="Text Box 35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41" name="Text Box 35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42" name="Text Box 35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43" name="Text Box 35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44" name="Text Box 35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45" name="Text Box 35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46" name="Text Box 35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47" name="Text Box 35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48" name="Text Box 35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49" name="Text Box 35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50" name="Text Box 35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51" name="Text Box 35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52" name="Text Box 35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53" name="Text Box 35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54" name="Text Box 35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55" name="Text Box 35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56" name="Text Box 35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57" name="Text Box 35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58" name="Text Box 35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59" name="Text Box 35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60" name="Text Box 35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61" name="Text Box 35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62" name="Text Box 35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63" name="Text Box 35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64" name="Text Box 35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65" name="Text Box 35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66" name="Text Box 35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67" name="Text Box 35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68" name="Text Box 35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69" name="Text Box 35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70" name="Text Box 35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71" name="Text Box 35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72" name="Text Box 35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73" name="Text Box 35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74" name="Text Box 35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75" name="Text Box 35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76" name="Text Box 35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77" name="Text Box 35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78" name="Text Box 35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79" name="Text Box 35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80" name="Text Box 35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81" name="Text Box 35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82" name="Text Box 35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83" name="Text Box 35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84" name="Text Box 35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85" name="Text Box 35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86" name="Text Box 35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87" name="Text Box 35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88" name="Text Box 35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89" name="Text Box 35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90" name="Text Box 35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91" name="Text Box 35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92" name="Text Box 35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93" name="Text Box 36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94" name="Text Box 36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95" name="Text Box 36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96" name="Text Box 36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97" name="Text Box 36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98" name="Text Box 36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2999" name="Text Box 36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00" name="Text Box 36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01" name="Text Box 36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02" name="Text Box 36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03" name="Text Box 36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04" name="Text Box 36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05" name="Text Box 36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06" name="Text Box 36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07" name="Text Box 36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08" name="Text Box 36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09" name="Text Box 36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10" name="Text Box 36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11" name="Text Box 36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12" name="Text Box 36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13" name="Text Box 36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14" name="Text Box 36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15" name="Text Box 36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16" name="Text Box 36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17" name="Text Box 36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18" name="Text Box 36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19" name="Text Box 36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20" name="Text Box 36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21" name="Text Box 36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22" name="Text Box 36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23" name="Text Box 36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24" name="Text Box 36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25" name="Text Box 36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26" name="Text Box 36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27" name="Text Box 36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28" name="Text Box 36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29" name="Text Box 36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30" name="Text Box 36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31" name="Text Box 36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32" name="Text Box 36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33" name="Text Box 36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34" name="Text Box 36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35" name="Text Box 36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36" name="Text Box 36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37" name="Text Box 36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38" name="Text Box 36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39" name="Text Box 36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40" name="Text Box 36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41" name="Text Box 36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42" name="Text Box 36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43" name="Text Box 36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44" name="Text Box 36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45" name="Text Box 36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46" name="Text Box 36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47" name="Text Box 36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48" name="Text Box 36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49" name="Text Box 36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50" name="Text Box 36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51" name="Text Box 36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52" name="Text Box 36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53" name="Text Box 36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54" name="Text Box 36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55" name="Text Box 36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56" name="Text Box 36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57" name="Text Box 36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58" name="Text Box 36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59" name="Text Box 36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60" name="Text Box 36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61" name="Text Box 36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62" name="Text Box 36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63" name="Text Box 36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64" name="Text Box 36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65" name="Text Box 36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66" name="Text Box 36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67" name="Text Box 36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68" name="Text Box 36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69" name="Text Box 36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70" name="Text Box 36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71" name="Text Box 36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72" name="Text Box 36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73" name="Text Box 36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74" name="Text Box 36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75" name="Text Box 36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76" name="Text Box 36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77" name="Text Box 36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78" name="Text Box 36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79" name="Text Box 36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80" name="Text Box 36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81" name="Text Box 36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82" name="Text Box 36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83" name="Text Box 36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84" name="Text Box 36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85" name="Text Box 36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86" name="Text Box 36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87" name="Text Box 36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88" name="Text Box 36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89" name="Text Box 36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90" name="Text Box 36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91" name="Text Box 36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92" name="Text Box 36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93" name="Text Box 37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94" name="Text Box 37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95" name="Text Box 37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96" name="Text Box 37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97" name="Text Box 37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98" name="Text Box 37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099" name="Text Box 37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00" name="Text Box 37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01" name="Text Box 37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02" name="Text Box 37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03" name="Text Box 37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04" name="Text Box 37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05" name="Text Box 37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06" name="Text Box 37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07" name="Text Box 37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08" name="Text Box 37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09" name="Text Box 37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10" name="Text Box 37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11" name="Text Box 37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12" name="Text Box 37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13" name="Text Box 37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14" name="Text Box 37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15" name="Text Box 37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16" name="Text Box 37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17" name="Text Box 37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18" name="Text Box 37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19" name="Text Box 37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20" name="Text Box 37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21" name="Text Box 37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22" name="Text Box 37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23" name="Text Box 37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24" name="Text Box 37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25" name="Text Box 37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26" name="Text Box 37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27" name="Text Box 37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28" name="Text Box 37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29" name="Text Box 37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30" name="Text Box 37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31" name="Text Box 37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32" name="Text Box 37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33" name="Text Box 37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34" name="Text Box 37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35" name="Text Box 37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36" name="Text Box 37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37" name="Text Box 37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38" name="Text Box 37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39" name="Text Box 37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40" name="Text Box 37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41" name="Text Box 37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42" name="Text Box 37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43" name="Text Box 37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44" name="Text Box 37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45" name="Text Box 37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46" name="Text Box 37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47" name="Text Box 37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48" name="Text Box 37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49" name="Text Box 37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50" name="Text Box 37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51" name="Text Box 37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52" name="Text Box 37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53" name="Text Box 37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54" name="Text Box 37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55" name="Text Box 37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56" name="Text Box 37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57" name="Text Box 37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58" name="Text Box 37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59" name="Text Box 37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60" name="Text Box 37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61" name="Text Box 37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62" name="Text Box 37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63" name="Text Box 37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64" name="Text Box 37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65" name="Text Box 37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66" name="Text Box 37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67" name="Text Box 37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68" name="Text Box 37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69" name="Text Box 37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70" name="Text Box 37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71" name="Text Box 37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72" name="Text Box 37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73" name="Text Box 37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74" name="Text Box 37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75" name="Text Box 37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76" name="Text Box 37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77" name="Text Box 37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78" name="Text Box 37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79" name="Text Box 37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80" name="Text Box 37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81" name="Text Box 37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82" name="Text Box 37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83" name="Text Box 37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84" name="Text Box 37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85" name="Text Box 37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86" name="Text Box 37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87" name="Text Box 37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88" name="Text Box 37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89" name="Text Box 37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90" name="Text Box 37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91" name="Text Box 37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92" name="Text Box 37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93" name="Text Box 38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94" name="Text Box 38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95" name="Text Box 38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96" name="Text Box 38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97" name="Text Box 38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98" name="Text Box 38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199" name="Text Box 38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00" name="Text Box 38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01" name="Text Box 38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02" name="Text Box 38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03" name="Text Box 38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04" name="Text Box 38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05" name="Text Box 38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06" name="Text Box 38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07" name="Text Box 38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08" name="Text Box 38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09" name="Text Box 38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10" name="Text Box 38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11" name="Text Box 38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12" name="Text Box 38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13" name="Text Box 38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14" name="Text Box 38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15" name="Text Box 38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16" name="Text Box 38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17" name="Text Box 38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18" name="Text Box 38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19" name="Text Box 38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20" name="Text Box 38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21" name="Text Box 38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22" name="Text Box 38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23" name="Text Box 38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24" name="Text Box 38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25" name="Text Box 38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26" name="Text Box 38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27" name="Text Box 38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28" name="Text Box 38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29" name="Text Box 38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30" name="Text Box 38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31" name="Text Box 38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32" name="Text Box 38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33" name="Text Box 38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34" name="Text Box 38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35" name="Text Box 38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36" name="Text Box 38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37" name="Text Box 38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38" name="Text Box 38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39" name="Text Box 38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40" name="Text Box 38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41" name="Text Box 38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42" name="Text Box 38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43" name="Text Box 38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44" name="Text Box 38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45" name="Text Box 38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46" name="Text Box 38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47" name="Text Box 38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48" name="Text Box 38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49" name="Text Box 38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50" name="Text Box 38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51" name="Text Box 38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52" name="Text Box 38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53" name="Text Box 38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54" name="Text Box 38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55" name="Text Box 38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56" name="Text Box 38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57" name="Text Box 38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58" name="Text Box 38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59" name="Text Box 38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60" name="Text Box 38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61" name="Text Box 38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62" name="Text Box 38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63" name="Text Box 38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64" name="Text Box 38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65" name="Text Box 38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66" name="Text Box 38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67" name="Text Box 38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68" name="Text Box 38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69" name="Text Box 38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70" name="Text Box 38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71" name="Text Box 38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72" name="Text Box 38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73" name="Text Box 38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74" name="Text Box 38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75" name="Text Box 38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76" name="Text Box 38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77" name="Text Box 38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78" name="Text Box 38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79" name="Text Box 38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80" name="Text Box 38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81" name="Text Box 38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82" name="Text Box 38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83" name="Text Box 38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84" name="Text Box 38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85" name="Text Box 38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86" name="Text Box 38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87" name="Text Box 38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88" name="Text Box 38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89" name="Text Box 38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90" name="Text Box 38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91" name="Text Box 38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92" name="Text Box 38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93" name="Text Box 39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94" name="Text Box 39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95" name="Text Box 39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96" name="Text Box 39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97" name="Text Box 39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98" name="Text Box 39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299" name="Text Box 39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00" name="Text Box 39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01" name="Text Box 39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02" name="Text Box 39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03" name="Text Box 39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04" name="Text Box 39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05" name="Text Box 39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06" name="Text Box 39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07" name="Text Box 39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08" name="Text Box 39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09" name="Text Box 39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10" name="Text Box 39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11" name="Text Box 39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12" name="Text Box 39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13" name="Text Box 39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14" name="Text Box 39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15" name="Text Box 39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16" name="Text Box 39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17" name="Text Box 39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18" name="Text Box 39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19" name="Text Box 39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20" name="Text Box 39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21" name="Text Box 39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22" name="Text Box 39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23" name="Text Box 39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24" name="Text Box 39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25" name="Text Box 39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26" name="Text Box 39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27" name="Text Box 39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28" name="Text Box 39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29" name="Text Box 39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30" name="Text Box 39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31" name="Text Box 39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32" name="Text Box 39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33" name="Text Box 39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34" name="Text Box 39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35" name="Text Box 39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36" name="Text Box 39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37" name="Text Box 39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38" name="Text Box 39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39" name="Text Box 39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40" name="Text Box 39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41" name="Text Box 39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42" name="Text Box 39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43" name="Text Box 39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44" name="Text Box 39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45" name="Text Box 39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46" name="Text Box 39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47" name="Text Box 39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48" name="Text Box 39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49" name="Text Box 39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50" name="Text Box 39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51" name="Text Box 39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52" name="Text Box 39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53" name="Text Box 39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54" name="Text Box 39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55" name="Text Box 39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56" name="Text Box 39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57" name="Text Box 39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58" name="Text Box 39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59" name="Text Box 39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60" name="Text Box 39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61" name="Text Box 39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62" name="Text Box 39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63" name="Text Box 39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64" name="Text Box 39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65" name="Text Box 39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66" name="Text Box 39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67" name="Text Box 39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68" name="Text Box 39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69" name="Text Box 39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70" name="Text Box 39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71" name="Text Box 39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72" name="Text Box 39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73" name="Text Box 39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74" name="Text Box 39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75" name="Text Box 39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76" name="Text Box 39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77" name="Text Box 39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78" name="Text Box 39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79" name="Text Box 39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80" name="Text Box 39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81" name="Text Box 39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82" name="Text Box 39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83" name="Text Box 39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84" name="Text Box 39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85" name="Text Box 39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86" name="Text Box 39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87" name="Text Box 39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88" name="Text Box 39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89" name="Text Box 39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90" name="Text Box 39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91" name="Text Box 39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92" name="Text Box 39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93" name="Text Box 40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94" name="Text Box 40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95" name="Text Box 40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96" name="Text Box 40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97" name="Text Box 40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98" name="Text Box 40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399" name="Text Box 40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00" name="Text Box 40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01" name="Text Box 40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02" name="Text Box 40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03" name="Text Box 40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04" name="Text Box 40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05" name="Text Box 40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06" name="Text Box 40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07" name="Text Box 40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08" name="Text Box 40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09" name="Text Box 40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10" name="Text Box 40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11" name="Text Box 40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12" name="Text Box 40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13" name="Text Box 40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14" name="Text Box 40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15" name="Text Box 40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16" name="Text Box 40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17" name="Text Box 40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18" name="Text Box 40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19" name="Text Box 40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20" name="Text Box 40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21" name="Text Box 40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22" name="Text Box 40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23" name="Text Box 40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24" name="Text Box 40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25" name="Text Box 40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26" name="Text Box 40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27" name="Text Box 40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28" name="Text Box 40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29" name="Text Box 40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30" name="Text Box 40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31" name="Text Box 40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32" name="Text Box 40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33" name="Text Box 40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34" name="Text Box 40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35" name="Text Box 40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36" name="Text Box 40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37" name="Text Box 40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38" name="Text Box 40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39" name="Text Box 40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40" name="Text Box 40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41" name="Text Box 40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42" name="Text Box 40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43" name="Text Box 40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44" name="Text Box 40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45" name="Text Box 40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46" name="Text Box 40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47" name="Text Box 40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48" name="Text Box 40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49" name="Text Box 40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50" name="Text Box 40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51" name="Text Box 40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52" name="Text Box 40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53" name="Text Box 40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54" name="Text Box 40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55" name="Text Box 40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56" name="Text Box 40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57" name="Text Box 40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58" name="Text Box 40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59" name="Text Box 40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60" name="Text Box 40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61" name="Text Box 40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62" name="Text Box 40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63" name="Text Box 40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64" name="Text Box 40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65" name="Text Box 40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66" name="Text Box 40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67" name="Text Box 40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68" name="Text Box 40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69" name="Text Box 40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70" name="Text Box 40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71" name="Text Box 40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72" name="Text Box 40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73" name="Text Box 40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74" name="Text Box 40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75" name="Text Box 40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76" name="Text Box 40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77" name="Text Box 40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78" name="Text Box 40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79" name="Text Box 40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80" name="Text Box 40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81" name="Text Box 40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82" name="Text Box 40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83" name="Text Box 40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84" name="Text Box 40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85" name="Text Box 40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86" name="Text Box 40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87" name="Text Box 40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88" name="Text Box 40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89" name="Text Box 40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90" name="Text Box 40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91" name="Text Box 40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92" name="Text Box 40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93" name="Text Box 41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94" name="Text Box 41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95" name="Text Box 41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96" name="Text Box 41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97" name="Text Box 41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98" name="Text Box 41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499" name="Text Box 41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00" name="Text Box 41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01" name="Text Box 41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02" name="Text Box 41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03" name="Text Box 41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04" name="Text Box 41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05" name="Text Box 41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06" name="Text Box 41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07" name="Text Box 41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08" name="Text Box 41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09" name="Text Box 41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10" name="Text Box 41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11" name="Text Box 41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12" name="Text Box 41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13" name="Text Box 41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14" name="Text Box 41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15" name="Text Box 41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16" name="Text Box 41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17" name="Text Box 41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18" name="Text Box 41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19" name="Text Box 41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20" name="Text Box 41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21" name="Text Box 41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22" name="Text Box 41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23" name="Text Box 41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24" name="Text Box 41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25" name="Text Box 41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26" name="Text Box 41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27" name="Text Box 41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28" name="Text Box 41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29" name="Text Box 41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30" name="Text Box 41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31" name="Text Box 41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32" name="Text Box 41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33" name="Text Box 41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34" name="Text Box 41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35" name="Text Box 41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36" name="Text Box 41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37" name="Text Box 41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38" name="Text Box 41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39" name="Text Box 41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40" name="Text Box 41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41" name="Text Box 41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42" name="Text Box 41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43" name="Text Box 41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44" name="Text Box 41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45" name="Text Box 41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46" name="Text Box 41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47" name="Text Box 41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48" name="Text Box 41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49" name="Text Box 41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50" name="Text Box 41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51" name="Text Box 41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52" name="Text Box 41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53" name="Text Box 41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54" name="Text Box 41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55" name="Text Box 41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56" name="Text Box 41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57" name="Text Box 41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58" name="Text Box 41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59" name="Text Box 41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60" name="Text Box 41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61" name="Text Box 41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62" name="Text Box 41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63" name="Text Box 41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64" name="Text Box 41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65" name="Text Box 41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66" name="Text Box 41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67" name="Text Box 41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68" name="Text Box 41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69" name="Text Box 41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70" name="Text Box 41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71" name="Text Box 41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72" name="Text Box 41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73" name="Text Box 41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74" name="Text Box 41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75" name="Text Box 41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76" name="Text Box 41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77" name="Text Box 41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78" name="Text Box 41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79" name="Text Box 41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80" name="Text Box 41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81" name="Text Box 41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82" name="Text Box 41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83" name="Text Box 41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84" name="Text Box 41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85" name="Text Box 41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86" name="Text Box 41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87" name="Text Box 41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88" name="Text Box 41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89" name="Text Box 41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90" name="Text Box 41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91" name="Text Box 41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92" name="Text Box 41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93" name="Text Box 42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94" name="Text Box 42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95" name="Text Box 42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96" name="Text Box 42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97" name="Text Box 42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98" name="Text Box 42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599" name="Text Box 42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00" name="Text Box 42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01" name="Text Box 42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02" name="Text Box 42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03" name="Text Box 42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04" name="Text Box 42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05" name="Text Box 42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06" name="Text Box 42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07" name="Text Box 42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08" name="Text Box 42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09" name="Text Box 42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10" name="Text Box 42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11" name="Text Box 42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12" name="Text Box 42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13" name="Text Box 42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14" name="Text Box 42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15" name="Text Box 42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16" name="Text Box 42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17" name="Text Box 42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18" name="Text Box 42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19" name="Text Box 42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20" name="Text Box 42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21" name="Text Box 42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22" name="Text Box 42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23" name="Text Box 42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24" name="Text Box 42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25" name="Text Box 42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26" name="Text Box 42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27" name="Text Box 42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28" name="Text Box 42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29" name="Text Box 42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30" name="Text Box 42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31" name="Text Box 42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32" name="Text Box 42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33" name="Text Box 42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34" name="Text Box 42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35" name="Text Box 42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36" name="Text Box 42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37" name="Text Box 42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38" name="Text Box 42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39" name="Text Box 42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40" name="Text Box 42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41" name="Text Box 42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42" name="Text Box 42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43" name="Text Box 42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44" name="Text Box 42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45" name="Text Box 42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46" name="Text Box 42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47" name="Text Box 42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48" name="Text Box 42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49" name="Text Box 42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50" name="Text Box 42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51" name="Text Box 42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52" name="Text Box 42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53" name="Text Box 42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54" name="Text Box 42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55" name="Text Box 42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56" name="Text Box 42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57" name="Text Box 42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58" name="Text Box 42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59" name="Text Box 42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60" name="Text Box 42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61" name="Text Box 42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62" name="Text Box 42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63" name="Text Box 42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64" name="Text Box 42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65" name="Text Box 42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66" name="Text Box 42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67" name="Text Box 42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68" name="Text Box 42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69" name="Text Box 42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70" name="Text Box 42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71" name="Text Box 42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72" name="Text Box 42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73" name="Text Box 42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74" name="Text Box 42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75" name="Text Box 42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76" name="Text Box 42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77" name="Text Box 42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78" name="Text Box 42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79" name="Text Box 42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80" name="Text Box 42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81" name="Text Box 42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82" name="Text Box 42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83" name="Text Box 42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84" name="Text Box 42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85" name="Text Box 42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86" name="Text Box 42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87" name="Text Box 42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88" name="Text Box 42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89" name="Text Box 42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90" name="Text Box 42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91" name="Text Box 42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92" name="Text Box 42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93" name="Text Box 43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94" name="Text Box 43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95" name="Text Box 43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96" name="Text Box 43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97" name="Text Box 43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98" name="Text Box 43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699" name="Text Box 43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00" name="Text Box 43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01" name="Text Box 43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02" name="Text Box 43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03" name="Text Box 43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04" name="Text Box 43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05" name="Text Box 43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06" name="Text Box 43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07" name="Text Box 43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08" name="Text Box 43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09" name="Text Box 43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10" name="Text Box 43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11" name="Text Box 43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12" name="Text Box 43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13" name="Text Box 43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14" name="Text Box 43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15" name="Text Box 43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16" name="Text Box 43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17" name="Text Box 43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18" name="Text Box 43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19" name="Text Box 43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20" name="Text Box 43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21" name="Text Box 43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22" name="Text Box 43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23" name="Text Box 43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24" name="Text Box 43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25" name="Text Box 43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26" name="Text Box 43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27" name="Text Box 43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28" name="Text Box 43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29" name="Text Box 43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30" name="Text Box 43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31" name="Text Box 43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32" name="Text Box 43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33" name="Text Box 43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34" name="Text Box 43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35" name="Text Box 43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36" name="Text Box 43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37" name="Text Box 43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38" name="Text Box 43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39" name="Text Box 43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40" name="Text Box 43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41" name="Text Box 43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42" name="Text Box 43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43" name="Text Box 43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44" name="Text Box 43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45" name="Text Box 43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46" name="Text Box 43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47" name="Text Box 43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48" name="Text Box 43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49" name="Text Box 43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50" name="Text Box 43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51" name="Text Box 43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52" name="Text Box 43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53" name="Text Box 43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54" name="Text Box 43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55" name="Text Box 43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56" name="Text Box 43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57" name="Text Box 43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58" name="Text Box 43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59" name="Text Box 43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60" name="Text Box 43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61" name="Text Box 43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62" name="Text Box 43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63" name="Text Box 43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64" name="Text Box 43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65" name="Text Box 43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66" name="Text Box 43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67" name="Text Box 43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68" name="Text Box 43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69" name="Text Box 43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70" name="Text Box 43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71" name="Text Box 43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72" name="Text Box 43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73" name="Text Box 43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74" name="Text Box 43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75" name="Text Box 43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76" name="Text Box 43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77" name="Text Box 43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78" name="Text Box 43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79" name="Text Box 43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80" name="Text Box 43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81" name="Text Box 43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82" name="Text Box 43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83" name="Text Box 43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84" name="Text Box 43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85" name="Text Box 43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86" name="Text Box 43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87" name="Text Box 43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88" name="Text Box 43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89" name="Text Box 43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90" name="Text Box 43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91" name="Text Box 43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92" name="Text Box 43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93" name="Text Box 44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94" name="Text Box 44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95" name="Text Box 44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96" name="Text Box 44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97" name="Text Box 44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98" name="Text Box 44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799" name="Text Box 44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00" name="Text Box 44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01" name="Text Box 44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02" name="Text Box 44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03" name="Text Box 44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04" name="Text Box 44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05" name="Text Box 44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06" name="Text Box 44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07" name="Text Box 44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08" name="Text Box 44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09" name="Text Box 44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10" name="Text Box 44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11" name="Text Box 44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12" name="Text Box 44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13" name="Text Box 44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14" name="Text Box 44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15" name="Text Box 44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16" name="Text Box 44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17" name="Text Box 44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18" name="Text Box 44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19" name="Text Box 44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20" name="Text Box 44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21" name="Text Box 44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22" name="Text Box 44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23" name="Text Box 44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24" name="Text Box 44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25" name="Text Box 44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26" name="Text Box 44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27" name="Text Box 44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28" name="Text Box 44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29" name="Text Box 44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30" name="Text Box 44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31" name="Text Box 44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32" name="Text Box 44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33" name="Text Box 44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34" name="Text Box 44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35" name="Text Box 44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36" name="Text Box 44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37" name="Text Box 44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38" name="Text Box 44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39" name="Text Box 44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40" name="Text Box 44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41" name="Text Box 44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42" name="Text Box 44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43" name="Text Box 44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44" name="Text Box 44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45" name="Text Box 44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46" name="Text Box 44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47" name="Text Box 44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48" name="Text Box 44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49" name="Text Box 44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50" name="Text Box 44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51" name="Text Box 44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52" name="Text Box 44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53" name="Text Box 44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54" name="Text Box 44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55" name="Text Box 44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56" name="Text Box 44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57" name="Text Box 44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58" name="Text Box 44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59" name="Text Box 44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60" name="Text Box 44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61" name="Text Box 44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62" name="Text Box 44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63" name="Text Box 44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64" name="Text Box 44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65" name="Text Box 44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66" name="Text Box 44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67" name="Text Box 44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68" name="Text Box 44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69" name="Text Box 44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70" name="Text Box 44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71" name="Text Box 44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72" name="Text Box 44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73" name="Text Box 44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74" name="Text Box 44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75" name="Text Box 44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76" name="Text Box 44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77" name="Text Box 44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78" name="Text Box 44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79" name="Text Box 44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80" name="Text Box 44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81" name="Text Box 44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82" name="Text Box 44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83" name="Text Box 44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84" name="Text Box 44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85" name="Text Box 44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86" name="Text Box 44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87" name="Text Box 44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88" name="Text Box 44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89" name="Text Box 44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90" name="Text Box 44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91" name="Text Box 44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92" name="Text Box 44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93" name="Text Box 45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94" name="Text Box 45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95" name="Text Box 45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96" name="Text Box 45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97" name="Text Box 45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98" name="Text Box 45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899" name="Text Box 45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00" name="Text Box 45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01" name="Text Box 45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02" name="Text Box 45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03" name="Text Box 45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04" name="Text Box 45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05" name="Text Box 45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06" name="Text Box 45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07" name="Text Box 45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08" name="Text Box 45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09" name="Text Box 45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10" name="Text Box 45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11" name="Text Box 45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12" name="Text Box 45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13" name="Text Box 45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14" name="Text Box 45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15" name="Text Box 45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16" name="Text Box 45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17" name="Text Box 45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18" name="Text Box 45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19" name="Text Box 45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20" name="Text Box 45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21" name="Text Box 45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22" name="Text Box 45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23" name="Text Box 45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24" name="Text Box 45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25" name="Text Box 45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26" name="Text Box 45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27" name="Text Box 45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28" name="Text Box 45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29" name="Text Box 45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30" name="Text Box 45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31" name="Text Box 45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32" name="Text Box 45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33" name="Text Box 45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34" name="Text Box 45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35" name="Text Box 45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36" name="Text Box 45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37" name="Text Box 45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38" name="Text Box 45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39" name="Text Box 45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40" name="Text Box 45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41" name="Text Box 45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42" name="Text Box 45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43" name="Text Box 45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44" name="Text Box 45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45" name="Text Box 45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46" name="Text Box 45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47" name="Text Box 45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48" name="Text Box 45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49" name="Text Box 45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50" name="Text Box 45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51" name="Text Box 45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52" name="Text Box 45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53" name="Text Box 45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54" name="Text Box 45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55" name="Text Box 45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56" name="Text Box 45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57" name="Text Box 45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58" name="Text Box 45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59" name="Text Box 45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60" name="Text Box 45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61" name="Text Box 45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62" name="Text Box 45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63" name="Text Box 45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64" name="Text Box 45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65" name="Text Box 45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66" name="Text Box 45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67" name="Text Box 45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68" name="Text Box 45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69" name="Text Box 45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70" name="Text Box 45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71" name="Text Box 45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72" name="Text Box 45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73" name="Text Box 45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74" name="Text Box 45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75" name="Text Box 45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76" name="Text Box 45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77" name="Text Box 45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78" name="Text Box 45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79" name="Text Box 45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80" name="Text Box 45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81" name="Text Box 45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82" name="Text Box 45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83" name="Text Box 45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84" name="Text Box 45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85" name="Text Box 45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86" name="Text Box 45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87" name="Text Box 45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88" name="Text Box 45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89" name="Text Box 45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90" name="Text Box 45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91" name="Text Box 45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92" name="Text Box 45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93" name="Text Box 46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94" name="Text Box 46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95" name="Text Box 46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96" name="Text Box 46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97" name="Text Box 46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98" name="Text Box 46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3999" name="Text Box 46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00" name="Text Box 46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01" name="Text Box 46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02" name="Text Box 46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03" name="Text Box 46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04" name="Text Box 46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05" name="Text Box 46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06" name="Text Box 46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07" name="Text Box 46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08" name="Text Box 46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09" name="Text Box 46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10" name="Text Box 46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11" name="Text Box 46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12" name="Text Box 46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13" name="Text Box 46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14" name="Text Box 46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15" name="Text Box 46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16" name="Text Box 46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17" name="Text Box 46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18" name="Text Box 46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19" name="Text Box 46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20" name="Text Box 46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21" name="Text Box 46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22" name="Text Box 46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23" name="Text Box 46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24" name="Text Box 46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25" name="Text Box 46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26" name="Text Box 46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27" name="Text Box 46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28" name="Text Box 46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29" name="Text Box 46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30" name="Text Box 46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31" name="Text Box 46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32" name="Text Box 46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33" name="Text Box 46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34" name="Text Box 46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35" name="Text Box 46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36" name="Text Box 46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37" name="Text Box 46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38" name="Text Box 46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39" name="Text Box 46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40" name="Text Box 46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41" name="Text Box 46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42" name="Text Box 46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43" name="Text Box 46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44" name="Text Box 46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45" name="Text Box 46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46" name="Text Box 46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47" name="Text Box 46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48" name="Text Box 46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49" name="Text Box 46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50" name="Text Box 46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51" name="Text Box 46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52" name="Text Box 46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53" name="Text Box 46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54" name="Text Box 46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55" name="Text Box 46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56" name="Text Box 46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57" name="Text Box 46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58" name="Text Box 46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59" name="Text Box 46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60" name="Text Box 46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61" name="Text Box 46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62" name="Text Box 46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63" name="Text Box 46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64" name="Text Box 46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65" name="Text Box 46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66" name="Text Box 46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67" name="Text Box 46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68" name="Text Box 46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69" name="Text Box 46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70" name="Text Box 46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71" name="Text Box 46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72" name="Text Box 46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73" name="Text Box 46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74" name="Text Box 46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75" name="Text Box 46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76" name="Text Box 46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77" name="Text Box 46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78" name="Text Box 46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79" name="Text Box 46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80" name="Text Box 46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81" name="Text Box 46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82" name="Text Box 46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83" name="Text Box 46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84" name="Text Box 46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85" name="Text Box 46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86" name="Text Box 46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87" name="Text Box 46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88" name="Text Box 46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89" name="Text Box 46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90" name="Text Box 46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91" name="Text Box 46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92" name="Text Box 46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93" name="Text Box 47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94" name="Text Box 47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95" name="Text Box 47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96" name="Text Box 47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97" name="Text Box 47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98" name="Text Box 47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099" name="Text Box 47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00" name="Text Box 47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01" name="Text Box 47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02" name="Text Box 47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03" name="Text Box 47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04" name="Text Box 47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05" name="Text Box 47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06" name="Text Box 47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07" name="Text Box 47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08" name="Text Box 47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09" name="Text Box 47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10" name="Text Box 47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11" name="Text Box 47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12" name="Text Box 47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13" name="Text Box 47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14" name="Text Box 47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15" name="Text Box 47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16" name="Text Box 47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17" name="Text Box 47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18" name="Text Box 47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19" name="Text Box 47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20" name="Text Box 47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21" name="Text Box 47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22" name="Text Box 47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23" name="Text Box 47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24" name="Text Box 47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25" name="Text Box 47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26" name="Text Box 47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27" name="Text Box 47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28" name="Text Box 47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29" name="Text Box 47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30" name="Text Box 47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31" name="Text Box 47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32" name="Text Box 47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33" name="Text Box 47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34" name="Text Box 47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35" name="Text Box 47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36" name="Text Box 47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37" name="Text Box 47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38" name="Text Box 47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39" name="Text Box 47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40" name="Text Box 47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41" name="Text Box 47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42" name="Text Box 47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43" name="Text Box 47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44" name="Text Box 47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45" name="Text Box 47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46" name="Text Box 47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47" name="Text Box 47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48" name="Text Box 47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49" name="Text Box 47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50" name="Text Box 47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51" name="Text Box 47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52" name="Text Box 47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53" name="Text Box 47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54" name="Text Box 47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55" name="Text Box 47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56" name="Text Box 47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57" name="Text Box 47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58" name="Text Box 47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59" name="Text Box 47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60" name="Text Box 47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61" name="Text Box 47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62" name="Text Box 47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63" name="Text Box 47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64" name="Text Box 47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65" name="Text Box 47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66" name="Text Box 47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67" name="Text Box 47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68" name="Text Box 47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69" name="Text Box 47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70" name="Text Box 47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71" name="Text Box 47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72" name="Text Box 47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73" name="Text Box 47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74" name="Text Box 47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75" name="Text Box 47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76" name="Text Box 47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77" name="Text Box 47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78" name="Text Box 47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79" name="Text Box 47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80" name="Text Box 47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81" name="Text Box 47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82" name="Text Box 47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83" name="Text Box 47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84" name="Text Box 47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85" name="Text Box 47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86" name="Text Box 47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87" name="Text Box 47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88" name="Text Box 47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89" name="Text Box 47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90" name="Text Box 47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91" name="Text Box 47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92" name="Text Box 47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93" name="Text Box 48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94" name="Text Box 48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95" name="Text Box 48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96" name="Text Box 48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97" name="Text Box 48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98" name="Text Box 48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199" name="Text Box 48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00" name="Text Box 48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01" name="Text Box 48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02" name="Text Box 48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03" name="Text Box 48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04" name="Text Box 48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05" name="Text Box 48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06" name="Text Box 48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07" name="Text Box 48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08" name="Text Box 48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09" name="Text Box 48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10" name="Text Box 48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11" name="Text Box 48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12" name="Text Box 48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13" name="Text Box 48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14" name="Text Box 48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15" name="Text Box 48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16" name="Text Box 48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17" name="Text Box 48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18" name="Text Box 48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19" name="Text Box 48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20" name="Text Box 48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21" name="Text Box 48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22" name="Text Box 48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23" name="Text Box 48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24" name="Text Box 48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25" name="Text Box 48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26" name="Text Box 48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27" name="Text Box 48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28" name="Text Box 48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29" name="Text Box 48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30" name="Text Box 48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31" name="Text Box 48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32" name="Text Box 48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33" name="Text Box 48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34" name="Text Box 48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35" name="Text Box 48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36" name="Text Box 48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37" name="Text Box 48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38" name="Text Box 48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39" name="Text Box 48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40" name="Text Box 48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41" name="Text Box 48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42" name="Text Box 48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43" name="Text Box 48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44" name="Text Box 48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45" name="Text Box 48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46" name="Text Box 48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47" name="Text Box 48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48" name="Text Box 48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49" name="Text Box 48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50" name="Text Box 48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51" name="Text Box 48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52" name="Text Box 48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53" name="Text Box 48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54" name="Text Box 48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55" name="Text Box 48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56" name="Text Box 48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57" name="Text Box 48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58" name="Text Box 48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59" name="Text Box 48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60" name="Text Box 48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61" name="Text Box 48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62" name="Text Box 48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63" name="Text Box 48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64" name="Text Box 48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65" name="Text Box 48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66" name="Text Box 48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67" name="Text Box 48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68" name="Text Box 48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69" name="Text Box 48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70" name="Text Box 48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71" name="Text Box 48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72" name="Text Box 48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73" name="Text Box 48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74" name="Text Box 48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75" name="Text Box 48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76" name="Text Box 48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77" name="Text Box 48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78" name="Text Box 48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79" name="Text Box 48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80" name="Text Box 48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81" name="Text Box 48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82" name="Text Box 48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83" name="Text Box 48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84" name="Text Box 48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85" name="Text Box 48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86" name="Text Box 48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87" name="Text Box 48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88" name="Text Box 48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89" name="Text Box 48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90" name="Text Box 48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91" name="Text Box 48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92" name="Text Box 48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93" name="Text Box 49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94" name="Text Box 49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95" name="Text Box 49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96" name="Text Box 49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97" name="Text Box 49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98" name="Text Box 49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299" name="Text Box 49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00" name="Text Box 49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01" name="Text Box 49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02" name="Text Box 49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03" name="Text Box 49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04" name="Text Box 49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05" name="Text Box 49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06" name="Text Box 49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07" name="Text Box 49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08" name="Text Box 49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09" name="Text Box 49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10" name="Text Box 49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11" name="Text Box 49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12" name="Text Box 49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13" name="Text Box 49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14" name="Text Box 49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15" name="Text Box 49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16" name="Text Box 49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17" name="Text Box 49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18" name="Text Box 49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19" name="Text Box 49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20" name="Text Box 49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21" name="Text Box 49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22" name="Text Box 49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23" name="Text Box 49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24" name="Text Box 49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25" name="Text Box 49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26" name="Text Box 49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27" name="Text Box 49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28" name="Text Box 49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29" name="Text Box 49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30" name="Text Box 49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31" name="Text Box 49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32" name="Text Box 49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33" name="Text Box 49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34" name="Text Box 49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35" name="Text Box 49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36" name="Text Box 49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37" name="Text Box 49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38" name="Text Box 49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39" name="Text Box 49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40" name="Text Box 49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41" name="Text Box 49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42" name="Text Box 49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43" name="Text Box 49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44" name="Text Box 49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45" name="Text Box 49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46" name="Text Box 49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47" name="Text Box 49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48" name="Text Box 49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49" name="Text Box 49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50" name="Text Box 49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51" name="Text Box 49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52" name="Text Box 49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53" name="Text Box 49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54" name="Text Box 49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55" name="Text Box 49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56" name="Text Box 49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57" name="Text Box 49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58" name="Text Box 49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59" name="Text Box 49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60" name="Text Box 49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61" name="Text Box 49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62" name="Text Box 49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63" name="Text Box 49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64" name="Text Box 49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65" name="Text Box 49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66" name="Text Box 49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67" name="Text Box 49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68" name="Text Box 49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69" name="Text Box 49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70" name="Text Box 49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71" name="Text Box 49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72" name="Text Box 49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73" name="Text Box 49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74" name="Text Box 49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75" name="Text Box 49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76" name="Text Box 49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77" name="Text Box 49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78" name="Text Box 49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79" name="Text Box 49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80" name="Text Box 49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81" name="Text Box 49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82" name="Text Box 49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83" name="Text Box 49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84" name="Text Box 49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85" name="Text Box 49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86" name="Text Box 49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87" name="Text Box 49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88" name="Text Box 49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89" name="Text Box 49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90" name="Text Box 49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91" name="Text Box 49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92" name="Text Box 49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93" name="Text Box 50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94" name="Text Box 50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95" name="Text Box 50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96" name="Text Box 50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97" name="Text Box 50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98" name="Text Box 50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399" name="Text Box 50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00" name="Text Box 50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01" name="Text Box 50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02" name="Text Box 50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03" name="Text Box 50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04" name="Text Box 50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05" name="Text Box 50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06" name="Text Box 50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07" name="Text Box 50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08" name="Text Box 50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09" name="Text Box 50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10" name="Text Box 50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11" name="Text Box 50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12" name="Text Box 50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13" name="Text Box 50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14" name="Text Box 50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15" name="Text Box 50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16" name="Text Box 50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17" name="Text Box 50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18" name="Text Box 50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19" name="Text Box 50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20" name="Text Box 50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21" name="Text Box 50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22" name="Text Box 50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23" name="Text Box 50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24" name="Text Box 50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25" name="Text Box 50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26" name="Text Box 50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27" name="Text Box 50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28" name="Text Box 50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29" name="Text Box 50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30" name="Text Box 50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31" name="Text Box 50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32" name="Text Box 50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33" name="Text Box 50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34" name="Text Box 50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35" name="Text Box 50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36" name="Text Box 50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37" name="Text Box 50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38" name="Text Box 50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39" name="Text Box 50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40" name="Text Box 50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41" name="Text Box 50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42" name="Text Box 50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43" name="Text Box 50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44" name="Text Box 50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45" name="Text Box 50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46" name="Text Box 50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47" name="Text Box 50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48" name="Text Box 50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49" name="Text Box 50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50" name="Text Box 50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51" name="Text Box 50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52" name="Text Box 50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53" name="Text Box 50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54" name="Text Box 50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55" name="Text Box 50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56" name="Text Box 50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57" name="Text Box 50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58" name="Text Box 50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59" name="Text Box 50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60" name="Text Box 50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61" name="Text Box 50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62" name="Text Box 50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63" name="Text Box 50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64" name="Text Box 50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65" name="Text Box 50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66" name="Text Box 50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67" name="Text Box 50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68" name="Text Box 50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69" name="Text Box 50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70" name="Text Box 50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71" name="Text Box 50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72" name="Text Box 50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73" name="Text Box 50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74" name="Text Box 50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75" name="Text Box 50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76" name="Text Box 50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77" name="Text Box 50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78" name="Text Box 50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79" name="Text Box 50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80" name="Text Box 50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81" name="Text Box 50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82" name="Text Box 50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83" name="Text Box 50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84" name="Text Box 50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85" name="Text Box 50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86" name="Text Box 50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87" name="Text Box 50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88" name="Text Box 50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89" name="Text Box 50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90" name="Text Box 50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91" name="Text Box 50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92" name="Text Box 50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93" name="Text Box 51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94" name="Text Box 51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95" name="Text Box 51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96" name="Text Box 51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97" name="Text Box 51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98" name="Text Box 51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499" name="Text Box 51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00" name="Text Box 51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01" name="Text Box 51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02" name="Text Box 51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03" name="Text Box 51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04" name="Text Box 51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05" name="Text Box 51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06" name="Text Box 51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07" name="Text Box 51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08" name="Text Box 51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09" name="Text Box 51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10" name="Text Box 51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11" name="Text Box 51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12" name="Text Box 51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13" name="Text Box 51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14" name="Text Box 51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15" name="Text Box 51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16" name="Text Box 51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17" name="Text Box 51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18" name="Text Box 51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19" name="Text Box 51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20" name="Text Box 51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21" name="Text Box 51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22" name="Text Box 51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23" name="Text Box 51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24" name="Text Box 51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25" name="Text Box 51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26" name="Text Box 51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27" name="Text Box 51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28" name="Text Box 51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29" name="Text Box 51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30" name="Text Box 51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31" name="Text Box 51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32" name="Text Box 51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33" name="Text Box 51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34" name="Text Box 51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35" name="Text Box 51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36" name="Text Box 51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37" name="Text Box 51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38" name="Text Box 51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39" name="Text Box 51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40" name="Text Box 51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41" name="Text Box 51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42" name="Text Box 51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43" name="Text Box 51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44" name="Text Box 51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45" name="Text Box 51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46" name="Text Box 51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47" name="Text Box 51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48" name="Text Box 51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49" name="Text Box 51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50" name="Text Box 51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51" name="Text Box 51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52" name="Text Box 51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53" name="Text Box 51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54" name="Text Box 51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55" name="Text Box 51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56" name="Text Box 51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57" name="Text Box 51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58" name="Text Box 51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59" name="Text Box 51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60" name="Text Box 51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61" name="Text Box 51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62" name="Text Box 51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63" name="Text Box 51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64" name="Text Box 51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65" name="Text Box 51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66" name="Text Box 51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67" name="Text Box 51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68" name="Text Box 51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69" name="Text Box 51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70" name="Text Box 51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71" name="Text Box 51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72" name="Text Box 51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73" name="Text Box 51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74" name="Text Box 51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75" name="Text Box 51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76" name="Text Box 518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77" name="Text Box 518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78" name="Text Box 518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79" name="Text Box 518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80" name="Text Box 518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81" name="Text Box 518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82" name="Text Box 518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83" name="Text Box 519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84" name="Text Box 519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85" name="Text Box 519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86" name="Text Box 519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87" name="Text Box 519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88" name="Text Box 519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89" name="Text Box 519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90" name="Text Box 519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91" name="Text Box 519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92" name="Text Box 519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93" name="Text Box 520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94" name="Text Box 520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95" name="Text Box 520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96" name="Text Box 520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97" name="Text Box 520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98" name="Text Box 520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599" name="Text Box 520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00" name="Text Box 520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01" name="Text Box 520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02" name="Text Box 520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03" name="Text Box 521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04" name="Text Box 521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05" name="Text Box 521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06" name="Text Box 521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07" name="Text Box 521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08" name="Text Box 521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09" name="Text Box 521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10" name="Text Box 521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11" name="Text Box 521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12" name="Text Box 521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13" name="Text Box 522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14" name="Text Box 522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15" name="Text Box 522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16" name="Text Box 522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17" name="Text Box 522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18" name="Text Box 522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19" name="Text Box 522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20" name="Text Box 522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21" name="Text Box 522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22" name="Text Box 522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23" name="Text Box 523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24" name="Text Box 523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25" name="Text Box 523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26" name="Text Box 523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27" name="Text Box 523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28" name="Text Box 523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29" name="Text Box 523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30" name="Text Box 523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31" name="Text Box 523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32" name="Text Box 523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33" name="Text Box 524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34" name="Text Box 524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35" name="Text Box 524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36" name="Text Box 524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37" name="Text Box 524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38" name="Text Box 524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39" name="Text Box 524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40" name="Text Box 524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41" name="Text Box 524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42" name="Text Box 524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43" name="Text Box 525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44" name="Text Box 525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45" name="Text Box 525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46" name="Text Box 525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47" name="Text Box 525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48" name="Text Box 525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49" name="Text Box 525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50" name="Text Box 525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51" name="Text Box 525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52" name="Text Box 525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53" name="Text Box 526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54" name="Text Box 526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55" name="Text Box 526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56" name="Text Box 526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57" name="Text Box 526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58" name="Text Box 526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59" name="Text Box 526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60" name="Text Box 526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61" name="Text Box 526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62" name="Text Box 526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63" name="Text Box 527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64" name="Text Box 527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65" name="Text Box 527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66" name="Text Box 5273"/>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67" name="Text Box 5274"/>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68" name="Text Box 5275"/>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69" name="Text Box 5276"/>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70" name="Text Box 5277"/>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71" name="Text Box 5278"/>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72" name="Text Box 5279"/>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73" name="Text Box 5280"/>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74" name="Text Box 5281"/>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648</xdr:row>
      <xdr:rowOff>0</xdr:rowOff>
    </xdr:from>
    <xdr:ext cx="85725" cy="205410"/>
    <xdr:sp macro="" textlink="">
      <xdr:nvSpPr>
        <xdr:cNvPr id="24675" name="Text Box 5282"/>
        <xdr:cNvSpPr txBox="1">
          <a:spLocks noChangeArrowheads="1"/>
        </xdr:cNvSpPr>
      </xdr:nvSpPr>
      <xdr:spPr bwMode="auto">
        <a:xfrm>
          <a:off x="4686300" y="12344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990</xdr:row>
      <xdr:rowOff>0</xdr:rowOff>
    </xdr:from>
    <xdr:to>
      <xdr:col>4</xdr:col>
      <xdr:colOff>85725</xdr:colOff>
      <xdr:row>991</xdr:row>
      <xdr:rowOff>19051</xdr:rowOff>
    </xdr:to>
    <xdr:sp macro="" textlink="">
      <xdr:nvSpPr>
        <xdr:cNvPr id="24676" name="Text Box 25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677" name="Text Box 25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678" name="Text Box 25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679" name="Text Box 25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680" name="Text Box 25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681" name="Text Box 25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682" name="Text Box 25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683" name="Text Box 25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684" name="Text Box 25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685" name="Text Box 25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686" name="Text Box 25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687" name="Text Box 25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688" name="Text Box 25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689" name="Text Box 25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690" name="Text Box 26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691" name="Text Box 26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692" name="Text Box 26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693" name="Text Box 26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694" name="Text Box 26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695" name="Text Box 26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696" name="Text Box 26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697" name="Text Box 26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698" name="Text Box 26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699" name="Text Box 26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00" name="Text Box 26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01" name="Text Box 26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02" name="Text Box 26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03" name="Text Box 26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04" name="Text Box 26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05" name="Text Box 26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06" name="Text Box 26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07" name="Text Box 26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08" name="Text Box 26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09" name="Text Box 26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10" name="Text Box 26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11" name="Text Box 26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12" name="Text Box 26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13" name="Text Box 26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14" name="Text Box 26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15" name="Text Box 26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16" name="Text Box 26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17" name="Text Box 26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18" name="Text Box 26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19" name="Text Box 26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20" name="Text Box 26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21" name="Text Box 26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22" name="Text Box 26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23" name="Text Box 26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24" name="Text Box 26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25" name="Text Box 26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26" name="Text Box 26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27" name="Text Box 26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28" name="Text Box 26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29" name="Text Box 26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30" name="Text Box 26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31" name="Text Box 26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32" name="Text Box 26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33" name="Text Box 26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34" name="Text Box 26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35" name="Text Box 26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36" name="Text Box 26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37" name="Text Box 26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38" name="Text Box 26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39" name="Text Box 26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40" name="Text Box 26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41" name="Text Box 26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42" name="Text Box 26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43" name="Text Box 26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44" name="Text Box 26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45" name="Text Box 26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46" name="Text Box 26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47" name="Text Box 26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48" name="Text Box 27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49" name="Text Box 27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50" name="Text Box 27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51" name="Text Box 27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52" name="Text Box 27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53" name="Text Box 27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54" name="Text Box 27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55" name="Text Box 27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56" name="Text Box 27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57" name="Text Box 27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58" name="Text Box 27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59" name="Text Box 27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60" name="Text Box 27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61" name="Text Box 27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62" name="Text Box 27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63" name="Text Box 27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64" name="Text Box 27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65" name="Text Box 27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66" name="Text Box 27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67" name="Text Box 27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68" name="Text Box 27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69" name="Text Box 27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70" name="Text Box 27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71" name="Text Box 27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72" name="Text Box 27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73" name="Text Box 27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74" name="Text Box 27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75" name="Text Box 27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76" name="Text Box 27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77" name="Text Box 27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78" name="Text Box 27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79" name="Text Box 27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80" name="Text Box 27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81" name="Text Box 27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82" name="Text Box 27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83" name="Text Box 27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84" name="Text Box 27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85" name="Text Box 27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86" name="Text Box 27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87" name="Text Box 27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88" name="Text Box 27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89" name="Text Box 27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90" name="Text Box 27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91" name="Text Box 27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92" name="Text Box 27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93" name="Text Box 27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94" name="Text Box 27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95" name="Text Box 27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96" name="Text Box 27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97" name="Text Box 27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98" name="Text Box 27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799" name="Text Box 27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00" name="Text Box 27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01" name="Text Box 27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02" name="Text Box 27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03" name="Text Box 27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04" name="Text Box 27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05" name="Text Box 27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06" name="Text Box 27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07" name="Text Box 27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08" name="Text Box 27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09" name="Text Box 27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10" name="Text Box 27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11" name="Text Box 27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12" name="Text Box 27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13" name="Text Box 27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14" name="Text Box 27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15" name="Text Box 27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16" name="Text Box 27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17" name="Text Box 27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18" name="Text Box 27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19" name="Text Box 27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20" name="Text Box 27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21" name="Text Box 27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22" name="Text Box 27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23" name="Text Box 27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24" name="Text Box 27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25" name="Text Box 27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26" name="Text Box 27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27" name="Text Box 27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28" name="Text Box 27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29" name="Text Box 27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30" name="Text Box 27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31" name="Text Box 27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32" name="Text Box 27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33" name="Text Box 27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34" name="Text Box 27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35" name="Text Box 27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36" name="Text Box 27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37" name="Text Box 27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38" name="Text Box 27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39" name="Text Box 27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40" name="Text Box 27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41" name="Text Box 27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42" name="Text Box 27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43" name="Text Box 27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44" name="Text Box 27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45" name="Text Box 27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46" name="Text Box 27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47" name="Text Box 27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48" name="Text Box 28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49" name="Text Box 28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50" name="Text Box 28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51" name="Text Box 28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52" name="Text Box 28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53" name="Text Box 28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54" name="Text Box 28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55" name="Text Box 28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56" name="Text Box 28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57" name="Text Box 28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58" name="Text Box 28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59" name="Text Box 28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60" name="Text Box 28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61" name="Text Box 28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62" name="Text Box 28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63" name="Text Box 28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64" name="Text Box 28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65" name="Text Box 28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66" name="Text Box 28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67" name="Text Box 28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68" name="Text Box 28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69" name="Text Box 28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70" name="Text Box 28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71" name="Text Box 28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72" name="Text Box 28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73" name="Text Box 28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74" name="Text Box 28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75" name="Text Box 28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76" name="Text Box 28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77" name="Text Box 28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78" name="Text Box 28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79" name="Text Box 28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80" name="Text Box 28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81" name="Text Box 28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82" name="Text Box 28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83" name="Text Box 28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84" name="Text Box 28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85" name="Text Box 28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86" name="Text Box 28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87" name="Text Box 28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88" name="Text Box 28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89" name="Text Box 28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90" name="Text Box 28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91" name="Text Box 28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92" name="Text Box 28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93" name="Text Box 28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94" name="Text Box 28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95" name="Text Box 28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96" name="Text Box 28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97" name="Text Box 28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98" name="Text Box 28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899" name="Text Box 28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00" name="Text Box 28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01" name="Text Box 28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02" name="Text Box 28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03" name="Text Box 28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04" name="Text Box 28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05" name="Text Box 28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06" name="Text Box 28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07" name="Text Box 28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08" name="Text Box 28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09" name="Text Box 28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10" name="Text Box 28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11" name="Text Box 28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12" name="Text Box 28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13" name="Text Box 28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14" name="Text Box 28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15" name="Text Box 28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16" name="Text Box 28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17" name="Text Box 28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18" name="Text Box 28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19" name="Text Box 28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20" name="Text Box 28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21" name="Text Box 28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22" name="Text Box 28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23" name="Text Box 28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24" name="Text Box 28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25" name="Text Box 28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26" name="Text Box 28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27" name="Text Box 28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28" name="Text Box 28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29" name="Text Box 28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30" name="Text Box 28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31" name="Text Box 28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32" name="Text Box 28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33" name="Text Box 28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34" name="Text Box 28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35" name="Text Box 28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36" name="Text Box 28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37" name="Text Box 28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38" name="Text Box 28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39" name="Text Box 28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40" name="Text Box 28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41" name="Text Box 28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42" name="Text Box 28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43" name="Text Box 28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44" name="Text Box 28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45" name="Text Box 28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46" name="Text Box 28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47" name="Text Box 28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48" name="Text Box 29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49" name="Text Box 29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50" name="Text Box 29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51" name="Text Box 29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52" name="Text Box 29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53" name="Text Box 29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54" name="Text Box 29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55" name="Text Box 29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56" name="Text Box 29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57" name="Text Box 29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58" name="Text Box 29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59" name="Text Box 29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60" name="Text Box 29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61" name="Text Box 29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62" name="Text Box 29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63" name="Text Box 29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64" name="Text Box 29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65" name="Text Box 29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66" name="Text Box 29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67" name="Text Box 29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68" name="Text Box 29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69" name="Text Box 29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70" name="Text Box 29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71" name="Text Box 29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72" name="Text Box 29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73" name="Text Box 29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74" name="Text Box 29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75" name="Text Box 29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76" name="Text Box 29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77" name="Text Box 29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78" name="Text Box 29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79" name="Text Box 29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80" name="Text Box 29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81" name="Text Box 29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82" name="Text Box 29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83" name="Text Box 29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84" name="Text Box 29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85" name="Text Box 29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86" name="Text Box 29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87" name="Text Box 29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88" name="Text Box 29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89" name="Text Box 29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90" name="Text Box 29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91" name="Text Box 29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92" name="Text Box 29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93" name="Text Box 29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94" name="Text Box 29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95" name="Text Box 29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96" name="Text Box 29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97" name="Text Box 29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98" name="Text Box 29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4999" name="Text Box 29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00" name="Text Box 29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01" name="Text Box 29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02" name="Text Box 29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03" name="Text Box 29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04" name="Text Box 29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05" name="Text Box 29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06" name="Text Box 29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07" name="Text Box 29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08" name="Text Box 29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09" name="Text Box 29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10" name="Text Box 29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11" name="Text Box 29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12" name="Text Box 29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13" name="Text Box 29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14" name="Text Box 29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15" name="Text Box 29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16" name="Text Box 29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17" name="Text Box 29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18" name="Text Box 29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19" name="Text Box 29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20" name="Text Box 29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21" name="Text Box 29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22" name="Text Box 29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23" name="Text Box 29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24" name="Text Box 29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25" name="Text Box 29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26" name="Text Box 29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27" name="Text Box 29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28" name="Text Box 29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29" name="Text Box 29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30" name="Text Box 29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31" name="Text Box 29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32" name="Text Box 29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33" name="Text Box 29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34" name="Text Box 29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35" name="Text Box 29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36" name="Text Box 29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37" name="Text Box 29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38" name="Text Box 29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39" name="Text Box 29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40" name="Text Box 29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41" name="Text Box 29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42" name="Text Box 29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43" name="Text Box 29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44" name="Text Box 29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45" name="Text Box 29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46" name="Text Box 29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47" name="Text Box 29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48" name="Text Box 30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49" name="Text Box 30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50" name="Text Box 30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51" name="Text Box 30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52" name="Text Box 30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53" name="Text Box 30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54" name="Text Box 30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55" name="Text Box 30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56" name="Text Box 30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57" name="Text Box 30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58" name="Text Box 30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59" name="Text Box 30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60" name="Text Box 30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61" name="Text Box 30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62" name="Text Box 30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63" name="Text Box 30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64" name="Text Box 30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65" name="Text Box 30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66" name="Text Box 30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67" name="Text Box 30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68" name="Text Box 30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69" name="Text Box 30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70" name="Text Box 30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71" name="Text Box 30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72" name="Text Box 30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73" name="Text Box 30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74" name="Text Box 30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75" name="Text Box 30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76" name="Text Box 30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77" name="Text Box 30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78" name="Text Box 30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79" name="Text Box 30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80" name="Text Box 30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81" name="Text Box 30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82" name="Text Box 30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83" name="Text Box 30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84" name="Text Box 30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85" name="Text Box 30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86" name="Text Box 30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87" name="Text Box 30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88" name="Text Box 30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89" name="Text Box 30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90" name="Text Box 30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91" name="Text Box 30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92" name="Text Box 30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93" name="Text Box 30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94" name="Text Box 30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95" name="Text Box 30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96" name="Text Box 30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97" name="Text Box 30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98" name="Text Box 30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099" name="Text Box 30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00" name="Text Box 30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01" name="Text Box 30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02" name="Text Box 30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03" name="Text Box 30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04" name="Text Box 30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05" name="Text Box 30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06" name="Text Box 30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07" name="Text Box 30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08" name="Text Box 30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09" name="Text Box 30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10" name="Text Box 30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11" name="Text Box 30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12" name="Text Box 30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13" name="Text Box 30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14" name="Text Box 30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15" name="Text Box 30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16" name="Text Box 30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17" name="Text Box 30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18" name="Text Box 30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19" name="Text Box 30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20" name="Text Box 30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21" name="Text Box 30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22" name="Text Box 30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23" name="Text Box 30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24" name="Text Box 30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25" name="Text Box 30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26" name="Text Box 30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27" name="Text Box 30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28" name="Text Box 30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29" name="Text Box 30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30" name="Text Box 30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31" name="Text Box 30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32" name="Text Box 30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33" name="Text Box 30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34" name="Text Box 30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35" name="Text Box 30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36" name="Text Box 30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37" name="Text Box 30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38" name="Text Box 30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39" name="Text Box 30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40" name="Text Box 30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41" name="Text Box 30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42" name="Text Box 30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43" name="Text Box 30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44" name="Text Box 30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45" name="Text Box 30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46" name="Text Box 30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47" name="Text Box 30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48" name="Text Box 31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49" name="Text Box 31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50" name="Text Box 31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51" name="Text Box 31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52" name="Text Box 31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53" name="Text Box 31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54" name="Text Box 31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55" name="Text Box 31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56" name="Text Box 31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57" name="Text Box 31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58" name="Text Box 31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59" name="Text Box 31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60" name="Text Box 31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61" name="Text Box 31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62" name="Text Box 31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63" name="Text Box 31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64" name="Text Box 31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65" name="Text Box 31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66" name="Text Box 31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67" name="Text Box 31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68" name="Text Box 31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69" name="Text Box 31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70" name="Text Box 31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71" name="Text Box 31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72" name="Text Box 31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73" name="Text Box 31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74" name="Text Box 31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75" name="Text Box 31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76" name="Text Box 31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77" name="Text Box 31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78" name="Text Box 31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79" name="Text Box 31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80" name="Text Box 31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81" name="Text Box 31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82" name="Text Box 31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83" name="Text Box 31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84" name="Text Box 31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85" name="Text Box 31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86" name="Text Box 31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87" name="Text Box 31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88" name="Text Box 31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89" name="Text Box 31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90" name="Text Box 31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91" name="Text Box 31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92" name="Text Box 31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93" name="Text Box 31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94" name="Text Box 31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95" name="Text Box 31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96" name="Text Box 31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97" name="Text Box 31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98" name="Text Box 31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199" name="Text Box 31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00" name="Text Box 31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01" name="Text Box 31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02" name="Text Box 31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03" name="Text Box 31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04" name="Text Box 31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05" name="Text Box 31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06" name="Text Box 31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07" name="Text Box 31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08" name="Text Box 31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09" name="Text Box 31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10" name="Text Box 31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11" name="Text Box 31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12" name="Text Box 31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13" name="Text Box 31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14" name="Text Box 31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15" name="Text Box 31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16" name="Text Box 31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17" name="Text Box 31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18" name="Text Box 31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19" name="Text Box 31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20" name="Text Box 31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21" name="Text Box 31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22" name="Text Box 31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23" name="Text Box 31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24" name="Text Box 31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25" name="Text Box 31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26" name="Text Box 31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27" name="Text Box 31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28" name="Text Box 31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29" name="Text Box 31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30" name="Text Box 31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31" name="Text Box 31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32" name="Text Box 31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33" name="Text Box 31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34" name="Text Box 31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35" name="Text Box 31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36" name="Text Box 31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37" name="Text Box 31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38" name="Text Box 31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39" name="Text Box 31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40" name="Text Box 31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41" name="Text Box 31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42" name="Text Box 31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43" name="Text Box 31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44" name="Text Box 31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45" name="Text Box 31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46" name="Text Box 31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47" name="Text Box 31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48" name="Text Box 32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49" name="Text Box 32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50" name="Text Box 32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51" name="Text Box 32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52" name="Text Box 32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53" name="Text Box 32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54" name="Text Box 32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55" name="Text Box 32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56" name="Text Box 32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57" name="Text Box 32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58" name="Text Box 32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59" name="Text Box 32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60" name="Text Box 32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61" name="Text Box 32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62" name="Text Box 32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63" name="Text Box 32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64" name="Text Box 32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65" name="Text Box 32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66" name="Text Box 32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67" name="Text Box 32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68" name="Text Box 32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69" name="Text Box 32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70" name="Text Box 32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71" name="Text Box 32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72" name="Text Box 32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73" name="Text Box 32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74" name="Text Box 32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75" name="Text Box 32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76" name="Text Box 32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77" name="Text Box 32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78" name="Text Box 32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79" name="Text Box 32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80" name="Text Box 32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81" name="Text Box 32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82" name="Text Box 32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83" name="Text Box 32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84" name="Text Box 32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85" name="Text Box 32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86" name="Text Box 32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87" name="Text Box 32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88" name="Text Box 32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89" name="Text Box 32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90" name="Text Box 32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91" name="Text Box 32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92" name="Text Box 32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93" name="Text Box 32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94" name="Text Box 32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95" name="Text Box 32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96" name="Text Box 32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97" name="Text Box 32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98" name="Text Box 32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299" name="Text Box 32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00" name="Text Box 32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01" name="Text Box 32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02" name="Text Box 32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03" name="Text Box 32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04" name="Text Box 32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05" name="Text Box 32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06" name="Text Box 32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07" name="Text Box 32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08" name="Text Box 32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09" name="Text Box 32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10" name="Text Box 32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11" name="Text Box 32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12" name="Text Box 32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13" name="Text Box 32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14" name="Text Box 32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15" name="Text Box 32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16" name="Text Box 32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17" name="Text Box 32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18" name="Text Box 32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19" name="Text Box 32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20" name="Text Box 32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21" name="Text Box 32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22" name="Text Box 32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23" name="Text Box 32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24" name="Text Box 32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25" name="Text Box 32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26" name="Text Box 32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27" name="Text Box 32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28" name="Text Box 32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29" name="Text Box 32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30" name="Text Box 32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31" name="Text Box 32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32" name="Text Box 32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33" name="Text Box 32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34" name="Text Box 32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35" name="Text Box 32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36" name="Text Box 32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37" name="Text Box 32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38" name="Text Box 32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39" name="Text Box 32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40" name="Text Box 32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41" name="Text Box 32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42" name="Text Box 32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43" name="Text Box 32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44" name="Text Box 32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45" name="Text Box 32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46" name="Text Box 32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47" name="Text Box 32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48" name="Text Box 33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49" name="Text Box 33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50" name="Text Box 33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51" name="Text Box 33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52" name="Text Box 33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53" name="Text Box 33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54" name="Text Box 33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55" name="Text Box 33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56" name="Text Box 33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57" name="Text Box 33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58" name="Text Box 33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59" name="Text Box 33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60" name="Text Box 33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61" name="Text Box 33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62" name="Text Box 33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63" name="Text Box 33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64" name="Text Box 33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65" name="Text Box 33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66" name="Text Box 33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67" name="Text Box 33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68" name="Text Box 33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69" name="Text Box 33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70" name="Text Box 33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71" name="Text Box 33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72" name="Text Box 33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73" name="Text Box 33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74" name="Text Box 33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75" name="Text Box 33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76" name="Text Box 33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77" name="Text Box 33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78" name="Text Box 33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79" name="Text Box 33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80" name="Text Box 33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81" name="Text Box 33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82" name="Text Box 33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83" name="Text Box 33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84" name="Text Box 33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85" name="Text Box 33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86" name="Text Box 33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87" name="Text Box 33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88" name="Text Box 33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89" name="Text Box 33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90" name="Text Box 33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91" name="Text Box 33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92" name="Text Box 33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93" name="Text Box 33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94" name="Text Box 33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95" name="Text Box 33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96" name="Text Box 33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97" name="Text Box 33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98" name="Text Box 33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399" name="Text Box 33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00" name="Text Box 33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01" name="Text Box 33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02" name="Text Box 33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03" name="Text Box 33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04" name="Text Box 33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05" name="Text Box 33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06" name="Text Box 33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07" name="Text Box 33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08" name="Text Box 33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09" name="Text Box 33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10" name="Text Box 33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11" name="Text Box 33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12" name="Text Box 33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13" name="Text Box 33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14" name="Text Box 33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15" name="Text Box 33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16" name="Text Box 33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17" name="Text Box 33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18" name="Text Box 33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19" name="Text Box 33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20" name="Text Box 33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21" name="Text Box 33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22" name="Text Box 33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23" name="Text Box 33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24" name="Text Box 33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25" name="Text Box 33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26" name="Text Box 33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27" name="Text Box 33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28" name="Text Box 33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29" name="Text Box 33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30" name="Text Box 33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31" name="Text Box 33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32" name="Text Box 33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33" name="Text Box 33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34" name="Text Box 33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35" name="Text Box 33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36" name="Text Box 33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37" name="Text Box 33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38" name="Text Box 33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39" name="Text Box 33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40" name="Text Box 33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41" name="Text Box 33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42" name="Text Box 33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43" name="Text Box 33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44" name="Text Box 33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45" name="Text Box 33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46" name="Text Box 33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47" name="Text Box 33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48" name="Text Box 34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49" name="Text Box 34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50" name="Text Box 34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51" name="Text Box 34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52" name="Text Box 34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53" name="Text Box 34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54" name="Text Box 34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55" name="Text Box 34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56" name="Text Box 34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57" name="Text Box 34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58" name="Text Box 34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59" name="Text Box 34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60" name="Text Box 34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61" name="Text Box 34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62" name="Text Box 34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63" name="Text Box 34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64" name="Text Box 34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65" name="Text Box 34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66" name="Text Box 34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67" name="Text Box 34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68" name="Text Box 34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69" name="Text Box 34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70" name="Text Box 34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71" name="Text Box 34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72" name="Text Box 34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73" name="Text Box 34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74" name="Text Box 34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75" name="Text Box 34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76" name="Text Box 34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77" name="Text Box 34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78" name="Text Box 34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79" name="Text Box 34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80" name="Text Box 34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81" name="Text Box 34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82" name="Text Box 34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83" name="Text Box 34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84" name="Text Box 34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85" name="Text Box 34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86" name="Text Box 34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87" name="Text Box 34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88" name="Text Box 34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89" name="Text Box 34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90" name="Text Box 34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91" name="Text Box 34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92" name="Text Box 34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93" name="Text Box 34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94" name="Text Box 34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95" name="Text Box 34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96" name="Text Box 34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97" name="Text Box 34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98" name="Text Box 34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499" name="Text Box 34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00" name="Text Box 34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01" name="Text Box 34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02" name="Text Box 34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03" name="Text Box 34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04" name="Text Box 34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05" name="Text Box 34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06" name="Text Box 34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07" name="Text Box 34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08" name="Text Box 34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09" name="Text Box 34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10" name="Text Box 34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11" name="Text Box 34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12" name="Text Box 34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13" name="Text Box 34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14" name="Text Box 34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15" name="Text Box 34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16" name="Text Box 34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17" name="Text Box 34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18" name="Text Box 34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19" name="Text Box 34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20" name="Text Box 34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21" name="Text Box 34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22" name="Text Box 34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23" name="Text Box 34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24" name="Text Box 34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25" name="Text Box 34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26" name="Text Box 34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27" name="Text Box 34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28" name="Text Box 34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29" name="Text Box 34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30" name="Text Box 34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31" name="Text Box 34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32" name="Text Box 34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33" name="Text Box 34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34" name="Text Box 34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35" name="Text Box 34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36" name="Text Box 34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37" name="Text Box 34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38" name="Text Box 34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39" name="Text Box 34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40" name="Text Box 34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41" name="Text Box 34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42" name="Text Box 34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43" name="Text Box 34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44" name="Text Box 34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45" name="Text Box 34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46" name="Text Box 34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47" name="Text Box 34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48" name="Text Box 35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49" name="Text Box 35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50" name="Text Box 35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51" name="Text Box 35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52" name="Text Box 35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53" name="Text Box 35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54" name="Text Box 35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55" name="Text Box 35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56" name="Text Box 35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57" name="Text Box 35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58" name="Text Box 35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59" name="Text Box 35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60" name="Text Box 35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61" name="Text Box 35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62" name="Text Box 35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63" name="Text Box 35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64" name="Text Box 35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65" name="Text Box 35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66" name="Text Box 35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67" name="Text Box 35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68" name="Text Box 35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69" name="Text Box 35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70" name="Text Box 35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71" name="Text Box 35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72" name="Text Box 35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73" name="Text Box 35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74" name="Text Box 35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75" name="Text Box 35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76" name="Text Box 35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77" name="Text Box 35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78" name="Text Box 35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79" name="Text Box 35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80" name="Text Box 35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81" name="Text Box 35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82" name="Text Box 35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83" name="Text Box 35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84" name="Text Box 35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85" name="Text Box 35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86" name="Text Box 35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87" name="Text Box 35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88" name="Text Box 35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89" name="Text Box 35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90" name="Text Box 35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91" name="Text Box 35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92" name="Text Box 35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93" name="Text Box 35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94" name="Text Box 35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95" name="Text Box 35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96" name="Text Box 35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97" name="Text Box 35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98" name="Text Box 35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599" name="Text Box 35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00" name="Text Box 35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01" name="Text Box 35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02" name="Text Box 35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03" name="Text Box 35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04" name="Text Box 35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05" name="Text Box 35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06" name="Text Box 35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07" name="Text Box 35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08" name="Text Box 35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09" name="Text Box 35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10" name="Text Box 35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11" name="Text Box 35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12" name="Text Box 35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13" name="Text Box 35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14" name="Text Box 35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15" name="Text Box 35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16" name="Text Box 35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17" name="Text Box 35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18" name="Text Box 35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19" name="Text Box 35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20" name="Text Box 35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21" name="Text Box 35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22" name="Text Box 35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23" name="Text Box 35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24" name="Text Box 35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25" name="Text Box 35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26" name="Text Box 35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27" name="Text Box 35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28" name="Text Box 35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29" name="Text Box 35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30" name="Text Box 35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31" name="Text Box 35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32" name="Text Box 35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33" name="Text Box 35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34" name="Text Box 35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35" name="Text Box 35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36" name="Text Box 35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37" name="Text Box 35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38" name="Text Box 35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39" name="Text Box 35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40" name="Text Box 35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41" name="Text Box 35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42" name="Text Box 35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43" name="Text Box 35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44" name="Text Box 35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45" name="Text Box 35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46" name="Text Box 35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47" name="Text Box 35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48" name="Text Box 36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49" name="Text Box 36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50" name="Text Box 36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51" name="Text Box 36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52" name="Text Box 36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53" name="Text Box 36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54" name="Text Box 36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55" name="Text Box 36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56" name="Text Box 36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57" name="Text Box 36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58" name="Text Box 36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59" name="Text Box 36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60" name="Text Box 36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61" name="Text Box 36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62" name="Text Box 36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63" name="Text Box 36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64" name="Text Box 36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65" name="Text Box 36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66" name="Text Box 36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67" name="Text Box 36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68" name="Text Box 36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69" name="Text Box 36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70" name="Text Box 36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71" name="Text Box 36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72" name="Text Box 36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73" name="Text Box 36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74" name="Text Box 36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75" name="Text Box 36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76" name="Text Box 36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77" name="Text Box 36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78" name="Text Box 36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79" name="Text Box 36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80" name="Text Box 36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81" name="Text Box 36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82" name="Text Box 36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83" name="Text Box 36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84" name="Text Box 36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85" name="Text Box 36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86" name="Text Box 36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87" name="Text Box 36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88" name="Text Box 36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89" name="Text Box 36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90" name="Text Box 36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91" name="Text Box 36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92" name="Text Box 36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93" name="Text Box 36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94" name="Text Box 36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95" name="Text Box 36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96" name="Text Box 36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97" name="Text Box 36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98" name="Text Box 36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699" name="Text Box 36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00" name="Text Box 36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01" name="Text Box 36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02" name="Text Box 36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03" name="Text Box 36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04" name="Text Box 36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05" name="Text Box 36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06" name="Text Box 36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07" name="Text Box 36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08" name="Text Box 36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09" name="Text Box 36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10" name="Text Box 36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11" name="Text Box 36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12" name="Text Box 36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13" name="Text Box 36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14" name="Text Box 36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15" name="Text Box 36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16" name="Text Box 36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17" name="Text Box 36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18" name="Text Box 36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19" name="Text Box 36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20" name="Text Box 36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21" name="Text Box 36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22" name="Text Box 36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23" name="Text Box 36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24" name="Text Box 36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25" name="Text Box 36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26" name="Text Box 36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27" name="Text Box 36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28" name="Text Box 36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29" name="Text Box 36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30" name="Text Box 36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31" name="Text Box 36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32" name="Text Box 36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33" name="Text Box 36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34" name="Text Box 36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35" name="Text Box 36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36" name="Text Box 36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37" name="Text Box 36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38" name="Text Box 36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39" name="Text Box 36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40" name="Text Box 36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41" name="Text Box 36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42" name="Text Box 36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43" name="Text Box 36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44" name="Text Box 36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45" name="Text Box 36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46" name="Text Box 36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47" name="Text Box 36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48" name="Text Box 37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49" name="Text Box 37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50" name="Text Box 37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51" name="Text Box 37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52" name="Text Box 37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53" name="Text Box 37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54" name="Text Box 37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55" name="Text Box 37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56" name="Text Box 37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57" name="Text Box 37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58" name="Text Box 37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59" name="Text Box 37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60" name="Text Box 37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61" name="Text Box 37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62" name="Text Box 37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63" name="Text Box 37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64" name="Text Box 37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65" name="Text Box 37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66" name="Text Box 37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67" name="Text Box 37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68" name="Text Box 37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69" name="Text Box 37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70" name="Text Box 37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71" name="Text Box 37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72" name="Text Box 37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73" name="Text Box 37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74" name="Text Box 37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75" name="Text Box 37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76" name="Text Box 37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77" name="Text Box 37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78" name="Text Box 37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79" name="Text Box 37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80" name="Text Box 37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81" name="Text Box 37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82" name="Text Box 37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83" name="Text Box 37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84" name="Text Box 37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85" name="Text Box 37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86" name="Text Box 37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87" name="Text Box 37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88" name="Text Box 37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89" name="Text Box 37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90" name="Text Box 37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91" name="Text Box 37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92" name="Text Box 37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93" name="Text Box 37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94" name="Text Box 37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95" name="Text Box 37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96" name="Text Box 37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97" name="Text Box 37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98" name="Text Box 37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799" name="Text Box 37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00" name="Text Box 37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01" name="Text Box 37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02" name="Text Box 37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03" name="Text Box 37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04" name="Text Box 37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05" name="Text Box 37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06" name="Text Box 37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07" name="Text Box 37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08" name="Text Box 37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09" name="Text Box 37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10" name="Text Box 37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11" name="Text Box 37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12" name="Text Box 37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13" name="Text Box 37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14" name="Text Box 37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15" name="Text Box 37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16" name="Text Box 37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17" name="Text Box 37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18" name="Text Box 37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19" name="Text Box 37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20" name="Text Box 37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21" name="Text Box 37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22" name="Text Box 37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23" name="Text Box 37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24" name="Text Box 37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25" name="Text Box 37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26" name="Text Box 37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27" name="Text Box 37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28" name="Text Box 37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29" name="Text Box 37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30" name="Text Box 37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31" name="Text Box 37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32" name="Text Box 37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33" name="Text Box 37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34" name="Text Box 37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35" name="Text Box 37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36" name="Text Box 37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37" name="Text Box 37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38" name="Text Box 37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39" name="Text Box 37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40" name="Text Box 37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41" name="Text Box 37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42" name="Text Box 37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43" name="Text Box 37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44" name="Text Box 37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45" name="Text Box 37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46" name="Text Box 37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47" name="Text Box 37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48" name="Text Box 38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49" name="Text Box 38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50" name="Text Box 38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51" name="Text Box 38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52" name="Text Box 38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53" name="Text Box 38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54" name="Text Box 38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55" name="Text Box 38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56" name="Text Box 38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57" name="Text Box 38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58" name="Text Box 38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59" name="Text Box 38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60" name="Text Box 38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61" name="Text Box 38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62" name="Text Box 38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63" name="Text Box 38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64" name="Text Box 38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65" name="Text Box 38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66" name="Text Box 38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67" name="Text Box 38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68" name="Text Box 38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69" name="Text Box 38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70" name="Text Box 38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71" name="Text Box 38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72" name="Text Box 38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73" name="Text Box 38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74" name="Text Box 38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75" name="Text Box 38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76" name="Text Box 38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77" name="Text Box 38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78" name="Text Box 38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79" name="Text Box 38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80" name="Text Box 38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81" name="Text Box 38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82" name="Text Box 38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83" name="Text Box 38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84" name="Text Box 38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85" name="Text Box 38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86" name="Text Box 38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87" name="Text Box 38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88" name="Text Box 38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89" name="Text Box 38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90" name="Text Box 38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91" name="Text Box 38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92" name="Text Box 38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93" name="Text Box 38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94" name="Text Box 38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95" name="Text Box 38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96" name="Text Box 38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97" name="Text Box 38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98" name="Text Box 38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899" name="Text Box 38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00" name="Text Box 38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01" name="Text Box 38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02" name="Text Box 38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03" name="Text Box 38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04" name="Text Box 38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05" name="Text Box 38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06" name="Text Box 38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07" name="Text Box 38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08" name="Text Box 38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09" name="Text Box 38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10" name="Text Box 38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11" name="Text Box 38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12" name="Text Box 38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13" name="Text Box 38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14" name="Text Box 38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15" name="Text Box 38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16" name="Text Box 38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17" name="Text Box 38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18" name="Text Box 38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19" name="Text Box 38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20" name="Text Box 38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21" name="Text Box 38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22" name="Text Box 38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23" name="Text Box 38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24" name="Text Box 38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25" name="Text Box 38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26" name="Text Box 38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27" name="Text Box 38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28" name="Text Box 38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29" name="Text Box 38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30" name="Text Box 38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31" name="Text Box 38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32" name="Text Box 38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33" name="Text Box 38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34" name="Text Box 38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35" name="Text Box 38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36" name="Text Box 38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37" name="Text Box 38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38" name="Text Box 38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39" name="Text Box 38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40" name="Text Box 38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41" name="Text Box 38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42" name="Text Box 38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43" name="Text Box 38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44" name="Text Box 38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45" name="Text Box 38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46" name="Text Box 38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47" name="Text Box 38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48" name="Text Box 39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49" name="Text Box 39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50" name="Text Box 39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51" name="Text Box 39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52" name="Text Box 39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53" name="Text Box 39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54" name="Text Box 39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55" name="Text Box 39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56" name="Text Box 39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57" name="Text Box 39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58" name="Text Box 39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59" name="Text Box 39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60" name="Text Box 39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61" name="Text Box 39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62" name="Text Box 39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63" name="Text Box 39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64" name="Text Box 39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65" name="Text Box 39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66" name="Text Box 39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67" name="Text Box 39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68" name="Text Box 39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69" name="Text Box 39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70" name="Text Box 39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71" name="Text Box 39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72" name="Text Box 39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73" name="Text Box 39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74" name="Text Box 39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75" name="Text Box 39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76" name="Text Box 39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77" name="Text Box 39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78" name="Text Box 39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79" name="Text Box 39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80" name="Text Box 39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81" name="Text Box 39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82" name="Text Box 39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83" name="Text Box 39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84" name="Text Box 39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85" name="Text Box 39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86" name="Text Box 39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87" name="Text Box 39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88" name="Text Box 39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89" name="Text Box 39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90" name="Text Box 39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91" name="Text Box 39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92" name="Text Box 39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93" name="Text Box 39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94" name="Text Box 39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95" name="Text Box 39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96" name="Text Box 39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97" name="Text Box 39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98" name="Text Box 39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5999" name="Text Box 39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00" name="Text Box 39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01" name="Text Box 39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02" name="Text Box 39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03" name="Text Box 39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04" name="Text Box 39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05" name="Text Box 39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06" name="Text Box 39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07" name="Text Box 39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08" name="Text Box 39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09" name="Text Box 39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10" name="Text Box 39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11" name="Text Box 39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12" name="Text Box 39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13" name="Text Box 39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14" name="Text Box 39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15" name="Text Box 39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16" name="Text Box 39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17" name="Text Box 39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18" name="Text Box 39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19" name="Text Box 39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20" name="Text Box 39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21" name="Text Box 39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22" name="Text Box 39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23" name="Text Box 39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24" name="Text Box 39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25" name="Text Box 39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26" name="Text Box 39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27" name="Text Box 39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28" name="Text Box 39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29" name="Text Box 39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30" name="Text Box 39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31" name="Text Box 39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32" name="Text Box 39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33" name="Text Box 39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34" name="Text Box 39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35" name="Text Box 39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36" name="Text Box 39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37" name="Text Box 39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38" name="Text Box 39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39" name="Text Box 39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40" name="Text Box 39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41" name="Text Box 39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42" name="Text Box 39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43" name="Text Box 39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44" name="Text Box 39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45" name="Text Box 39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46" name="Text Box 39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47" name="Text Box 39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48" name="Text Box 40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49" name="Text Box 40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50" name="Text Box 40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51" name="Text Box 40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52" name="Text Box 40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53" name="Text Box 40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54" name="Text Box 40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55" name="Text Box 40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56" name="Text Box 40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57" name="Text Box 40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58" name="Text Box 40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59" name="Text Box 40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60" name="Text Box 40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61" name="Text Box 40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62" name="Text Box 40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63" name="Text Box 40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64" name="Text Box 40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65" name="Text Box 40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66" name="Text Box 40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67" name="Text Box 40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68" name="Text Box 40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69" name="Text Box 40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70" name="Text Box 40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71" name="Text Box 40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72" name="Text Box 40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73" name="Text Box 40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74" name="Text Box 40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75" name="Text Box 40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76" name="Text Box 40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77" name="Text Box 40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78" name="Text Box 40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79" name="Text Box 40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80" name="Text Box 40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81" name="Text Box 40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82" name="Text Box 40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83" name="Text Box 40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84" name="Text Box 40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85" name="Text Box 40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86" name="Text Box 40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87" name="Text Box 40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88" name="Text Box 40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89" name="Text Box 40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90" name="Text Box 40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91" name="Text Box 40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92" name="Text Box 40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93" name="Text Box 40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94" name="Text Box 40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95" name="Text Box 40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96" name="Text Box 40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97" name="Text Box 40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98" name="Text Box 40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099" name="Text Box 40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00" name="Text Box 40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01" name="Text Box 40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02" name="Text Box 40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03" name="Text Box 40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04" name="Text Box 40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05" name="Text Box 40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06" name="Text Box 40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07" name="Text Box 40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08" name="Text Box 40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09" name="Text Box 40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10" name="Text Box 40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11" name="Text Box 40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12" name="Text Box 40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13" name="Text Box 40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14" name="Text Box 40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15" name="Text Box 40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16" name="Text Box 40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17" name="Text Box 40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18" name="Text Box 40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19" name="Text Box 40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20" name="Text Box 40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21" name="Text Box 40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22" name="Text Box 40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23" name="Text Box 40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24" name="Text Box 40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25" name="Text Box 40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26" name="Text Box 40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27" name="Text Box 40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28" name="Text Box 40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29" name="Text Box 40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30" name="Text Box 40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31" name="Text Box 40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32" name="Text Box 40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33" name="Text Box 40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34" name="Text Box 40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35" name="Text Box 40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36" name="Text Box 40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37" name="Text Box 40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38" name="Text Box 40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39" name="Text Box 40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40" name="Text Box 40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41" name="Text Box 40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42" name="Text Box 40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43" name="Text Box 40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44" name="Text Box 40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45" name="Text Box 40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46" name="Text Box 40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47" name="Text Box 40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48" name="Text Box 41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49" name="Text Box 41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50" name="Text Box 41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51" name="Text Box 41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52" name="Text Box 41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53" name="Text Box 41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54" name="Text Box 41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55" name="Text Box 41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56" name="Text Box 41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57" name="Text Box 41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58" name="Text Box 41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59" name="Text Box 41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60" name="Text Box 41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61" name="Text Box 41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62" name="Text Box 41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63" name="Text Box 41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64" name="Text Box 41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65" name="Text Box 41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66" name="Text Box 41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67" name="Text Box 41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68" name="Text Box 41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69" name="Text Box 41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70" name="Text Box 41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71" name="Text Box 41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72" name="Text Box 41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73" name="Text Box 41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74" name="Text Box 41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75" name="Text Box 41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76" name="Text Box 41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77" name="Text Box 41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78" name="Text Box 41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79" name="Text Box 41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80" name="Text Box 41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81" name="Text Box 41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82" name="Text Box 41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83" name="Text Box 41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84" name="Text Box 41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85" name="Text Box 41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86" name="Text Box 41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87" name="Text Box 41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88" name="Text Box 41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89" name="Text Box 41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90" name="Text Box 41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91" name="Text Box 41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92" name="Text Box 41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93" name="Text Box 41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94" name="Text Box 41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95" name="Text Box 41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96" name="Text Box 41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97" name="Text Box 41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98" name="Text Box 41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199" name="Text Box 41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00" name="Text Box 41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01" name="Text Box 41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02" name="Text Box 41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03" name="Text Box 41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04" name="Text Box 41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05" name="Text Box 41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06" name="Text Box 41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07" name="Text Box 41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08" name="Text Box 41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09" name="Text Box 41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10" name="Text Box 41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11" name="Text Box 41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12" name="Text Box 41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13" name="Text Box 41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14" name="Text Box 41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15" name="Text Box 41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16" name="Text Box 41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17" name="Text Box 41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18" name="Text Box 41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19" name="Text Box 41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20" name="Text Box 41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21" name="Text Box 41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22" name="Text Box 41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23" name="Text Box 41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24" name="Text Box 41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25" name="Text Box 41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26" name="Text Box 41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27" name="Text Box 41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28" name="Text Box 41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29" name="Text Box 41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30" name="Text Box 41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31" name="Text Box 41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32" name="Text Box 41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33" name="Text Box 41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34" name="Text Box 41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35" name="Text Box 41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36" name="Text Box 41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37" name="Text Box 41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38" name="Text Box 41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39" name="Text Box 41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40" name="Text Box 41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41" name="Text Box 41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42" name="Text Box 41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43" name="Text Box 41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44" name="Text Box 41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45" name="Text Box 41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46" name="Text Box 41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47" name="Text Box 41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48" name="Text Box 42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49" name="Text Box 42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50" name="Text Box 42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51" name="Text Box 42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52" name="Text Box 42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53" name="Text Box 42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54" name="Text Box 42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55" name="Text Box 42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56" name="Text Box 42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57" name="Text Box 42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58" name="Text Box 42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59" name="Text Box 42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60" name="Text Box 42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61" name="Text Box 42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62" name="Text Box 42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63" name="Text Box 42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64" name="Text Box 42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65" name="Text Box 42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66" name="Text Box 42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67" name="Text Box 42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68" name="Text Box 42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69" name="Text Box 42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70" name="Text Box 42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71" name="Text Box 42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72" name="Text Box 42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73" name="Text Box 42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74" name="Text Box 42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75" name="Text Box 42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76" name="Text Box 42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77" name="Text Box 42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78" name="Text Box 42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79" name="Text Box 42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80" name="Text Box 42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81" name="Text Box 42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82" name="Text Box 42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83" name="Text Box 42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84" name="Text Box 42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85" name="Text Box 42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86" name="Text Box 42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87" name="Text Box 42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88" name="Text Box 42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89" name="Text Box 42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90" name="Text Box 42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91" name="Text Box 42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92" name="Text Box 42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93" name="Text Box 42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94" name="Text Box 42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95" name="Text Box 42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96" name="Text Box 42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97" name="Text Box 42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98" name="Text Box 42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299" name="Text Box 42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00" name="Text Box 42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01" name="Text Box 42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02" name="Text Box 42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03" name="Text Box 42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04" name="Text Box 42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05" name="Text Box 42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06" name="Text Box 42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07" name="Text Box 42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08" name="Text Box 42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09" name="Text Box 42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10" name="Text Box 42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11" name="Text Box 42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12" name="Text Box 42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13" name="Text Box 42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14" name="Text Box 42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15" name="Text Box 42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16" name="Text Box 42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17" name="Text Box 42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18" name="Text Box 42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19" name="Text Box 42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20" name="Text Box 42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21" name="Text Box 42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22" name="Text Box 42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23" name="Text Box 42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24" name="Text Box 42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25" name="Text Box 42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26" name="Text Box 42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27" name="Text Box 42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28" name="Text Box 42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29" name="Text Box 42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30" name="Text Box 42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31" name="Text Box 42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32" name="Text Box 42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33" name="Text Box 42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34" name="Text Box 42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35" name="Text Box 42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36" name="Text Box 42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37" name="Text Box 42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38" name="Text Box 42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39" name="Text Box 42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40" name="Text Box 42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41" name="Text Box 42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42" name="Text Box 42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43" name="Text Box 42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44" name="Text Box 42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45" name="Text Box 42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46" name="Text Box 42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47" name="Text Box 42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48" name="Text Box 43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49" name="Text Box 43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50" name="Text Box 43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51" name="Text Box 43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52" name="Text Box 43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53" name="Text Box 43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54" name="Text Box 43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55" name="Text Box 43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56" name="Text Box 43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57" name="Text Box 43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58" name="Text Box 43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59" name="Text Box 43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60" name="Text Box 43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61" name="Text Box 43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62" name="Text Box 43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63" name="Text Box 43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64" name="Text Box 43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65" name="Text Box 43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66" name="Text Box 43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67" name="Text Box 43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68" name="Text Box 43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69" name="Text Box 43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70" name="Text Box 43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71" name="Text Box 43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72" name="Text Box 43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73" name="Text Box 43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74" name="Text Box 43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75" name="Text Box 43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76" name="Text Box 43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77" name="Text Box 43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78" name="Text Box 43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79" name="Text Box 43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80" name="Text Box 43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81" name="Text Box 43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82" name="Text Box 43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83" name="Text Box 43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84" name="Text Box 43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85" name="Text Box 43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86" name="Text Box 43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87" name="Text Box 43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88" name="Text Box 43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89" name="Text Box 43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90" name="Text Box 43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91" name="Text Box 43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92" name="Text Box 43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93" name="Text Box 43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94" name="Text Box 43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95" name="Text Box 43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96" name="Text Box 43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97" name="Text Box 43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98" name="Text Box 43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399" name="Text Box 43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00" name="Text Box 43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01" name="Text Box 43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02" name="Text Box 43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03" name="Text Box 43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04" name="Text Box 43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05" name="Text Box 43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06" name="Text Box 43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07" name="Text Box 43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08" name="Text Box 43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09" name="Text Box 43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10" name="Text Box 43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11" name="Text Box 43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12" name="Text Box 43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13" name="Text Box 43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14" name="Text Box 43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15" name="Text Box 43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16" name="Text Box 43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17" name="Text Box 43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18" name="Text Box 43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19" name="Text Box 43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20" name="Text Box 43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21" name="Text Box 43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22" name="Text Box 43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23" name="Text Box 43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24" name="Text Box 43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25" name="Text Box 43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26" name="Text Box 43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27" name="Text Box 43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28" name="Text Box 43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29" name="Text Box 43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30" name="Text Box 43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31" name="Text Box 43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32" name="Text Box 43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33" name="Text Box 43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34" name="Text Box 43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35" name="Text Box 43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36" name="Text Box 43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37" name="Text Box 43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38" name="Text Box 43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39" name="Text Box 43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40" name="Text Box 43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41" name="Text Box 43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42" name="Text Box 43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43" name="Text Box 43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44" name="Text Box 43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45" name="Text Box 43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46" name="Text Box 43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47" name="Text Box 43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48" name="Text Box 44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49" name="Text Box 44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50" name="Text Box 44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51" name="Text Box 44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52" name="Text Box 44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53" name="Text Box 44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54" name="Text Box 44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55" name="Text Box 44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56" name="Text Box 44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57" name="Text Box 44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58" name="Text Box 44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59" name="Text Box 44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60" name="Text Box 44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61" name="Text Box 44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62" name="Text Box 44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63" name="Text Box 44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64" name="Text Box 44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65" name="Text Box 44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66" name="Text Box 44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67" name="Text Box 44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68" name="Text Box 44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69" name="Text Box 44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70" name="Text Box 44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71" name="Text Box 44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72" name="Text Box 44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73" name="Text Box 44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74" name="Text Box 44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75" name="Text Box 44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76" name="Text Box 44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77" name="Text Box 44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78" name="Text Box 44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79" name="Text Box 44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80" name="Text Box 44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81" name="Text Box 44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82" name="Text Box 44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83" name="Text Box 44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84" name="Text Box 44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85" name="Text Box 44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86" name="Text Box 44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87" name="Text Box 44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88" name="Text Box 44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89" name="Text Box 44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90" name="Text Box 44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91" name="Text Box 44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92" name="Text Box 44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93" name="Text Box 44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94" name="Text Box 44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95" name="Text Box 44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96" name="Text Box 44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97" name="Text Box 44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98" name="Text Box 44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499" name="Text Box 44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00" name="Text Box 44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01" name="Text Box 44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02" name="Text Box 44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03" name="Text Box 44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04" name="Text Box 44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05" name="Text Box 44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06" name="Text Box 44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07" name="Text Box 44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08" name="Text Box 44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09" name="Text Box 44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10" name="Text Box 44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11" name="Text Box 44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12" name="Text Box 44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13" name="Text Box 44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14" name="Text Box 44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15" name="Text Box 44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16" name="Text Box 44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17" name="Text Box 44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18" name="Text Box 44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19" name="Text Box 44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20" name="Text Box 44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21" name="Text Box 44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22" name="Text Box 44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23" name="Text Box 44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24" name="Text Box 44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25" name="Text Box 44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26" name="Text Box 44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27" name="Text Box 44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28" name="Text Box 44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29" name="Text Box 44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30" name="Text Box 44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31" name="Text Box 44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32" name="Text Box 44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33" name="Text Box 44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34" name="Text Box 44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35" name="Text Box 44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36" name="Text Box 44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37" name="Text Box 44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38" name="Text Box 44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39" name="Text Box 44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40" name="Text Box 44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41" name="Text Box 44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42" name="Text Box 44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43" name="Text Box 44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44" name="Text Box 44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45" name="Text Box 44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46" name="Text Box 44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47" name="Text Box 44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48" name="Text Box 45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49" name="Text Box 45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50" name="Text Box 45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51" name="Text Box 45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52" name="Text Box 45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53" name="Text Box 45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54" name="Text Box 45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55" name="Text Box 45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56" name="Text Box 45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57" name="Text Box 45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58" name="Text Box 45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59" name="Text Box 45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60" name="Text Box 45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61" name="Text Box 45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62" name="Text Box 45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63" name="Text Box 45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64" name="Text Box 45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65" name="Text Box 45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66" name="Text Box 45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67" name="Text Box 45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68" name="Text Box 45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69" name="Text Box 45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70" name="Text Box 45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71" name="Text Box 45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72" name="Text Box 45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73" name="Text Box 45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74" name="Text Box 45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75" name="Text Box 45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76" name="Text Box 45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77" name="Text Box 45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78" name="Text Box 45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79" name="Text Box 45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80" name="Text Box 45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81" name="Text Box 45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82" name="Text Box 45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83" name="Text Box 45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84" name="Text Box 45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85" name="Text Box 45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86" name="Text Box 45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87" name="Text Box 45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88" name="Text Box 45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89" name="Text Box 45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90" name="Text Box 45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91" name="Text Box 45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92" name="Text Box 45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93" name="Text Box 45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94" name="Text Box 45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95" name="Text Box 45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96" name="Text Box 45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97" name="Text Box 45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98" name="Text Box 45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599" name="Text Box 45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00" name="Text Box 45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01" name="Text Box 45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02" name="Text Box 45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03" name="Text Box 45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04" name="Text Box 45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05" name="Text Box 45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06" name="Text Box 45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07" name="Text Box 45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08" name="Text Box 45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09" name="Text Box 45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10" name="Text Box 45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11" name="Text Box 45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12" name="Text Box 45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13" name="Text Box 45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14" name="Text Box 45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15" name="Text Box 45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16" name="Text Box 45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17" name="Text Box 45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18" name="Text Box 45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19" name="Text Box 45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20" name="Text Box 45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21" name="Text Box 45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22" name="Text Box 45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23" name="Text Box 45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24" name="Text Box 45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25" name="Text Box 45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26" name="Text Box 45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27" name="Text Box 45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28" name="Text Box 45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29" name="Text Box 45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30" name="Text Box 45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31" name="Text Box 45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32" name="Text Box 45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33" name="Text Box 45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34" name="Text Box 45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35" name="Text Box 45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36" name="Text Box 45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37" name="Text Box 45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38" name="Text Box 45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39" name="Text Box 45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40" name="Text Box 45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41" name="Text Box 45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42" name="Text Box 45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43" name="Text Box 45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44" name="Text Box 45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45" name="Text Box 45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46" name="Text Box 45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47" name="Text Box 45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48" name="Text Box 46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49" name="Text Box 46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50" name="Text Box 46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51" name="Text Box 46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52" name="Text Box 46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53" name="Text Box 46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54" name="Text Box 46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55" name="Text Box 46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56" name="Text Box 46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57" name="Text Box 46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58" name="Text Box 46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59" name="Text Box 46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60" name="Text Box 46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61" name="Text Box 46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62" name="Text Box 46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63" name="Text Box 46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64" name="Text Box 46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65" name="Text Box 46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66" name="Text Box 46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67" name="Text Box 46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68" name="Text Box 46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69" name="Text Box 46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70" name="Text Box 46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71" name="Text Box 46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72" name="Text Box 46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73" name="Text Box 46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74" name="Text Box 46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75" name="Text Box 46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76" name="Text Box 46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77" name="Text Box 46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78" name="Text Box 46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79" name="Text Box 46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80" name="Text Box 46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81" name="Text Box 46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82" name="Text Box 46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83" name="Text Box 46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84" name="Text Box 46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85" name="Text Box 46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86" name="Text Box 46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87" name="Text Box 46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88" name="Text Box 46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89" name="Text Box 46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90" name="Text Box 46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91" name="Text Box 46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92" name="Text Box 46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93" name="Text Box 46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94" name="Text Box 46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95" name="Text Box 46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96" name="Text Box 46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97" name="Text Box 46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98" name="Text Box 46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699" name="Text Box 46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00" name="Text Box 46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01" name="Text Box 46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02" name="Text Box 46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03" name="Text Box 46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04" name="Text Box 46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05" name="Text Box 46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06" name="Text Box 46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07" name="Text Box 46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08" name="Text Box 46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09" name="Text Box 46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10" name="Text Box 46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11" name="Text Box 46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12" name="Text Box 46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13" name="Text Box 46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14" name="Text Box 46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15" name="Text Box 46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16" name="Text Box 46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17" name="Text Box 46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18" name="Text Box 46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19" name="Text Box 46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20" name="Text Box 46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21" name="Text Box 46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22" name="Text Box 46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23" name="Text Box 46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24" name="Text Box 46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25" name="Text Box 46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26" name="Text Box 46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27" name="Text Box 46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28" name="Text Box 46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29" name="Text Box 46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30" name="Text Box 46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31" name="Text Box 46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32" name="Text Box 46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33" name="Text Box 46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34" name="Text Box 46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35" name="Text Box 46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36" name="Text Box 46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37" name="Text Box 46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38" name="Text Box 46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39" name="Text Box 46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40" name="Text Box 46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41" name="Text Box 46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42" name="Text Box 46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43" name="Text Box 46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44" name="Text Box 46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45" name="Text Box 46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46" name="Text Box 46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47" name="Text Box 46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48" name="Text Box 47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49" name="Text Box 47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50" name="Text Box 47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51" name="Text Box 47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52" name="Text Box 47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53" name="Text Box 47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54" name="Text Box 47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55" name="Text Box 47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56" name="Text Box 47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57" name="Text Box 47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58" name="Text Box 47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59" name="Text Box 47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60" name="Text Box 47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61" name="Text Box 47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62" name="Text Box 47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63" name="Text Box 47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64" name="Text Box 47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65" name="Text Box 47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66" name="Text Box 47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67" name="Text Box 47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68" name="Text Box 47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69" name="Text Box 47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70" name="Text Box 47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71" name="Text Box 47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72" name="Text Box 47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73" name="Text Box 47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74" name="Text Box 47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75" name="Text Box 47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76" name="Text Box 47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77" name="Text Box 47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78" name="Text Box 47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79" name="Text Box 47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80" name="Text Box 47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81" name="Text Box 47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82" name="Text Box 47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83" name="Text Box 47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84" name="Text Box 47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85" name="Text Box 47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86" name="Text Box 47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87" name="Text Box 47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88" name="Text Box 47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89" name="Text Box 47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90" name="Text Box 47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91" name="Text Box 47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92" name="Text Box 47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93" name="Text Box 47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94" name="Text Box 47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95" name="Text Box 47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96" name="Text Box 47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97" name="Text Box 47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98" name="Text Box 47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799" name="Text Box 47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00" name="Text Box 47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01" name="Text Box 47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02" name="Text Box 47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03" name="Text Box 47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04" name="Text Box 47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05" name="Text Box 47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06" name="Text Box 47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07" name="Text Box 47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08" name="Text Box 47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09" name="Text Box 47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10" name="Text Box 47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11" name="Text Box 47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12" name="Text Box 47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13" name="Text Box 47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14" name="Text Box 47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15" name="Text Box 47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16" name="Text Box 47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17" name="Text Box 47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18" name="Text Box 47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19" name="Text Box 47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20" name="Text Box 47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21" name="Text Box 47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22" name="Text Box 47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23" name="Text Box 47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24" name="Text Box 47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25" name="Text Box 47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26" name="Text Box 47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27" name="Text Box 47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28" name="Text Box 47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29" name="Text Box 47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30" name="Text Box 47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31" name="Text Box 47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32" name="Text Box 47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33" name="Text Box 47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34" name="Text Box 47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35" name="Text Box 47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36" name="Text Box 47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37" name="Text Box 47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38" name="Text Box 47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39" name="Text Box 47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40" name="Text Box 47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41" name="Text Box 47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42" name="Text Box 47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43" name="Text Box 47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44" name="Text Box 47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45" name="Text Box 47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46" name="Text Box 47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47" name="Text Box 47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48" name="Text Box 48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49" name="Text Box 48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50" name="Text Box 48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51" name="Text Box 48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52" name="Text Box 48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53" name="Text Box 48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54" name="Text Box 48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55" name="Text Box 48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56" name="Text Box 48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57" name="Text Box 48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58" name="Text Box 48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59" name="Text Box 48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60" name="Text Box 48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61" name="Text Box 48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62" name="Text Box 48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63" name="Text Box 48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64" name="Text Box 48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65" name="Text Box 48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66" name="Text Box 48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67" name="Text Box 48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68" name="Text Box 48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69" name="Text Box 48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70" name="Text Box 48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71" name="Text Box 48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72" name="Text Box 48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73" name="Text Box 48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74" name="Text Box 48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75" name="Text Box 48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76" name="Text Box 48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77" name="Text Box 48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78" name="Text Box 48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79" name="Text Box 48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80" name="Text Box 48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81" name="Text Box 48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82" name="Text Box 48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83" name="Text Box 48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84" name="Text Box 48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85" name="Text Box 48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86" name="Text Box 48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87" name="Text Box 48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88" name="Text Box 48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89" name="Text Box 48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90" name="Text Box 48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91" name="Text Box 48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92" name="Text Box 48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93" name="Text Box 48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94" name="Text Box 48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95" name="Text Box 48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96" name="Text Box 48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97" name="Text Box 48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98" name="Text Box 48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899" name="Text Box 48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00" name="Text Box 48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01" name="Text Box 48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02" name="Text Box 48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03" name="Text Box 48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04" name="Text Box 48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05" name="Text Box 48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06" name="Text Box 48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07" name="Text Box 48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08" name="Text Box 48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09" name="Text Box 48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10" name="Text Box 48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11" name="Text Box 48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12" name="Text Box 48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13" name="Text Box 48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14" name="Text Box 48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15" name="Text Box 48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16" name="Text Box 48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17" name="Text Box 48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18" name="Text Box 48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19" name="Text Box 48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20" name="Text Box 48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21" name="Text Box 48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22" name="Text Box 48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23" name="Text Box 48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24" name="Text Box 48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25" name="Text Box 48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26" name="Text Box 48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27" name="Text Box 48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28" name="Text Box 48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29" name="Text Box 48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30" name="Text Box 48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31" name="Text Box 48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32" name="Text Box 48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33" name="Text Box 48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34" name="Text Box 48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35" name="Text Box 48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36" name="Text Box 48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37" name="Text Box 48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38" name="Text Box 48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39" name="Text Box 48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40" name="Text Box 48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41" name="Text Box 48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42" name="Text Box 48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43" name="Text Box 48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44" name="Text Box 48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45" name="Text Box 48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46" name="Text Box 48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47" name="Text Box 48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48" name="Text Box 49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49" name="Text Box 49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50" name="Text Box 49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51" name="Text Box 49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52" name="Text Box 49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53" name="Text Box 49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54" name="Text Box 49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55" name="Text Box 49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56" name="Text Box 49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57" name="Text Box 49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58" name="Text Box 49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59" name="Text Box 49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60" name="Text Box 49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61" name="Text Box 49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62" name="Text Box 49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63" name="Text Box 49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64" name="Text Box 49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65" name="Text Box 49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66" name="Text Box 49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67" name="Text Box 49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68" name="Text Box 49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69" name="Text Box 49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70" name="Text Box 49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71" name="Text Box 49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72" name="Text Box 49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73" name="Text Box 49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74" name="Text Box 49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75" name="Text Box 49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76" name="Text Box 49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77" name="Text Box 49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78" name="Text Box 49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79" name="Text Box 49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80" name="Text Box 49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81" name="Text Box 49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82" name="Text Box 49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83" name="Text Box 49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84" name="Text Box 49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85" name="Text Box 49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86" name="Text Box 49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87" name="Text Box 49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88" name="Text Box 49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89" name="Text Box 49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90" name="Text Box 49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91" name="Text Box 49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92" name="Text Box 49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93" name="Text Box 49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94" name="Text Box 49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95" name="Text Box 49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96" name="Text Box 49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97" name="Text Box 49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98" name="Text Box 49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6999" name="Text Box 49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00" name="Text Box 49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01" name="Text Box 49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02" name="Text Box 49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03" name="Text Box 49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04" name="Text Box 49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05" name="Text Box 49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06" name="Text Box 49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07" name="Text Box 49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08" name="Text Box 49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09" name="Text Box 49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10" name="Text Box 49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11" name="Text Box 49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12" name="Text Box 49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13" name="Text Box 49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14" name="Text Box 49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15" name="Text Box 49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16" name="Text Box 49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17" name="Text Box 49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18" name="Text Box 49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19" name="Text Box 49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20" name="Text Box 49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21" name="Text Box 49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22" name="Text Box 49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23" name="Text Box 49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24" name="Text Box 49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25" name="Text Box 49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26" name="Text Box 49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27" name="Text Box 49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28" name="Text Box 49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29" name="Text Box 49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30" name="Text Box 49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31" name="Text Box 49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32" name="Text Box 49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33" name="Text Box 49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34" name="Text Box 49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35" name="Text Box 49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36" name="Text Box 49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37" name="Text Box 49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38" name="Text Box 49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39" name="Text Box 49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40" name="Text Box 49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41" name="Text Box 49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42" name="Text Box 49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43" name="Text Box 49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44" name="Text Box 49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45" name="Text Box 49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46" name="Text Box 49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47" name="Text Box 49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48" name="Text Box 50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49" name="Text Box 50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50" name="Text Box 50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51" name="Text Box 50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52" name="Text Box 50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53" name="Text Box 50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54" name="Text Box 50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55" name="Text Box 50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56" name="Text Box 50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57" name="Text Box 50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58" name="Text Box 50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59" name="Text Box 50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60" name="Text Box 50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61" name="Text Box 50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62" name="Text Box 50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63" name="Text Box 50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64" name="Text Box 50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65" name="Text Box 50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66" name="Text Box 50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67" name="Text Box 50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68" name="Text Box 50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69" name="Text Box 50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70" name="Text Box 50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71" name="Text Box 50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72" name="Text Box 50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73" name="Text Box 50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74" name="Text Box 50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75" name="Text Box 50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76" name="Text Box 50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77" name="Text Box 50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78" name="Text Box 50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79" name="Text Box 50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80" name="Text Box 50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81" name="Text Box 50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82" name="Text Box 50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83" name="Text Box 50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84" name="Text Box 50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85" name="Text Box 50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86" name="Text Box 50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87" name="Text Box 50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88" name="Text Box 50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89" name="Text Box 50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90" name="Text Box 50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91" name="Text Box 50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92" name="Text Box 50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93" name="Text Box 50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94" name="Text Box 50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95" name="Text Box 50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96" name="Text Box 50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97" name="Text Box 50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98" name="Text Box 50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099" name="Text Box 50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00" name="Text Box 50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01" name="Text Box 50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02" name="Text Box 50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03" name="Text Box 50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04" name="Text Box 50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05" name="Text Box 50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06" name="Text Box 50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07" name="Text Box 50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08" name="Text Box 50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09" name="Text Box 50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10" name="Text Box 50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11" name="Text Box 50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12" name="Text Box 50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13" name="Text Box 50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14" name="Text Box 50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15" name="Text Box 50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16" name="Text Box 50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17" name="Text Box 50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18" name="Text Box 50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19" name="Text Box 50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20" name="Text Box 50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21" name="Text Box 50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22" name="Text Box 50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23" name="Text Box 50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24" name="Text Box 50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25" name="Text Box 50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26" name="Text Box 50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27" name="Text Box 50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28" name="Text Box 50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29" name="Text Box 50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30" name="Text Box 50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31" name="Text Box 50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32" name="Text Box 50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33" name="Text Box 50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34" name="Text Box 50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35" name="Text Box 50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36" name="Text Box 50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37" name="Text Box 50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38" name="Text Box 50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39" name="Text Box 50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40" name="Text Box 50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41" name="Text Box 50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42" name="Text Box 50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43" name="Text Box 50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44" name="Text Box 50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45" name="Text Box 50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46" name="Text Box 50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47" name="Text Box 50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48" name="Text Box 51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49" name="Text Box 51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50" name="Text Box 51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51" name="Text Box 51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52" name="Text Box 51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53" name="Text Box 51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54" name="Text Box 51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55" name="Text Box 51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56" name="Text Box 51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57" name="Text Box 51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58" name="Text Box 51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59" name="Text Box 51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60" name="Text Box 51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61" name="Text Box 51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62" name="Text Box 51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63" name="Text Box 51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64" name="Text Box 51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65" name="Text Box 51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66" name="Text Box 51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67" name="Text Box 51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68" name="Text Box 51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69" name="Text Box 51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70" name="Text Box 51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71" name="Text Box 51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72" name="Text Box 51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73" name="Text Box 51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74" name="Text Box 51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75" name="Text Box 51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76" name="Text Box 51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77" name="Text Box 51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78" name="Text Box 51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79" name="Text Box 51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80" name="Text Box 51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81" name="Text Box 51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82" name="Text Box 51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83" name="Text Box 51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84" name="Text Box 51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85" name="Text Box 51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86" name="Text Box 51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87" name="Text Box 51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88" name="Text Box 51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89" name="Text Box 51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90" name="Text Box 51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91" name="Text Box 51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92" name="Text Box 51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93" name="Text Box 51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94" name="Text Box 51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95" name="Text Box 51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96" name="Text Box 51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97" name="Text Box 51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98" name="Text Box 51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199" name="Text Box 51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00" name="Text Box 51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01" name="Text Box 51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02" name="Text Box 51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03" name="Text Box 51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04" name="Text Box 51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05" name="Text Box 51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06" name="Text Box 51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07" name="Text Box 51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08" name="Text Box 51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09" name="Text Box 51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10" name="Text Box 51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11" name="Text Box 51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12" name="Text Box 51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13" name="Text Box 51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14" name="Text Box 51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15" name="Text Box 51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16" name="Text Box 51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17" name="Text Box 51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18" name="Text Box 51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19" name="Text Box 51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20" name="Text Box 51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21" name="Text Box 51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22" name="Text Box 51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23" name="Text Box 51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24" name="Text Box 51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25" name="Text Box 51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26" name="Text Box 51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27" name="Text Box 51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28" name="Text Box 51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29" name="Text Box 51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30" name="Text Box 51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31" name="Text Box 51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32" name="Text Box 51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33" name="Text Box 51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34" name="Text Box 51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35" name="Text Box 51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36" name="Text Box 51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37" name="Text Box 51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38" name="Text Box 51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39" name="Text Box 51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40" name="Text Box 51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41" name="Text Box 51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42" name="Text Box 51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43" name="Text Box 51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44" name="Text Box 51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45" name="Text Box 51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46" name="Text Box 51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47" name="Text Box 51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48" name="Text Box 52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49" name="Text Box 52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50" name="Text Box 52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51" name="Text Box 52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52" name="Text Box 52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53" name="Text Box 52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54" name="Text Box 52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55" name="Text Box 52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56" name="Text Box 52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57" name="Text Box 52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58" name="Text Box 52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59" name="Text Box 52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60" name="Text Box 52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61" name="Text Box 52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62" name="Text Box 52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63" name="Text Box 52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64" name="Text Box 52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65" name="Text Box 52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66" name="Text Box 52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67" name="Text Box 52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68" name="Text Box 52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69" name="Text Box 52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70" name="Text Box 52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71" name="Text Box 52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72" name="Text Box 52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73" name="Text Box 52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74" name="Text Box 52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75" name="Text Box 52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76" name="Text Box 52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77" name="Text Box 52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78" name="Text Box 52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79" name="Text Box 52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80" name="Text Box 52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81" name="Text Box 52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82" name="Text Box 52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83" name="Text Box 52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84" name="Text Box 52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85" name="Text Box 52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86" name="Text Box 52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87" name="Text Box 52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88" name="Text Box 52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89" name="Text Box 52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90" name="Text Box 52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91" name="Text Box 52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92" name="Text Box 52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93" name="Text Box 52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94" name="Text Box 52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95" name="Text Box 52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96" name="Text Box 52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97" name="Text Box 52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98" name="Text Box 52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299" name="Text Box 52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00" name="Text Box 52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01" name="Text Box 52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02" name="Text Box 52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03" name="Text Box 52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04" name="Text Box 52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05" name="Text Box 52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06" name="Text Box 52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07" name="Text Box 52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08" name="Text Box 52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09" name="Text Box 52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10" name="Text Box 52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11" name="Text Box 52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12" name="Text Box 52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13" name="Text Box 52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14" name="Text Box 52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15" name="Text Box 52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16" name="Text Box 52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17" name="Text Box 52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18" name="Text Box 52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19" name="Text Box 52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20" name="Text Box 52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21" name="Text Box 52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22" name="Text Box 52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23" name="Text Box 52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24" name="Text Box 52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25" name="Text Box 52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26" name="Text Box 52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27" name="Text Box 52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28" name="Text Box 52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29" name="Text Box 52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30" name="Text Box 52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31" name="Text Box 52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32" name="Text Box 52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33" name="Text Box 52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34" name="Text Box 52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35" name="Text Box 52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36" name="Text Box 52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37" name="Text Box 52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38" name="Text Box 52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39" name="Text Box 52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40" name="Text Box 52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41" name="Text Box 52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42" name="Text Box 52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43" name="Text Box 52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44" name="Text Box 52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45" name="Text Box 52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46" name="Text Box 52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47" name="Text Box 52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48" name="Text Box 53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49" name="Text Box 53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50" name="Text Box 53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51" name="Text Box 53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52" name="Text Box 53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53" name="Text Box 53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54" name="Text Box 53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55" name="Text Box 53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56" name="Text Box 530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57" name="Text Box 530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58" name="Text Box 531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59" name="Text Box 531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60" name="Text Box 531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61" name="Text Box 531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62" name="Text Box 531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63" name="Text Box 531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64" name="Text Box 531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65" name="Text Box 531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66" name="Text Box 531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67" name="Text Box 531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68" name="Text Box 532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69" name="Text Box 532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70" name="Text Box 532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71" name="Text Box 532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72" name="Text Box 532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73" name="Text Box 532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74" name="Text Box 532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75" name="Text Box 532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76" name="Text Box 532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77" name="Text Box 532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78" name="Text Box 533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79" name="Text Box 533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80" name="Text Box 533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81" name="Text Box 533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82" name="Text Box 533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83" name="Text Box 533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84" name="Text Box 533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85" name="Text Box 533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86" name="Text Box 533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87" name="Text Box 533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88" name="Text Box 534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89" name="Text Box 534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90" name="Text Box 534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91" name="Text Box 534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92" name="Text Box 534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93" name="Text Box 534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94" name="Text Box 534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95" name="Text Box 534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96" name="Text Box 534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97" name="Text Box 534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98" name="Text Box 535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399" name="Text Box 535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00" name="Text Box 535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01" name="Text Box 535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02" name="Text Box 535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03" name="Text Box 535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04" name="Text Box 535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05" name="Text Box 535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06" name="Text Box 535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07" name="Text Box 535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08" name="Text Box 536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09" name="Text Box 536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10" name="Text Box 536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11" name="Text Box 536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12" name="Text Box 536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13" name="Text Box 536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14" name="Text Box 536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15" name="Text Box 536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16" name="Text Box 536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17" name="Text Box 536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18" name="Text Box 537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19" name="Text Box 537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20" name="Text Box 537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21" name="Text Box 537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22" name="Text Box 537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23" name="Text Box 537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24" name="Text Box 537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25" name="Text Box 537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26" name="Text Box 537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27" name="Text Box 537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28" name="Text Box 538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29" name="Text Box 538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30" name="Text Box 538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31" name="Text Box 538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32" name="Text Box 538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33" name="Text Box 538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34" name="Text Box 538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35" name="Text Box 538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36" name="Text Box 538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37" name="Text Box 538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38" name="Text Box 539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39" name="Text Box 539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40" name="Text Box 539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41" name="Text Box 539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42" name="Text Box 539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43" name="Text Box 539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44" name="Text Box 539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45" name="Text Box 539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46" name="Text Box 5398"/>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47" name="Text Box 5399"/>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48" name="Text Box 5400"/>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49" name="Text Box 5401"/>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50" name="Text Box 5402"/>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51" name="Text Box 5403"/>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52" name="Text Box 5404"/>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53" name="Text Box 5405"/>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54" name="Text Box 5406"/>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19051</xdr:rowOff>
    </xdr:to>
    <xdr:sp macro="" textlink="">
      <xdr:nvSpPr>
        <xdr:cNvPr id="27455" name="Text Box 5407"/>
        <xdr:cNvSpPr txBox="1">
          <a:spLocks noChangeArrowheads="1"/>
        </xdr:cNvSpPr>
      </xdr:nvSpPr>
      <xdr:spPr bwMode="auto">
        <a:xfrm>
          <a:off x="4686300" y="188595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56" name="Text Box 5427"/>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57" name="Text Box 5428"/>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58" name="Text Box 5429"/>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59" name="Text Box 5430"/>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60" name="Text Box 5431"/>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61" name="Text Box 5432"/>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62" name="Text Box 5433"/>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63" name="Text Box 5434"/>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64" name="Text Box 5435"/>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65" name="Text Box 5436"/>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66" name="Text Box 5437"/>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67" name="Text Box 5438"/>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68" name="Text Box 5439"/>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69" name="Text Box 5440"/>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70" name="Text Box 5441"/>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71" name="Text Box 5442"/>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72" name="Text Box 5443"/>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73" name="Text Box 5444"/>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74" name="Text Box 5445"/>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75" name="Text Box 5446"/>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76" name="Text Box 5447"/>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77" name="Text Box 5448"/>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78" name="Text Box 5449"/>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79" name="Text Box 5450"/>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80" name="Text Box 5451"/>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81" name="Text Box 5452"/>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82" name="Text Box 5453"/>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83" name="Text Box 5454"/>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84" name="Text Box 5455"/>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85" name="Text Box 5456"/>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86" name="Text Box 5457"/>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87" name="Text Box 5458"/>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88" name="Text Box 5459"/>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89" name="Text Box 5460"/>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90" name="Text Box 5461"/>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91" name="Text Box 5462"/>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92" name="Text Box 5463"/>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93" name="Text Box 5464"/>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94" name="Text Box 5465"/>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95" name="Text Box 5466"/>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96" name="Text Box 5467"/>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989</xdr:row>
      <xdr:rowOff>0</xdr:rowOff>
    </xdr:from>
    <xdr:to>
      <xdr:col>4</xdr:col>
      <xdr:colOff>85725</xdr:colOff>
      <xdr:row>990</xdr:row>
      <xdr:rowOff>19049</xdr:rowOff>
    </xdr:to>
    <xdr:sp macro="" textlink="">
      <xdr:nvSpPr>
        <xdr:cNvPr id="27497" name="Text Box 5468"/>
        <xdr:cNvSpPr txBox="1">
          <a:spLocks noChangeArrowheads="1"/>
        </xdr:cNvSpPr>
      </xdr:nvSpPr>
      <xdr:spPr bwMode="auto">
        <a:xfrm>
          <a:off x="4686300" y="188404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25</xdr:row>
      <xdr:rowOff>0</xdr:rowOff>
    </xdr:from>
    <xdr:to>
      <xdr:col>4</xdr:col>
      <xdr:colOff>85725</xdr:colOff>
      <xdr:row>26</xdr:row>
      <xdr:rowOff>19052</xdr:rowOff>
    </xdr:to>
    <xdr:sp macro="" textlink="">
      <xdr:nvSpPr>
        <xdr:cNvPr id="2" name="Text Box 25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 name="Text Box 25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 name="Text Box 25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 name="Text Box 25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 name="Text Box 25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 name="Text Box 25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 name="Text Box 25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 name="Text Box 25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 name="Text Box 25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 name="Text Box 25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 name="Text Box 25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 name="Text Box 25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 name="Text Box 26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 name="Text Box 26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 name="Text Box 26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 name="Text Box 26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 name="Text Box 26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 name="Text Box 26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 name="Text Box 26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 name="Text Box 26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 name="Text Box 26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 name="Text Box 26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 name="Text Box 26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 name="Text Box 26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 name="Text Box 26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 name="Text Box 26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8" name="Text Box 26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9" name="Text Box 26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0" name="Text Box 26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1" name="Text Box 26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2" name="Text Box 26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3" name="Text Box 26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4" name="Text Box 26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5" name="Text Box 26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6" name="Text Box 26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7" name="Text Box 26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8" name="Text Box 26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9" name="Text Box 26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0" name="Text Box 26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1" name="Text Box 26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2" name="Text Box 26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3" name="Text Box 26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4" name="Text Box 26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5" name="Text Box 26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6" name="Text Box 26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7" name="Text Box 26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8" name="Text Box 26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9" name="Text Box 26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0" name="Text Box 26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1" name="Text Box 26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2" name="Text Box 26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3" name="Text Box 26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4" name="Text Box 26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5" name="Text Box 26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6" name="Text Box 26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7" name="Text Box 26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8" name="Text Box 26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9" name="Text Box 26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0" name="Text Box 26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1" name="Text Box 26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2" name="Text Box 26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3" name="Text Box 26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4" name="Text Box 26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5" name="Text Box 26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6" name="Text Box 26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7" name="Text Box 26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8" name="Text Box 26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9" name="Text Box 26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0" name="Text Box 26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1" name="Text Box 26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2" name="Text Box 27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3" name="Text Box 27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4" name="Text Box 27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5" name="Text Box 27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6" name="Text Box 27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7" name="Text Box 27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8" name="Text Box 27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9" name="Text Box 27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0" name="Text Box 27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1" name="Text Box 27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2" name="Text Box 27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3" name="Text Box 27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4" name="Text Box 27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5" name="Text Box 27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6" name="Text Box 27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7" name="Text Box 27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8" name="Text Box 27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9" name="Text Box 27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0" name="Text Box 27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1" name="Text Box 27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2" name="Text Box 27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3" name="Text Box 27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4" name="Text Box 27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5" name="Text Box 27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6" name="Text Box 27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7" name="Text Box 27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8" name="Text Box 27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9" name="Text Box 27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0" name="Text Box 27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1" name="Text Box 27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2" name="Text Box 27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3" name="Text Box 27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4" name="Text Box 27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5" name="Text Box 27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6" name="Text Box 27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7" name="Text Box 27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8" name="Text Box 27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9" name="Text Box 27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0" name="Text Box 27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1" name="Text Box 27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2" name="Text Box 27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3" name="Text Box 27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4" name="Text Box 27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5" name="Text Box 27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6" name="Text Box 27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7" name="Text Box 27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8" name="Text Box 27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9" name="Text Box 27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0" name="Text Box 27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1" name="Text Box 27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2" name="Text Box 27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3" name="Text Box 27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4" name="Text Box 27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5" name="Text Box 27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6" name="Text Box 27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7" name="Text Box 27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8" name="Text Box 27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9" name="Text Box 27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0" name="Text Box 27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1" name="Text Box 27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2" name="Text Box 27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3" name="Text Box 27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4" name="Text Box 27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5" name="Text Box 27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6" name="Text Box 27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7" name="Text Box 27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8" name="Text Box 27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9" name="Text Box 27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0" name="Text Box 27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1" name="Text Box 27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2" name="Text Box 27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3" name="Text Box 27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4" name="Text Box 27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5" name="Text Box 27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6" name="Text Box 27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7" name="Text Box 27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8" name="Text Box 27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9" name="Text Box 27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0" name="Text Box 27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1" name="Text Box 27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2" name="Text Box 27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3" name="Text Box 27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4" name="Text Box 27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5" name="Text Box 27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6" name="Text Box 27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7" name="Text Box 27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8" name="Text Box 27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9" name="Text Box 27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0" name="Text Box 27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1" name="Text Box 27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2" name="Text Box 27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3" name="Text Box 27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4" name="Text Box 27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5" name="Text Box 27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6" name="Text Box 27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7" name="Text Box 27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8" name="Text Box 27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9" name="Text Box 27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0" name="Text Box 27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1" name="Text Box 27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2" name="Text Box 28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3" name="Text Box 28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4" name="Text Box 28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5" name="Text Box 28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6" name="Text Box 28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7" name="Text Box 28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8" name="Text Box 28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9" name="Text Box 28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0" name="Text Box 28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1" name="Text Box 28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2" name="Text Box 28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3" name="Text Box 28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4" name="Text Box 28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5" name="Text Box 28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6" name="Text Box 28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7" name="Text Box 28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8" name="Text Box 28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9" name="Text Box 28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0" name="Text Box 28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1" name="Text Box 28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2" name="Text Box 28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3" name="Text Box 28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4" name="Text Box 28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5" name="Text Box 28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6" name="Text Box 28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7" name="Text Box 28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8" name="Text Box 28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9" name="Text Box 28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0" name="Text Box 28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1" name="Text Box 28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2" name="Text Box 28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3" name="Text Box 28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4" name="Text Box 28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5" name="Text Box 28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6" name="Text Box 28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7" name="Text Box 28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8" name="Text Box 28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9" name="Text Box 28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0" name="Text Box 28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1" name="Text Box 28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2" name="Text Box 28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3" name="Text Box 28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4" name="Text Box 28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5" name="Text Box 28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6" name="Text Box 28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7" name="Text Box 28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8" name="Text Box 28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9" name="Text Box 28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0" name="Text Box 28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1" name="Text Box 28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2" name="Text Box 28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3" name="Text Box 28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4" name="Text Box 28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5" name="Text Box 28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6" name="Text Box 28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7" name="Text Box 28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8" name="Text Box 28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9" name="Text Box 28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0" name="Text Box 28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1" name="Text Box 28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2" name="Text Box 28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3" name="Text Box 28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4" name="Text Box 28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5" name="Text Box 28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6" name="Text Box 28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7" name="Text Box 28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8" name="Text Box 28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9" name="Text Box 28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0" name="Text Box 28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1" name="Text Box 28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2" name="Text Box 28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3" name="Text Box 28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4" name="Text Box 28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5" name="Text Box 28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6" name="Text Box 28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7" name="Text Box 28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8" name="Text Box 28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9" name="Text Box 28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0" name="Text Box 28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1" name="Text Box 28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2" name="Text Box 28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3" name="Text Box 28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4" name="Text Box 28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5" name="Text Box 28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6" name="Text Box 28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7" name="Text Box 28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8" name="Text Box 28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9" name="Text Box 28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0" name="Text Box 28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1" name="Text Box 28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2" name="Text Box 28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3" name="Text Box 28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4" name="Text Box 28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5" name="Text Box 28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6" name="Text Box 28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7" name="Text Box 28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8" name="Text Box 28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9" name="Text Box 28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0" name="Text Box 28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1" name="Text Box 28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2" name="Text Box 29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3" name="Text Box 29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4" name="Text Box 29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5" name="Text Box 29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6" name="Text Box 29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7" name="Text Box 29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8" name="Text Box 29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9" name="Text Box 29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80" name="Text Box 29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81" name="Text Box 29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82" name="Text Box 29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83" name="Text Box 29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84" name="Text Box 29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85" name="Text Box 29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86" name="Text Box 29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87" name="Text Box 29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88" name="Text Box 29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89" name="Text Box 29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90" name="Text Box 29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91" name="Text Box 29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92" name="Text Box 29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93" name="Text Box 29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94" name="Text Box 29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95" name="Text Box 29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96" name="Text Box 29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97" name="Text Box 29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98" name="Text Box 29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99" name="Text Box 29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00" name="Text Box 29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01" name="Text Box 29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02" name="Text Box 29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03" name="Text Box 29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04" name="Text Box 29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05" name="Text Box 29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06" name="Text Box 29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07" name="Text Box 29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08" name="Text Box 29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09" name="Text Box 29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10" name="Text Box 29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11" name="Text Box 29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12" name="Text Box 29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13" name="Text Box 29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14" name="Text Box 29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15" name="Text Box 29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16" name="Text Box 29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17" name="Text Box 29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18" name="Text Box 29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19" name="Text Box 29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20" name="Text Box 29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21" name="Text Box 29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22" name="Text Box 29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23" name="Text Box 29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24" name="Text Box 29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25" name="Text Box 29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26" name="Text Box 29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27" name="Text Box 29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28" name="Text Box 29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29" name="Text Box 29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30" name="Text Box 29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31" name="Text Box 29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32" name="Text Box 29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33" name="Text Box 29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34" name="Text Box 29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35" name="Text Box 29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36" name="Text Box 29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37" name="Text Box 29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38" name="Text Box 29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39" name="Text Box 29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40" name="Text Box 29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41" name="Text Box 29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42" name="Text Box 29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43" name="Text Box 29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44" name="Text Box 29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45" name="Text Box 29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46" name="Text Box 29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47" name="Text Box 29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48" name="Text Box 29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49" name="Text Box 29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50" name="Text Box 29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51" name="Text Box 29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52" name="Text Box 29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53" name="Text Box 29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54" name="Text Box 29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55" name="Text Box 29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56" name="Text Box 29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57" name="Text Box 29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58" name="Text Box 29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59" name="Text Box 29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60" name="Text Box 29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61" name="Text Box 29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62" name="Text Box 29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63" name="Text Box 29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64" name="Text Box 29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65" name="Text Box 29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66" name="Text Box 29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67" name="Text Box 29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68" name="Text Box 29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69" name="Text Box 29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70" name="Text Box 29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71" name="Text Box 29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72" name="Text Box 30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73" name="Text Box 30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74" name="Text Box 30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75" name="Text Box 30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76" name="Text Box 30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77" name="Text Box 30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78" name="Text Box 30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79" name="Text Box 30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80" name="Text Box 30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81" name="Text Box 30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82" name="Text Box 30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83" name="Text Box 30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84" name="Text Box 30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85" name="Text Box 30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86" name="Text Box 30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87" name="Text Box 30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88" name="Text Box 30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89" name="Text Box 30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90" name="Text Box 30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91" name="Text Box 30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92" name="Text Box 30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93" name="Text Box 30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94" name="Text Box 30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95" name="Text Box 30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96" name="Text Box 30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97" name="Text Box 30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98" name="Text Box 30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399" name="Text Box 30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00" name="Text Box 30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01" name="Text Box 30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02" name="Text Box 30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03" name="Text Box 30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04" name="Text Box 30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05" name="Text Box 30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06" name="Text Box 30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07" name="Text Box 30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08" name="Text Box 30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09" name="Text Box 30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10" name="Text Box 30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11" name="Text Box 30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12" name="Text Box 30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13" name="Text Box 30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14" name="Text Box 30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15" name="Text Box 30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16" name="Text Box 30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17" name="Text Box 30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18" name="Text Box 30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19" name="Text Box 30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20" name="Text Box 30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21" name="Text Box 30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22" name="Text Box 30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23" name="Text Box 30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24" name="Text Box 30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25" name="Text Box 30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26" name="Text Box 30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27" name="Text Box 30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28" name="Text Box 30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29" name="Text Box 30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30" name="Text Box 30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31" name="Text Box 30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32" name="Text Box 30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33" name="Text Box 30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34" name="Text Box 30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35" name="Text Box 30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36" name="Text Box 30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37" name="Text Box 30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38" name="Text Box 30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39" name="Text Box 30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40" name="Text Box 30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41" name="Text Box 30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42" name="Text Box 30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43" name="Text Box 30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44" name="Text Box 30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45" name="Text Box 30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46" name="Text Box 30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47" name="Text Box 30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48" name="Text Box 30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49" name="Text Box 30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50" name="Text Box 30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51" name="Text Box 30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52" name="Text Box 30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53" name="Text Box 30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54" name="Text Box 30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55" name="Text Box 30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56" name="Text Box 30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57" name="Text Box 30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58" name="Text Box 30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59" name="Text Box 30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60" name="Text Box 30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61" name="Text Box 30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62" name="Text Box 30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63" name="Text Box 30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64" name="Text Box 30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65" name="Text Box 30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66" name="Text Box 30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67" name="Text Box 30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68" name="Text Box 30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69" name="Text Box 30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70" name="Text Box 30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71" name="Text Box 30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72" name="Text Box 31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73" name="Text Box 31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74" name="Text Box 31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75" name="Text Box 31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76" name="Text Box 31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77" name="Text Box 31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78" name="Text Box 31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79" name="Text Box 31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80" name="Text Box 31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81" name="Text Box 31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82" name="Text Box 31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83" name="Text Box 31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84" name="Text Box 31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85" name="Text Box 31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86" name="Text Box 31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87" name="Text Box 31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88" name="Text Box 31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89" name="Text Box 31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90" name="Text Box 31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91" name="Text Box 31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92" name="Text Box 31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93" name="Text Box 31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94" name="Text Box 31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95" name="Text Box 31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96" name="Text Box 31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97" name="Text Box 31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98" name="Text Box 31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499" name="Text Box 31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00" name="Text Box 31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01" name="Text Box 31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02" name="Text Box 31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03" name="Text Box 31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04" name="Text Box 31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05" name="Text Box 31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06" name="Text Box 31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07" name="Text Box 31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08" name="Text Box 31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09" name="Text Box 31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10" name="Text Box 31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11" name="Text Box 31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12" name="Text Box 31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13" name="Text Box 31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14" name="Text Box 31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15" name="Text Box 31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16" name="Text Box 31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17" name="Text Box 31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18" name="Text Box 31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19" name="Text Box 31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20" name="Text Box 31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21" name="Text Box 31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22" name="Text Box 31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23" name="Text Box 31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24" name="Text Box 31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25" name="Text Box 31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26" name="Text Box 31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27" name="Text Box 31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28" name="Text Box 31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29" name="Text Box 31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30" name="Text Box 31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31" name="Text Box 31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32" name="Text Box 31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33" name="Text Box 31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34" name="Text Box 31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35" name="Text Box 31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36" name="Text Box 31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37" name="Text Box 31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38" name="Text Box 31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39" name="Text Box 31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40" name="Text Box 31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41" name="Text Box 31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42" name="Text Box 31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43" name="Text Box 31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44" name="Text Box 31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45" name="Text Box 31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46" name="Text Box 31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47" name="Text Box 31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48" name="Text Box 31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49" name="Text Box 31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50" name="Text Box 31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51" name="Text Box 31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52" name="Text Box 31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53" name="Text Box 31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54" name="Text Box 31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55" name="Text Box 31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56" name="Text Box 31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57" name="Text Box 31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58" name="Text Box 31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59" name="Text Box 31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60" name="Text Box 31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61" name="Text Box 31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62" name="Text Box 31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63" name="Text Box 31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64" name="Text Box 31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65" name="Text Box 31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66" name="Text Box 31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67" name="Text Box 31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68" name="Text Box 31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69" name="Text Box 31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70" name="Text Box 31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71" name="Text Box 31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72" name="Text Box 32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73" name="Text Box 32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74" name="Text Box 32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75" name="Text Box 32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76" name="Text Box 32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77" name="Text Box 32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78" name="Text Box 32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79" name="Text Box 32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80" name="Text Box 32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81" name="Text Box 32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82" name="Text Box 32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83" name="Text Box 32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84" name="Text Box 32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85" name="Text Box 32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86" name="Text Box 32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87" name="Text Box 32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88" name="Text Box 32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89" name="Text Box 32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90" name="Text Box 32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91" name="Text Box 32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92" name="Text Box 32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93" name="Text Box 32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94" name="Text Box 32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95" name="Text Box 32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96" name="Text Box 32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97" name="Text Box 32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98" name="Text Box 32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599" name="Text Box 32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00" name="Text Box 32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01" name="Text Box 32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02" name="Text Box 32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03" name="Text Box 32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04" name="Text Box 32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05" name="Text Box 32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06" name="Text Box 32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07" name="Text Box 32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08" name="Text Box 32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09" name="Text Box 32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10" name="Text Box 32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11" name="Text Box 32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12" name="Text Box 32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13" name="Text Box 32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14" name="Text Box 32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15" name="Text Box 32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16" name="Text Box 32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17" name="Text Box 32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18" name="Text Box 32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19" name="Text Box 32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20" name="Text Box 32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21" name="Text Box 32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22" name="Text Box 32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23" name="Text Box 32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24" name="Text Box 32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25" name="Text Box 32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26" name="Text Box 32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27" name="Text Box 32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28" name="Text Box 32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29" name="Text Box 32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30" name="Text Box 32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31" name="Text Box 32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32" name="Text Box 32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33" name="Text Box 32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34" name="Text Box 32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35" name="Text Box 32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36" name="Text Box 32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37" name="Text Box 32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38" name="Text Box 32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39" name="Text Box 32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40" name="Text Box 32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41" name="Text Box 32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42" name="Text Box 32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43" name="Text Box 32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44" name="Text Box 32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45" name="Text Box 32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46" name="Text Box 32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47" name="Text Box 32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48" name="Text Box 32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49" name="Text Box 32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50" name="Text Box 32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51" name="Text Box 32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52" name="Text Box 32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53" name="Text Box 32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54" name="Text Box 32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55" name="Text Box 32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56" name="Text Box 32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57" name="Text Box 32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58" name="Text Box 32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59" name="Text Box 32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60" name="Text Box 32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61" name="Text Box 32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62" name="Text Box 32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63" name="Text Box 32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64" name="Text Box 32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65" name="Text Box 32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66" name="Text Box 32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67" name="Text Box 32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68" name="Text Box 32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69" name="Text Box 32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70" name="Text Box 32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71" name="Text Box 32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72" name="Text Box 33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73" name="Text Box 33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74" name="Text Box 33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75" name="Text Box 33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76" name="Text Box 33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77" name="Text Box 33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78" name="Text Box 33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79" name="Text Box 33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80" name="Text Box 33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81" name="Text Box 33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82" name="Text Box 33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83" name="Text Box 33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84" name="Text Box 33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85" name="Text Box 33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86" name="Text Box 33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87" name="Text Box 33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88" name="Text Box 33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89" name="Text Box 33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90" name="Text Box 33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91" name="Text Box 33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92" name="Text Box 33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93" name="Text Box 33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94" name="Text Box 33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95" name="Text Box 33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96" name="Text Box 33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97" name="Text Box 33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98" name="Text Box 33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699" name="Text Box 33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00" name="Text Box 33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01" name="Text Box 33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02" name="Text Box 33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03" name="Text Box 33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04" name="Text Box 33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05" name="Text Box 33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06" name="Text Box 33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07" name="Text Box 33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08" name="Text Box 33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09" name="Text Box 33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10" name="Text Box 33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11" name="Text Box 33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12" name="Text Box 33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13" name="Text Box 33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14" name="Text Box 33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15" name="Text Box 33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16" name="Text Box 33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17" name="Text Box 33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18" name="Text Box 33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19" name="Text Box 33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20" name="Text Box 33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21" name="Text Box 33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22" name="Text Box 33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23" name="Text Box 33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24" name="Text Box 33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25" name="Text Box 33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26" name="Text Box 33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27" name="Text Box 33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28" name="Text Box 33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29" name="Text Box 33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30" name="Text Box 33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31" name="Text Box 33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32" name="Text Box 33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33" name="Text Box 33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34" name="Text Box 33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35" name="Text Box 33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36" name="Text Box 33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37" name="Text Box 33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38" name="Text Box 33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39" name="Text Box 33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40" name="Text Box 33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41" name="Text Box 33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42" name="Text Box 33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43" name="Text Box 33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44" name="Text Box 33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45" name="Text Box 33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46" name="Text Box 33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47" name="Text Box 33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48" name="Text Box 33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49" name="Text Box 33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50" name="Text Box 33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51" name="Text Box 33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52" name="Text Box 33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53" name="Text Box 33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54" name="Text Box 33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55" name="Text Box 33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56" name="Text Box 33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57" name="Text Box 33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58" name="Text Box 33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59" name="Text Box 33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60" name="Text Box 33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61" name="Text Box 33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62" name="Text Box 33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63" name="Text Box 33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64" name="Text Box 33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65" name="Text Box 33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66" name="Text Box 33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67" name="Text Box 33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68" name="Text Box 33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69" name="Text Box 33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70" name="Text Box 33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71" name="Text Box 33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72" name="Text Box 34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73" name="Text Box 34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74" name="Text Box 34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75" name="Text Box 34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76" name="Text Box 34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77" name="Text Box 34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78" name="Text Box 34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79" name="Text Box 34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80" name="Text Box 34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81" name="Text Box 34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82" name="Text Box 34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83" name="Text Box 34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84" name="Text Box 34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85" name="Text Box 34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86" name="Text Box 34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87" name="Text Box 34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88" name="Text Box 34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89" name="Text Box 34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90" name="Text Box 34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91" name="Text Box 34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92" name="Text Box 34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93" name="Text Box 34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94" name="Text Box 34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95" name="Text Box 34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96" name="Text Box 34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97" name="Text Box 34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98" name="Text Box 34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799" name="Text Box 34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00" name="Text Box 34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01" name="Text Box 34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02" name="Text Box 34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03" name="Text Box 34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04" name="Text Box 34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05" name="Text Box 34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06" name="Text Box 34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07" name="Text Box 34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08" name="Text Box 34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09" name="Text Box 34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10" name="Text Box 34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11" name="Text Box 34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12" name="Text Box 34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13" name="Text Box 34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14" name="Text Box 34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15" name="Text Box 34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16" name="Text Box 34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17" name="Text Box 34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18" name="Text Box 34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19" name="Text Box 34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20" name="Text Box 34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21" name="Text Box 34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22" name="Text Box 34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23" name="Text Box 34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24" name="Text Box 34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25" name="Text Box 34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26" name="Text Box 34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27" name="Text Box 34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28" name="Text Box 34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29" name="Text Box 34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30" name="Text Box 34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31" name="Text Box 34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32" name="Text Box 34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33" name="Text Box 34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34" name="Text Box 34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35" name="Text Box 34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36" name="Text Box 34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37" name="Text Box 34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38" name="Text Box 34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39" name="Text Box 34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40" name="Text Box 34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41" name="Text Box 34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42" name="Text Box 34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43" name="Text Box 34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44" name="Text Box 34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45" name="Text Box 34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46" name="Text Box 34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47" name="Text Box 34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48" name="Text Box 34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49" name="Text Box 34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50" name="Text Box 34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51" name="Text Box 34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52" name="Text Box 34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53" name="Text Box 34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54" name="Text Box 34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55" name="Text Box 34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56" name="Text Box 34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57" name="Text Box 34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58" name="Text Box 34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59" name="Text Box 34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60" name="Text Box 34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61" name="Text Box 34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62" name="Text Box 34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63" name="Text Box 34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64" name="Text Box 34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65" name="Text Box 34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66" name="Text Box 34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67" name="Text Box 34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68" name="Text Box 34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69" name="Text Box 34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70" name="Text Box 34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71" name="Text Box 34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72" name="Text Box 35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73" name="Text Box 35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74" name="Text Box 35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75" name="Text Box 35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76" name="Text Box 35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77" name="Text Box 35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78" name="Text Box 35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79" name="Text Box 35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80" name="Text Box 35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81" name="Text Box 35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82" name="Text Box 35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83" name="Text Box 35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84" name="Text Box 35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85" name="Text Box 35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86" name="Text Box 35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87" name="Text Box 35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88" name="Text Box 35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89" name="Text Box 35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90" name="Text Box 35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91" name="Text Box 35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92" name="Text Box 35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93" name="Text Box 35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94" name="Text Box 35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95" name="Text Box 35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96" name="Text Box 35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97" name="Text Box 35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98" name="Text Box 35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899" name="Text Box 35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00" name="Text Box 35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01" name="Text Box 35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02" name="Text Box 35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03" name="Text Box 35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04" name="Text Box 35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05" name="Text Box 35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06" name="Text Box 35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07" name="Text Box 35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08" name="Text Box 35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09" name="Text Box 35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10" name="Text Box 35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11" name="Text Box 35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12" name="Text Box 35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13" name="Text Box 35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14" name="Text Box 35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15" name="Text Box 35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16" name="Text Box 35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17" name="Text Box 35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18" name="Text Box 35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19" name="Text Box 35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20" name="Text Box 35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21" name="Text Box 35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22" name="Text Box 35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23" name="Text Box 35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24" name="Text Box 35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25" name="Text Box 35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26" name="Text Box 35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27" name="Text Box 35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28" name="Text Box 35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29" name="Text Box 35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30" name="Text Box 35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31" name="Text Box 35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32" name="Text Box 35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33" name="Text Box 35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34" name="Text Box 35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35" name="Text Box 35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36" name="Text Box 35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37" name="Text Box 35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38" name="Text Box 35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39" name="Text Box 35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40" name="Text Box 35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41" name="Text Box 35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42" name="Text Box 35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43" name="Text Box 35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44" name="Text Box 35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45" name="Text Box 35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46" name="Text Box 35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47" name="Text Box 35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48" name="Text Box 35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49" name="Text Box 35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50" name="Text Box 35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51" name="Text Box 35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52" name="Text Box 35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53" name="Text Box 35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54" name="Text Box 35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55" name="Text Box 35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56" name="Text Box 35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57" name="Text Box 35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58" name="Text Box 35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59" name="Text Box 35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60" name="Text Box 35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61" name="Text Box 35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62" name="Text Box 35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63" name="Text Box 35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64" name="Text Box 35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65" name="Text Box 35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66" name="Text Box 35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67" name="Text Box 35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68" name="Text Box 35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69" name="Text Box 35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70" name="Text Box 35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71" name="Text Box 35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72" name="Text Box 36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73" name="Text Box 36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74" name="Text Box 36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75" name="Text Box 36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76" name="Text Box 36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77" name="Text Box 36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78" name="Text Box 36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79" name="Text Box 36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80" name="Text Box 36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81" name="Text Box 36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82" name="Text Box 36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83" name="Text Box 36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84" name="Text Box 36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85" name="Text Box 36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86" name="Text Box 36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87" name="Text Box 36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88" name="Text Box 36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89" name="Text Box 36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90" name="Text Box 36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91" name="Text Box 36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92" name="Text Box 36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93" name="Text Box 36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94" name="Text Box 36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95" name="Text Box 36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96" name="Text Box 36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97" name="Text Box 36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98" name="Text Box 36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999" name="Text Box 36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00" name="Text Box 36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01" name="Text Box 36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02" name="Text Box 36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03" name="Text Box 36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04" name="Text Box 36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05" name="Text Box 36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06" name="Text Box 36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07" name="Text Box 36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08" name="Text Box 36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09" name="Text Box 36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10" name="Text Box 36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11" name="Text Box 36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12" name="Text Box 36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13" name="Text Box 36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14" name="Text Box 36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15" name="Text Box 36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16" name="Text Box 36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17" name="Text Box 36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18" name="Text Box 36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19" name="Text Box 36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20" name="Text Box 36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21" name="Text Box 36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22" name="Text Box 36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23" name="Text Box 36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24" name="Text Box 36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25" name="Text Box 36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26" name="Text Box 36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27" name="Text Box 36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28" name="Text Box 36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29" name="Text Box 36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30" name="Text Box 36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31" name="Text Box 36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32" name="Text Box 36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33" name="Text Box 36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34" name="Text Box 36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35" name="Text Box 36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36" name="Text Box 36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37" name="Text Box 36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38" name="Text Box 36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39" name="Text Box 36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40" name="Text Box 36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41" name="Text Box 36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42" name="Text Box 36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43" name="Text Box 36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44" name="Text Box 36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45" name="Text Box 36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46" name="Text Box 36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47" name="Text Box 36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48" name="Text Box 36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49" name="Text Box 36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50" name="Text Box 36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51" name="Text Box 36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52" name="Text Box 36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53" name="Text Box 36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54" name="Text Box 36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55" name="Text Box 36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56" name="Text Box 36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57" name="Text Box 36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58" name="Text Box 36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59" name="Text Box 36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60" name="Text Box 36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61" name="Text Box 36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62" name="Text Box 36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63" name="Text Box 36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64" name="Text Box 36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65" name="Text Box 36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66" name="Text Box 36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67" name="Text Box 36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68" name="Text Box 36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69" name="Text Box 36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70" name="Text Box 36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71" name="Text Box 36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72" name="Text Box 37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73" name="Text Box 37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74" name="Text Box 37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75" name="Text Box 37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76" name="Text Box 37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77" name="Text Box 37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78" name="Text Box 37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79" name="Text Box 37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80" name="Text Box 37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81" name="Text Box 37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82" name="Text Box 37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83" name="Text Box 37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84" name="Text Box 37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85" name="Text Box 37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86" name="Text Box 37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87" name="Text Box 37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88" name="Text Box 37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89" name="Text Box 37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90" name="Text Box 37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91" name="Text Box 37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92" name="Text Box 37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93" name="Text Box 37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94" name="Text Box 37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95" name="Text Box 37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96" name="Text Box 37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97" name="Text Box 37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98" name="Text Box 37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099" name="Text Box 37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00" name="Text Box 37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01" name="Text Box 37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02" name="Text Box 37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03" name="Text Box 37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04" name="Text Box 37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05" name="Text Box 37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06" name="Text Box 37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07" name="Text Box 37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08" name="Text Box 37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09" name="Text Box 37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10" name="Text Box 37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11" name="Text Box 37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12" name="Text Box 37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13" name="Text Box 37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14" name="Text Box 37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15" name="Text Box 37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16" name="Text Box 37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17" name="Text Box 37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18" name="Text Box 37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19" name="Text Box 37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20" name="Text Box 37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21" name="Text Box 37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22" name="Text Box 37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23" name="Text Box 37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24" name="Text Box 37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25" name="Text Box 37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26" name="Text Box 37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27" name="Text Box 37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28" name="Text Box 37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29" name="Text Box 37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30" name="Text Box 37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31" name="Text Box 37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32" name="Text Box 37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33" name="Text Box 37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34" name="Text Box 37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35" name="Text Box 37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36" name="Text Box 37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37" name="Text Box 37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38" name="Text Box 37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39" name="Text Box 37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40" name="Text Box 37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41" name="Text Box 37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42" name="Text Box 37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43" name="Text Box 37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44" name="Text Box 37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45" name="Text Box 37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46" name="Text Box 37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47" name="Text Box 37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48" name="Text Box 37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49" name="Text Box 37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50" name="Text Box 37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51" name="Text Box 37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52" name="Text Box 37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53" name="Text Box 37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54" name="Text Box 37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55" name="Text Box 37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56" name="Text Box 37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57" name="Text Box 37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58" name="Text Box 37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59" name="Text Box 37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60" name="Text Box 37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61" name="Text Box 37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62" name="Text Box 37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63" name="Text Box 37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64" name="Text Box 37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65" name="Text Box 37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66" name="Text Box 37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67" name="Text Box 37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68" name="Text Box 37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69" name="Text Box 37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70" name="Text Box 37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71" name="Text Box 37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72" name="Text Box 38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73" name="Text Box 38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74" name="Text Box 38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75" name="Text Box 38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76" name="Text Box 38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77" name="Text Box 38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78" name="Text Box 38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79" name="Text Box 38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80" name="Text Box 38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81" name="Text Box 38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82" name="Text Box 38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83" name="Text Box 38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84" name="Text Box 38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85" name="Text Box 38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86" name="Text Box 38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87" name="Text Box 38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88" name="Text Box 38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89" name="Text Box 38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90" name="Text Box 38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91" name="Text Box 38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92" name="Text Box 38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93" name="Text Box 38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94" name="Text Box 38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95" name="Text Box 38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96" name="Text Box 38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97" name="Text Box 38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98" name="Text Box 38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199" name="Text Box 38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00" name="Text Box 38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01" name="Text Box 38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02" name="Text Box 38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03" name="Text Box 38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04" name="Text Box 38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05" name="Text Box 38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06" name="Text Box 38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07" name="Text Box 38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08" name="Text Box 38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09" name="Text Box 38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10" name="Text Box 38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11" name="Text Box 38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12" name="Text Box 38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13" name="Text Box 38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14" name="Text Box 38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15" name="Text Box 38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16" name="Text Box 38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17" name="Text Box 38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18" name="Text Box 38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19" name="Text Box 38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20" name="Text Box 38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21" name="Text Box 38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22" name="Text Box 38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23" name="Text Box 38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24" name="Text Box 38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25" name="Text Box 38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26" name="Text Box 38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27" name="Text Box 38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28" name="Text Box 38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29" name="Text Box 38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30" name="Text Box 38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31" name="Text Box 38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32" name="Text Box 38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33" name="Text Box 38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34" name="Text Box 38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35" name="Text Box 38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36" name="Text Box 38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37" name="Text Box 38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38" name="Text Box 38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39" name="Text Box 38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40" name="Text Box 38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41" name="Text Box 38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42" name="Text Box 38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43" name="Text Box 38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44" name="Text Box 38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45" name="Text Box 38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46" name="Text Box 38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47" name="Text Box 38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48" name="Text Box 38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49" name="Text Box 38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50" name="Text Box 38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51" name="Text Box 38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52" name="Text Box 38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53" name="Text Box 38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54" name="Text Box 38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55" name="Text Box 38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56" name="Text Box 38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57" name="Text Box 38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58" name="Text Box 38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59" name="Text Box 38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60" name="Text Box 38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61" name="Text Box 38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62" name="Text Box 38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63" name="Text Box 38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64" name="Text Box 38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65" name="Text Box 38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66" name="Text Box 38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67" name="Text Box 38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68" name="Text Box 38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69" name="Text Box 38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70" name="Text Box 38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71" name="Text Box 38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72" name="Text Box 39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73" name="Text Box 39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74" name="Text Box 39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75" name="Text Box 39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76" name="Text Box 39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77" name="Text Box 39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78" name="Text Box 39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79" name="Text Box 39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80" name="Text Box 39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81" name="Text Box 39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82" name="Text Box 39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83" name="Text Box 39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84" name="Text Box 39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85" name="Text Box 39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86" name="Text Box 39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87" name="Text Box 39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88" name="Text Box 39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89" name="Text Box 39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90" name="Text Box 39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91" name="Text Box 39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92" name="Text Box 39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93" name="Text Box 39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94" name="Text Box 39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95" name="Text Box 39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96" name="Text Box 39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97" name="Text Box 39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98" name="Text Box 39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299" name="Text Box 39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00" name="Text Box 39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01" name="Text Box 39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02" name="Text Box 39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03" name="Text Box 39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04" name="Text Box 39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05" name="Text Box 39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06" name="Text Box 39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07" name="Text Box 39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08" name="Text Box 39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09" name="Text Box 39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10" name="Text Box 39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11" name="Text Box 39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12" name="Text Box 39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13" name="Text Box 39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14" name="Text Box 39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15" name="Text Box 39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16" name="Text Box 39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17" name="Text Box 39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18" name="Text Box 39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19" name="Text Box 39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20" name="Text Box 39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21" name="Text Box 39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22" name="Text Box 39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23" name="Text Box 39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24" name="Text Box 39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25" name="Text Box 39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26" name="Text Box 39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27" name="Text Box 39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28" name="Text Box 39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29" name="Text Box 39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30" name="Text Box 39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31" name="Text Box 39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32" name="Text Box 39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33" name="Text Box 39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34" name="Text Box 39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35" name="Text Box 39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36" name="Text Box 39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37" name="Text Box 39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38" name="Text Box 39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39" name="Text Box 39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40" name="Text Box 39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41" name="Text Box 39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42" name="Text Box 39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43" name="Text Box 39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44" name="Text Box 39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45" name="Text Box 39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46" name="Text Box 39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47" name="Text Box 39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48" name="Text Box 39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49" name="Text Box 39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50" name="Text Box 39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51" name="Text Box 39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52" name="Text Box 39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53" name="Text Box 39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54" name="Text Box 39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55" name="Text Box 39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56" name="Text Box 39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57" name="Text Box 39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58" name="Text Box 39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59" name="Text Box 39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60" name="Text Box 39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61" name="Text Box 39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62" name="Text Box 39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63" name="Text Box 39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64" name="Text Box 39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65" name="Text Box 39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66" name="Text Box 39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67" name="Text Box 39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68" name="Text Box 39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69" name="Text Box 39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70" name="Text Box 39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71" name="Text Box 39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72" name="Text Box 40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73" name="Text Box 40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74" name="Text Box 40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75" name="Text Box 40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76" name="Text Box 40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77" name="Text Box 40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78" name="Text Box 40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79" name="Text Box 40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80" name="Text Box 40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81" name="Text Box 40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82" name="Text Box 40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83" name="Text Box 40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84" name="Text Box 40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85" name="Text Box 40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86" name="Text Box 40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87" name="Text Box 40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88" name="Text Box 40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89" name="Text Box 40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90" name="Text Box 40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91" name="Text Box 40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92" name="Text Box 40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93" name="Text Box 40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94" name="Text Box 40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95" name="Text Box 40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96" name="Text Box 40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97" name="Text Box 40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98" name="Text Box 40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399" name="Text Box 40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00" name="Text Box 40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01" name="Text Box 40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02" name="Text Box 40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03" name="Text Box 40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04" name="Text Box 40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05" name="Text Box 40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06" name="Text Box 40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07" name="Text Box 40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08" name="Text Box 40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09" name="Text Box 40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10" name="Text Box 40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11" name="Text Box 40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12" name="Text Box 40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13" name="Text Box 40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14" name="Text Box 40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15" name="Text Box 40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16" name="Text Box 40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17" name="Text Box 40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18" name="Text Box 40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19" name="Text Box 40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20" name="Text Box 40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21" name="Text Box 40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22" name="Text Box 40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23" name="Text Box 40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24" name="Text Box 40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25" name="Text Box 40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26" name="Text Box 40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27" name="Text Box 40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28" name="Text Box 40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29" name="Text Box 40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30" name="Text Box 40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31" name="Text Box 40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32" name="Text Box 40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33" name="Text Box 40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34" name="Text Box 40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35" name="Text Box 40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36" name="Text Box 40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37" name="Text Box 40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38" name="Text Box 40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39" name="Text Box 40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40" name="Text Box 40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41" name="Text Box 40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42" name="Text Box 40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43" name="Text Box 40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44" name="Text Box 40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45" name="Text Box 40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46" name="Text Box 40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47" name="Text Box 40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48" name="Text Box 40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49" name="Text Box 40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50" name="Text Box 40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51" name="Text Box 40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52" name="Text Box 40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53" name="Text Box 40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54" name="Text Box 40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55" name="Text Box 40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56" name="Text Box 40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57" name="Text Box 40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58" name="Text Box 40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59" name="Text Box 40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60" name="Text Box 40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61" name="Text Box 40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62" name="Text Box 40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63" name="Text Box 40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64" name="Text Box 40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65" name="Text Box 40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66" name="Text Box 40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67" name="Text Box 40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68" name="Text Box 40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69" name="Text Box 40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70" name="Text Box 40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71" name="Text Box 40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72" name="Text Box 41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73" name="Text Box 41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74" name="Text Box 41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75" name="Text Box 41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76" name="Text Box 41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77" name="Text Box 41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78" name="Text Box 41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79" name="Text Box 41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80" name="Text Box 41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81" name="Text Box 41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82" name="Text Box 41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83" name="Text Box 41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84" name="Text Box 41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85" name="Text Box 41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86" name="Text Box 41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87" name="Text Box 41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88" name="Text Box 41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89" name="Text Box 41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90" name="Text Box 41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91" name="Text Box 41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92" name="Text Box 41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93" name="Text Box 41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94" name="Text Box 41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95" name="Text Box 41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96" name="Text Box 41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97" name="Text Box 41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98" name="Text Box 41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499" name="Text Box 41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00" name="Text Box 41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01" name="Text Box 41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02" name="Text Box 41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03" name="Text Box 41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04" name="Text Box 41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05" name="Text Box 41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06" name="Text Box 41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07" name="Text Box 41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08" name="Text Box 41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09" name="Text Box 41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10" name="Text Box 41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11" name="Text Box 41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12" name="Text Box 41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13" name="Text Box 41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14" name="Text Box 41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15" name="Text Box 41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16" name="Text Box 41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17" name="Text Box 41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18" name="Text Box 41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19" name="Text Box 41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20" name="Text Box 41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21" name="Text Box 41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22" name="Text Box 41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23" name="Text Box 41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24" name="Text Box 41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25" name="Text Box 41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26" name="Text Box 41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27" name="Text Box 41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28" name="Text Box 41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29" name="Text Box 41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30" name="Text Box 41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31" name="Text Box 41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32" name="Text Box 41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33" name="Text Box 41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34" name="Text Box 41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35" name="Text Box 41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36" name="Text Box 41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37" name="Text Box 41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38" name="Text Box 41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39" name="Text Box 41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40" name="Text Box 41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41" name="Text Box 41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42" name="Text Box 41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43" name="Text Box 41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44" name="Text Box 41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45" name="Text Box 41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46" name="Text Box 41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47" name="Text Box 41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48" name="Text Box 41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49" name="Text Box 41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50" name="Text Box 41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51" name="Text Box 41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52" name="Text Box 41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53" name="Text Box 41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54" name="Text Box 41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55" name="Text Box 41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56" name="Text Box 41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57" name="Text Box 41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58" name="Text Box 41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59" name="Text Box 41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60" name="Text Box 41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61" name="Text Box 41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62" name="Text Box 41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63" name="Text Box 41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64" name="Text Box 41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65" name="Text Box 41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66" name="Text Box 41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67" name="Text Box 41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68" name="Text Box 41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69" name="Text Box 41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70" name="Text Box 41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71" name="Text Box 41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72" name="Text Box 42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73" name="Text Box 42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74" name="Text Box 42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75" name="Text Box 42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76" name="Text Box 42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77" name="Text Box 42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78" name="Text Box 42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79" name="Text Box 42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80" name="Text Box 42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81" name="Text Box 42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82" name="Text Box 42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83" name="Text Box 42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84" name="Text Box 42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85" name="Text Box 42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86" name="Text Box 42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87" name="Text Box 42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88" name="Text Box 42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89" name="Text Box 42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90" name="Text Box 42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91" name="Text Box 42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92" name="Text Box 42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93" name="Text Box 42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94" name="Text Box 42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95" name="Text Box 42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96" name="Text Box 42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97" name="Text Box 42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98" name="Text Box 42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599" name="Text Box 42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00" name="Text Box 42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01" name="Text Box 42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02" name="Text Box 42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03" name="Text Box 42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04" name="Text Box 42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05" name="Text Box 42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06" name="Text Box 42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07" name="Text Box 42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08" name="Text Box 42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09" name="Text Box 42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10" name="Text Box 42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11" name="Text Box 42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12" name="Text Box 42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13" name="Text Box 42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14" name="Text Box 42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15" name="Text Box 42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16" name="Text Box 42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17" name="Text Box 42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18" name="Text Box 42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19" name="Text Box 42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20" name="Text Box 42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21" name="Text Box 42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22" name="Text Box 42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23" name="Text Box 42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24" name="Text Box 42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25" name="Text Box 42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26" name="Text Box 42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27" name="Text Box 42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28" name="Text Box 42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29" name="Text Box 42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30" name="Text Box 42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31" name="Text Box 42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32" name="Text Box 42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33" name="Text Box 42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34" name="Text Box 42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35" name="Text Box 42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36" name="Text Box 42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37" name="Text Box 42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38" name="Text Box 42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39" name="Text Box 42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40" name="Text Box 42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41" name="Text Box 42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42" name="Text Box 42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43" name="Text Box 42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44" name="Text Box 42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45" name="Text Box 42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46" name="Text Box 42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47" name="Text Box 42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48" name="Text Box 42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49" name="Text Box 42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50" name="Text Box 42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51" name="Text Box 42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52" name="Text Box 42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53" name="Text Box 42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54" name="Text Box 42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55" name="Text Box 42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56" name="Text Box 42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57" name="Text Box 42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58" name="Text Box 42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59" name="Text Box 42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60" name="Text Box 42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61" name="Text Box 42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62" name="Text Box 42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63" name="Text Box 42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64" name="Text Box 42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65" name="Text Box 42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66" name="Text Box 42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67" name="Text Box 42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68" name="Text Box 42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69" name="Text Box 42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70" name="Text Box 42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71" name="Text Box 42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72" name="Text Box 43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73" name="Text Box 43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74" name="Text Box 43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75" name="Text Box 43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76" name="Text Box 43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77" name="Text Box 43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78" name="Text Box 43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79" name="Text Box 43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80" name="Text Box 43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81" name="Text Box 43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82" name="Text Box 43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83" name="Text Box 43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84" name="Text Box 43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85" name="Text Box 43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86" name="Text Box 43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87" name="Text Box 43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88" name="Text Box 43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89" name="Text Box 43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90" name="Text Box 43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91" name="Text Box 43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92" name="Text Box 43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93" name="Text Box 43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94" name="Text Box 43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95" name="Text Box 43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96" name="Text Box 43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97" name="Text Box 43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98" name="Text Box 43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699" name="Text Box 43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00" name="Text Box 43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01" name="Text Box 43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02" name="Text Box 43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03" name="Text Box 43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04" name="Text Box 43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05" name="Text Box 43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06" name="Text Box 43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07" name="Text Box 43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08" name="Text Box 43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09" name="Text Box 43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10" name="Text Box 43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11" name="Text Box 43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12" name="Text Box 43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13" name="Text Box 43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14" name="Text Box 43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15" name="Text Box 43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16" name="Text Box 43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17" name="Text Box 43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18" name="Text Box 43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19" name="Text Box 43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20" name="Text Box 43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21" name="Text Box 43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22" name="Text Box 43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23" name="Text Box 43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24" name="Text Box 43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25" name="Text Box 43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26" name="Text Box 43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27" name="Text Box 43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28" name="Text Box 43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29" name="Text Box 43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30" name="Text Box 43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31" name="Text Box 43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32" name="Text Box 43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33" name="Text Box 43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34" name="Text Box 43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35" name="Text Box 43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36" name="Text Box 43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37" name="Text Box 43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38" name="Text Box 43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39" name="Text Box 43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40" name="Text Box 43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41" name="Text Box 43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42" name="Text Box 43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43" name="Text Box 43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44" name="Text Box 43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45" name="Text Box 43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46" name="Text Box 43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47" name="Text Box 43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48" name="Text Box 43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49" name="Text Box 43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50" name="Text Box 43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51" name="Text Box 43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52" name="Text Box 43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53" name="Text Box 43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54" name="Text Box 43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55" name="Text Box 43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56" name="Text Box 43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57" name="Text Box 43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58" name="Text Box 43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59" name="Text Box 43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60" name="Text Box 43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61" name="Text Box 43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62" name="Text Box 43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63" name="Text Box 43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64" name="Text Box 43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65" name="Text Box 43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66" name="Text Box 43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67" name="Text Box 43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68" name="Text Box 43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69" name="Text Box 43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70" name="Text Box 43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71" name="Text Box 43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72" name="Text Box 44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73" name="Text Box 44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74" name="Text Box 44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75" name="Text Box 44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76" name="Text Box 44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77" name="Text Box 44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78" name="Text Box 44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79" name="Text Box 44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80" name="Text Box 44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81" name="Text Box 44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82" name="Text Box 44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83" name="Text Box 44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84" name="Text Box 44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85" name="Text Box 44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86" name="Text Box 44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87" name="Text Box 44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88" name="Text Box 44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89" name="Text Box 44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90" name="Text Box 44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91" name="Text Box 44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92" name="Text Box 44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93" name="Text Box 44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94" name="Text Box 44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95" name="Text Box 44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96" name="Text Box 44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97" name="Text Box 44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98" name="Text Box 44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799" name="Text Box 44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00" name="Text Box 44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01" name="Text Box 44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02" name="Text Box 44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03" name="Text Box 44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04" name="Text Box 44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05" name="Text Box 44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06" name="Text Box 44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07" name="Text Box 44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08" name="Text Box 44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09" name="Text Box 44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10" name="Text Box 44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11" name="Text Box 44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12" name="Text Box 44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13" name="Text Box 44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14" name="Text Box 44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15" name="Text Box 44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16" name="Text Box 44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17" name="Text Box 44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18" name="Text Box 44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19" name="Text Box 44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20" name="Text Box 44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21" name="Text Box 44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22" name="Text Box 44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23" name="Text Box 44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24" name="Text Box 44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25" name="Text Box 44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26" name="Text Box 44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27" name="Text Box 44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28" name="Text Box 44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29" name="Text Box 44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30" name="Text Box 44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31" name="Text Box 44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32" name="Text Box 44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33" name="Text Box 44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34" name="Text Box 44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35" name="Text Box 44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36" name="Text Box 44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37" name="Text Box 44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38" name="Text Box 44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39" name="Text Box 44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40" name="Text Box 44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41" name="Text Box 44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42" name="Text Box 44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43" name="Text Box 44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44" name="Text Box 44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45" name="Text Box 44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46" name="Text Box 44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47" name="Text Box 44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48" name="Text Box 44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49" name="Text Box 44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50" name="Text Box 44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51" name="Text Box 44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52" name="Text Box 44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53" name="Text Box 44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54" name="Text Box 44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55" name="Text Box 44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56" name="Text Box 44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57" name="Text Box 44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58" name="Text Box 44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59" name="Text Box 44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60" name="Text Box 44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61" name="Text Box 44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62" name="Text Box 44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63" name="Text Box 44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64" name="Text Box 44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65" name="Text Box 44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66" name="Text Box 44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67" name="Text Box 44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68" name="Text Box 44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69" name="Text Box 44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70" name="Text Box 44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71" name="Text Box 44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72" name="Text Box 45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73" name="Text Box 45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74" name="Text Box 45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75" name="Text Box 45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76" name="Text Box 45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77" name="Text Box 45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78" name="Text Box 45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79" name="Text Box 45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80" name="Text Box 45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81" name="Text Box 45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82" name="Text Box 45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83" name="Text Box 45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84" name="Text Box 45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85" name="Text Box 45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86" name="Text Box 45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87" name="Text Box 45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88" name="Text Box 45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89" name="Text Box 45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90" name="Text Box 45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91" name="Text Box 45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92" name="Text Box 45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93" name="Text Box 45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94" name="Text Box 45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95" name="Text Box 45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96" name="Text Box 45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97" name="Text Box 45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98" name="Text Box 45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899" name="Text Box 45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00" name="Text Box 45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01" name="Text Box 45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02" name="Text Box 45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03" name="Text Box 45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04" name="Text Box 45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05" name="Text Box 45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06" name="Text Box 45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07" name="Text Box 45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08" name="Text Box 45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09" name="Text Box 45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10" name="Text Box 45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11" name="Text Box 45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12" name="Text Box 45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13" name="Text Box 45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14" name="Text Box 45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15" name="Text Box 45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16" name="Text Box 45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17" name="Text Box 45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18" name="Text Box 45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19" name="Text Box 45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20" name="Text Box 45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21" name="Text Box 45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22" name="Text Box 45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23" name="Text Box 45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24" name="Text Box 45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25" name="Text Box 45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26" name="Text Box 45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27" name="Text Box 45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28" name="Text Box 45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29" name="Text Box 45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30" name="Text Box 45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31" name="Text Box 45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32" name="Text Box 45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33" name="Text Box 45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34" name="Text Box 45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35" name="Text Box 45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36" name="Text Box 45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37" name="Text Box 45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38" name="Text Box 45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39" name="Text Box 45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40" name="Text Box 45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41" name="Text Box 45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42" name="Text Box 45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43" name="Text Box 45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44" name="Text Box 45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45" name="Text Box 45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46" name="Text Box 45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47" name="Text Box 45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48" name="Text Box 45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49" name="Text Box 45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50" name="Text Box 45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51" name="Text Box 45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52" name="Text Box 45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53" name="Text Box 45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54" name="Text Box 45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55" name="Text Box 45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56" name="Text Box 45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57" name="Text Box 45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58" name="Text Box 45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59" name="Text Box 45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60" name="Text Box 45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61" name="Text Box 45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62" name="Text Box 45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63" name="Text Box 45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64" name="Text Box 45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65" name="Text Box 45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66" name="Text Box 45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67" name="Text Box 45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68" name="Text Box 45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69" name="Text Box 45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70" name="Text Box 45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71" name="Text Box 45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72" name="Text Box 46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73" name="Text Box 46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74" name="Text Box 46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75" name="Text Box 46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76" name="Text Box 46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77" name="Text Box 46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78" name="Text Box 46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79" name="Text Box 46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80" name="Text Box 46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81" name="Text Box 46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82" name="Text Box 46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83" name="Text Box 46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84" name="Text Box 46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85" name="Text Box 46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86" name="Text Box 46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87" name="Text Box 46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88" name="Text Box 46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89" name="Text Box 46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90" name="Text Box 46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91" name="Text Box 46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92" name="Text Box 46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93" name="Text Box 46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94" name="Text Box 46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95" name="Text Box 46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96" name="Text Box 46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97" name="Text Box 46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98" name="Text Box 46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1999" name="Text Box 46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00" name="Text Box 46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01" name="Text Box 46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02" name="Text Box 46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03" name="Text Box 46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04" name="Text Box 46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05" name="Text Box 46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06" name="Text Box 46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07" name="Text Box 46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08" name="Text Box 46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09" name="Text Box 46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10" name="Text Box 46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11" name="Text Box 46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12" name="Text Box 46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13" name="Text Box 46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14" name="Text Box 46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15" name="Text Box 46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16" name="Text Box 46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17" name="Text Box 46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18" name="Text Box 46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19" name="Text Box 46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20" name="Text Box 46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21" name="Text Box 46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22" name="Text Box 46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23" name="Text Box 46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24" name="Text Box 46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25" name="Text Box 46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26" name="Text Box 46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27" name="Text Box 46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28" name="Text Box 46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29" name="Text Box 46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30" name="Text Box 46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31" name="Text Box 46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32" name="Text Box 46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33" name="Text Box 46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34" name="Text Box 46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35" name="Text Box 46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36" name="Text Box 46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37" name="Text Box 46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38" name="Text Box 46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39" name="Text Box 46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40" name="Text Box 46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41" name="Text Box 46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42" name="Text Box 46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43" name="Text Box 46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44" name="Text Box 46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45" name="Text Box 46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46" name="Text Box 46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47" name="Text Box 46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48" name="Text Box 46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49" name="Text Box 46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50" name="Text Box 46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51" name="Text Box 46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52" name="Text Box 46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53" name="Text Box 46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54" name="Text Box 46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55" name="Text Box 46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56" name="Text Box 46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57" name="Text Box 46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58" name="Text Box 46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59" name="Text Box 46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60" name="Text Box 46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61" name="Text Box 46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62" name="Text Box 46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63" name="Text Box 46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64" name="Text Box 46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65" name="Text Box 46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66" name="Text Box 46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67" name="Text Box 46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68" name="Text Box 46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69" name="Text Box 46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70" name="Text Box 46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71" name="Text Box 46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72" name="Text Box 47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73" name="Text Box 47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74" name="Text Box 47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75" name="Text Box 47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76" name="Text Box 47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77" name="Text Box 47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78" name="Text Box 47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79" name="Text Box 47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80" name="Text Box 47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81" name="Text Box 47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82" name="Text Box 47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83" name="Text Box 47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84" name="Text Box 47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85" name="Text Box 47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86" name="Text Box 47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87" name="Text Box 47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88" name="Text Box 47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89" name="Text Box 47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90" name="Text Box 47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91" name="Text Box 47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92" name="Text Box 47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93" name="Text Box 47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94" name="Text Box 47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95" name="Text Box 47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96" name="Text Box 47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97" name="Text Box 47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98" name="Text Box 47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099" name="Text Box 47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00" name="Text Box 47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01" name="Text Box 47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02" name="Text Box 47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03" name="Text Box 47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04" name="Text Box 47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05" name="Text Box 47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06" name="Text Box 47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07" name="Text Box 47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08" name="Text Box 47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09" name="Text Box 47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10" name="Text Box 47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11" name="Text Box 47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12" name="Text Box 47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13" name="Text Box 47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14" name="Text Box 47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15" name="Text Box 47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16" name="Text Box 47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17" name="Text Box 47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18" name="Text Box 47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19" name="Text Box 47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20" name="Text Box 47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21" name="Text Box 47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22" name="Text Box 47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23" name="Text Box 47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24" name="Text Box 47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25" name="Text Box 47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26" name="Text Box 47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27" name="Text Box 47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28" name="Text Box 47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29" name="Text Box 47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30" name="Text Box 47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31" name="Text Box 47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32" name="Text Box 47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33" name="Text Box 47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34" name="Text Box 47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35" name="Text Box 47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36" name="Text Box 47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37" name="Text Box 47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38" name="Text Box 47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39" name="Text Box 47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40" name="Text Box 47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41" name="Text Box 47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42" name="Text Box 47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43" name="Text Box 47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44" name="Text Box 47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45" name="Text Box 47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46" name="Text Box 47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47" name="Text Box 47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48" name="Text Box 47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49" name="Text Box 47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50" name="Text Box 47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51" name="Text Box 47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52" name="Text Box 47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53" name="Text Box 47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54" name="Text Box 47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55" name="Text Box 47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56" name="Text Box 47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57" name="Text Box 47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58" name="Text Box 47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59" name="Text Box 47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60" name="Text Box 47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61" name="Text Box 47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62" name="Text Box 47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63" name="Text Box 47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64" name="Text Box 47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65" name="Text Box 47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66" name="Text Box 47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67" name="Text Box 47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68" name="Text Box 47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69" name="Text Box 47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70" name="Text Box 47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71" name="Text Box 47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72" name="Text Box 48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73" name="Text Box 48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74" name="Text Box 48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75" name="Text Box 48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76" name="Text Box 48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77" name="Text Box 48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78" name="Text Box 48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79" name="Text Box 48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80" name="Text Box 48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81" name="Text Box 48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82" name="Text Box 48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83" name="Text Box 48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84" name="Text Box 48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85" name="Text Box 48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86" name="Text Box 48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87" name="Text Box 48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88" name="Text Box 48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89" name="Text Box 48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90" name="Text Box 48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91" name="Text Box 48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92" name="Text Box 48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93" name="Text Box 48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94" name="Text Box 48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95" name="Text Box 48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96" name="Text Box 48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97" name="Text Box 48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98" name="Text Box 48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199" name="Text Box 48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00" name="Text Box 48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01" name="Text Box 48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02" name="Text Box 48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03" name="Text Box 48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04" name="Text Box 48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05" name="Text Box 48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06" name="Text Box 48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07" name="Text Box 48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08" name="Text Box 48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09" name="Text Box 48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10" name="Text Box 48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11" name="Text Box 48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12" name="Text Box 48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13" name="Text Box 48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14" name="Text Box 48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15" name="Text Box 48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16" name="Text Box 48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17" name="Text Box 48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18" name="Text Box 48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19" name="Text Box 48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20" name="Text Box 48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21" name="Text Box 48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22" name="Text Box 48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23" name="Text Box 48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24" name="Text Box 48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25" name="Text Box 48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26" name="Text Box 48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27" name="Text Box 48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28" name="Text Box 48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29" name="Text Box 48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30" name="Text Box 48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31" name="Text Box 48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32" name="Text Box 48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33" name="Text Box 48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34" name="Text Box 48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35" name="Text Box 48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36" name="Text Box 48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37" name="Text Box 48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38" name="Text Box 48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39" name="Text Box 48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40" name="Text Box 48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41" name="Text Box 48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42" name="Text Box 48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43" name="Text Box 48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44" name="Text Box 48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45" name="Text Box 48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46" name="Text Box 48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47" name="Text Box 48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48" name="Text Box 48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49" name="Text Box 48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50" name="Text Box 48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51" name="Text Box 48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52" name="Text Box 48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53" name="Text Box 48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54" name="Text Box 48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55" name="Text Box 48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56" name="Text Box 48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57" name="Text Box 48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58" name="Text Box 48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59" name="Text Box 48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60" name="Text Box 48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61" name="Text Box 48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62" name="Text Box 48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63" name="Text Box 48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64" name="Text Box 48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65" name="Text Box 48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66" name="Text Box 48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67" name="Text Box 48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68" name="Text Box 48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69" name="Text Box 48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70" name="Text Box 48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71" name="Text Box 48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72" name="Text Box 49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73" name="Text Box 49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74" name="Text Box 49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75" name="Text Box 49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76" name="Text Box 49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77" name="Text Box 49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78" name="Text Box 49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79" name="Text Box 49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80" name="Text Box 49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81" name="Text Box 49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82" name="Text Box 49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83" name="Text Box 49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84" name="Text Box 49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85" name="Text Box 49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86" name="Text Box 49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87" name="Text Box 49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88" name="Text Box 49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89" name="Text Box 49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90" name="Text Box 49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91" name="Text Box 49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92" name="Text Box 49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93" name="Text Box 49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94" name="Text Box 49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95" name="Text Box 49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96" name="Text Box 49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97" name="Text Box 49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98" name="Text Box 49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299" name="Text Box 49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00" name="Text Box 49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01" name="Text Box 49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02" name="Text Box 49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03" name="Text Box 49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04" name="Text Box 49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05" name="Text Box 49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06" name="Text Box 49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07" name="Text Box 49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08" name="Text Box 49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09" name="Text Box 49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10" name="Text Box 49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11" name="Text Box 49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12" name="Text Box 49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13" name="Text Box 49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14" name="Text Box 49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15" name="Text Box 49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16" name="Text Box 49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17" name="Text Box 49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18" name="Text Box 49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19" name="Text Box 49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20" name="Text Box 49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21" name="Text Box 49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22" name="Text Box 49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23" name="Text Box 49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24" name="Text Box 49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25" name="Text Box 49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26" name="Text Box 49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27" name="Text Box 49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28" name="Text Box 49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29" name="Text Box 49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30" name="Text Box 49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31" name="Text Box 49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32" name="Text Box 49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33" name="Text Box 49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34" name="Text Box 49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35" name="Text Box 49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36" name="Text Box 49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37" name="Text Box 49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38" name="Text Box 49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39" name="Text Box 49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40" name="Text Box 49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41" name="Text Box 49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42" name="Text Box 49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43" name="Text Box 49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44" name="Text Box 49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45" name="Text Box 49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46" name="Text Box 49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47" name="Text Box 49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48" name="Text Box 49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49" name="Text Box 49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50" name="Text Box 49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51" name="Text Box 49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52" name="Text Box 49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53" name="Text Box 49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54" name="Text Box 49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55" name="Text Box 49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56" name="Text Box 49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57" name="Text Box 49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58" name="Text Box 49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59" name="Text Box 49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60" name="Text Box 49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61" name="Text Box 49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62" name="Text Box 49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63" name="Text Box 49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64" name="Text Box 49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65" name="Text Box 49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66" name="Text Box 49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67" name="Text Box 49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68" name="Text Box 49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69" name="Text Box 49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70" name="Text Box 49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71" name="Text Box 49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72" name="Text Box 50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73" name="Text Box 50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74" name="Text Box 50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75" name="Text Box 50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76" name="Text Box 50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77" name="Text Box 50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78" name="Text Box 50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79" name="Text Box 50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80" name="Text Box 50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81" name="Text Box 50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82" name="Text Box 50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83" name="Text Box 50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84" name="Text Box 50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85" name="Text Box 50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86" name="Text Box 50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87" name="Text Box 50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88" name="Text Box 50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89" name="Text Box 50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90" name="Text Box 50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91" name="Text Box 50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92" name="Text Box 50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93" name="Text Box 50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94" name="Text Box 50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95" name="Text Box 50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96" name="Text Box 50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97" name="Text Box 50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98" name="Text Box 50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399" name="Text Box 50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00" name="Text Box 50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01" name="Text Box 50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02" name="Text Box 50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03" name="Text Box 50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04" name="Text Box 50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05" name="Text Box 50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06" name="Text Box 50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07" name="Text Box 50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08" name="Text Box 50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09" name="Text Box 50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10" name="Text Box 50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11" name="Text Box 50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12" name="Text Box 50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13" name="Text Box 50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14" name="Text Box 50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15" name="Text Box 50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16" name="Text Box 50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17" name="Text Box 50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18" name="Text Box 50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19" name="Text Box 50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20" name="Text Box 50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21" name="Text Box 50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22" name="Text Box 50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23" name="Text Box 50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24" name="Text Box 50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25" name="Text Box 50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26" name="Text Box 50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27" name="Text Box 50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28" name="Text Box 50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29" name="Text Box 50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30" name="Text Box 50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31" name="Text Box 50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32" name="Text Box 50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33" name="Text Box 50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34" name="Text Box 50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35" name="Text Box 50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36" name="Text Box 50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37" name="Text Box 50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38" name="Text Box 50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39" name="Text Box 50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40" name="Text Box 50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41" name="Text Box 50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42" name="Text Box 50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43" name="Text Box 50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44" name="Text Box 50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45" name="Text Box 50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46" name="Text Box 50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47" name="Text Box 50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48" name="Text Box 50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49" name="Text Box 50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50" name="Text Box 50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51" name="Text Box 50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52" name="Text Box 50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53" name="Text Box 50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54" name="Text Box 50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55" name="Text Box 50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56" name="Text Box 50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57" name="Text Box 50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58" name="Text Box 50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59" name="Text Box 50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60" name="Text Box 50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61" name="Text Box 50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62" name="Text Box 50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63" name="Text Box 50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64" name="Text Box 50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65" name="Text Box 50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66" name="Text Box 50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67" name="Text Box 50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68" name="Text Box 50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69" name="Text Box 50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70" name="Text Box 50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71" name="Text Box 50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72" name="Text Box 51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73" name="Text Box 51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74" name="Text Box 51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75" name="Text Box 51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76" name="Text Box 51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77" name="Text Box 51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78" name="Text Box 51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79" name="Text Box 51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80" name="Text Box 51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81" name="Text Box 51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82" name="Text Box 51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83" name="Text Box 51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84" name="Text Box 51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85" name="Text Box 51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86" name="Text Box 51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87" name="Text Box 51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88" name="Text Box 51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89" name="Text Box 51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90" name="Text Box 51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91" name="Text Box 51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92" name="Text Box 51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93" name="Text Box 51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94" name="Text Box 51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95" name="Text Box 51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96" name="Text Box 51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97" name="Text Box 51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98" name="Text Box 51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499" name="Text Box 51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00" name="Text Box 51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01" name="Text Box 51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02" name="Text Box 51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03" name="Text Box 51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04" name="Text Box 51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05" name="Text Box 51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06" name="Text Box 51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07" name="Text Box 51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08" name="Text Box 51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09" name="Text Box 51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10" name="Text Box 51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11" name="Text Box 51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12" name="Text Box 51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13" name="Text Box 51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14" name="Text Box 51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15" name="Text Box 51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16" name="Text Box 51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17" name="Text Box 51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18" name="Text Box 51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19" name="Text Box 51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20" name="Text Box 51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21" name="Text Box 51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22" name="Text Box 51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23" name="Text Box 51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24" name="Text Box 51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25" name="Text Box 51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26" name="Text Box 51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27" name="Text Box 51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28" name="Text Box 51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29" name="Text Box 51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30" name="Text Box 51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31" name="Text Box 51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32" name="Text Box 51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33" name="Text Box 51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34" name="Text Box 51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35" name="Text Box 51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36" name="Text Box 51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37" name="Text Box 51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38" name="Text Box 51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39" name="Text Box 51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40" name="Text Box 51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41" name="Text Box 51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42" name="Text Box 51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43" name="Text Box 51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44" name="Text Box 51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45" name="Text Box 51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46" name="Text Box 51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47" name="Text Box 51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48" name="Text Box 51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49" name="Text Box 51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50" name="Text Box 51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51" name="Text Box 51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52" name="Text Box 51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53" name="Text Box 51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54" name="Text Box 51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55" name="Text Box 51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56" name="Text Box 51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57" name="Text Box 51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58" name="Text Box 51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59" name="Text Box 51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60" name="Text Box 51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61" name="Text Box 51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62" name="Text Box 51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63" name="Text Box 51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64" name="Text Box 51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65" name="Text Box 51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66" name="Text Box 51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67" name="Text Box 51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68" name="Text Box 51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69" name="Text Box 51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70" name="Text Box 51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71" name="Text Box 51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72" name="Text Box 52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73" name="Text Box 52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74" name="Text Box 52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75" name="Text Box 52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76" name="Text Box 52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77" name="Text Box 52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78" name="Text Box 52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79" name="Text Box 52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80" name="Text Box 52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81" name="Text Box 52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82" name="Text Box 52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83" name="Text Box 52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84" name="Text Box 52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85" name="Text Box 52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86" name="Text Box 52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87" name="Text Box 52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88" name="Text Box 52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89" name="Text Box 52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90" name="Text Box 52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91" name="Text Box 52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92" name="Text Box 52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93" name="Text Box 52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94" name="Text Box 52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95" name="Text Box 52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96" name="Text Box 52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97" name="Text Box 52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98" name="Text Box 52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599" name="Text Box 52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00" name="Text Box 52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01" name="Text Box 52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02" name="Text Box 52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03" name="Text Box 52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04" name="Text Box 52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05" name="Text Box 52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06" name="Text Box 52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07" name="Text Box 52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08" name="Text Box 52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09" name="Text Box 52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10" name="Text Box 52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11" name="Text Box 52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12" name="Text Box 52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13" name="Text Box 52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14" name="Text Box 52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15" name="Text Box 52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16" name="Text Box 52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17" name="Text Box 52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18" name="Text Box 52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19" name="Text Box 52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20" name="Text Box 52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21" name="Text Box 52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22" name="Text Box 52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23" name="Text Box 52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24" name="Text Box 52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25" name="Text Box 52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26" name="Text Box 52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27" name="Text Box 52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28" name="Text Box 52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29" name="Text Box 52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30" name="Text Box 52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31" name="Text Box 52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32" name="Text Box 52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33" name="Text Box 52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34" name="Text Box 52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35" name="Text Box 52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36" name="Text Box 52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37" name="Text Box 52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38" name="Text Box 52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39" name="Text Box 52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40" name="Text Box 52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41" name="Text Box 52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42" name="Text Box 52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43" name="Text Box 52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44" name="Text Box 52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45" name="Text Box 52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46" name="Text Box 52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47" name="Text Box 52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48" name="Text Box 52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49" name="Text Box 52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50" name="Text Box 52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51" name="Text Box 52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52" name="Text Box 52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53" name="Text Box 52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54" name="Text Box 52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55" name="Text Box 52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56" name="Text Box 52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57" name="Text Box 52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58" name="Text Box 52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59" name="Text Box 52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60" name="Text Box 52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61" name="Text Box 52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62" name="Text Box 52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63" name="Text Box 52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64" name="Text Box 52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65" name="Text Box 52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66" name="Text Box 52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67" name="Text Box 52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68" name="Text Box 52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69" name="Text Box 52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70" name="Text Box 52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71" name="Text Box 52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72" name="Text Box 53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73" name="Text Box 53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74" name="Text Box 53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75" name="Text Box 53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76" name="Text Box 53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77" name="Text Box 53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78" name="Text Box 53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79" name="Text Box 53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80" name="Text Box 53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81" name="Text Box 53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82" name="Text Box 53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83" name="Text Box 53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84" name="Text Box 53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85" name="Text Box 53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86" name="Text Box 53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87" name="Text Box 53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88" name="Text Box 53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89" name="Text Box 53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90" name="Text Box 53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91" name="Text Box 531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92" name="Text Box 532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93" name="Text Box 532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94" name="Text Box 532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95" name="Text Box 532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96" name="Text Box 532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97" name="Text Box 532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98" name="Text Box 532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699" name="Text Box 532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00" name="Text Box 532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01" name="Text Box 532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02" name="Text Box 533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03" name="Text Box 533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04" name="Text Box 533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05" name="Text Box 533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06" name="Text Box 533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07" name="Text Box 533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08" name="Text Box 533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09" name="Text Box 533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10" name="Text Box 533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11" name="Text Box 533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12" name="Text Box 534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13" name="Text Box 534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14" name="Text Box 534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15" name="Text Box 534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16" name="Text Box 534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17" name="Text Box 534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18" name="Text Box 534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19" name="Text Box 534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20" name="Text Box 534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21" name="Text Box 534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22" name="Text Box 535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23" name="Text Box 535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24" name="Text Box 535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25" name="Text Box 535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26" name="Text Box 535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27" name="Text Box 535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28" name="Text Box 535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29" name="Text Box 535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30" name="Text Box 535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31" name="Text Box 535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32" name="Text Box 536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33" name="Text Box 536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34" name="Text Box 536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35" name="Text Box 536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36" name="Text Box 536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37" name="Text Box 536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38" name="Text Box 536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39" name="Text Box 536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40" name="Text Box 536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41" name="Text Box 536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42" name="Text Box 537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43" name="Text Box 537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44" name="Text Box 537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45" name="Text Box 537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46" name="Text Box 537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47" name="Text Box 537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48" name="Text Box 537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49" name="Text Box 537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50" name="Text Box 537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51" name="Text Box 537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52" name="Text Box 538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53" name="Text Box 538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54" name="Text Box 538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55" name="Text Box 538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56" name="Text Box 538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57" name="Text Box 538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58" name="Text Box 538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59" name="Text Box 538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60" name="Text Box 538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61" name="Text Box 538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62" name="Text Box 539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63" name="Text Box 539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64" name="Text Box 539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65" name="Text Box 539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66" name="Text Box 539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67" name="Text Box 539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68" name="Text Box 539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69" name="Text Box 539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70" name="Text Box 539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71" name="Text Box 539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72" name="Text Box 540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73" name="Text Box 540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74" name="Text Box 540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75" name="Text Box 540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76" name="Text Box 540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77" name="Text Box 540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78" name="Text Box 540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79" name="Text Box 540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80" name="Text Box 540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81" name="Text Box 5409"/>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82" name="Text Box 5410"/>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83" name="Text Box 5411"/>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84" name="Text Box 5412"/>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85" name="Text Box 5413"/>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86" name="Text Box 5414"/>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87" name="Text Box 5415"/>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88" name="Text Box 5416"/>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89" name="Text Box 5417"/>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19052</xdr:rowOff>
    </xdr:to>
    <xdr:sp macro="" textlink="">
      <xdr:nvSpPr>
        <xdr:cNvPr id="2790" name="Text Box 5418"/>
        <xdr:cNvSpPr txBox="1">
          <a:spLocks noChangeArrowheads="1"/>
        </xdr:cNvSpPr>
      </xdr:nvSpPr>
      <xdr:spPr bwMode="auto">
        <a:xfrm>
          <a:off x="4686300" y="476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791" name="Text Box 5427"/>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792" name="Text Box 5428"/>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793" name="Text Box 5429"/>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794" name="Text Box 5430"/>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795" name="Text Box 5431"/>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796" name="Text Box 5432"/>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797" name="Text Box 5433"/>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798" name="Text Box 5434"/>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799" name="Text Box 5435"/>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00" name="Text Box 5436"/>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01" name="Text Box 5437"/>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02" name="Text Box 5438"/>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03" name="Text Box 5439"/>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04" name="Text Box 5440"/>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05" name="Text Box 5441"/>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06" name="Text Box 5442"/>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07" name="Text Box 5443"/>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08" name="Text Box 5444"/>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09" name="Text Box 5445"/>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10" name="Text Box 5446"/>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11" name="Text Box 5447"/>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12" name="Text Box 5448"/>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13" name="Text Box 5449"/>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14" name="Text Box 5450"/>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15" name="Text Box 5451"/>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16" name="Text Box 5452"/>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17" name="Text Box 5453"/>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18" name="Text Box 5454"/>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19" name="Text Box 5455"/>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20" name="Text Box 5456"/>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21" name="Text Box 5457"/>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22" name="Text Box 5458"/>
        <xdr:cNvSpPr txBox="1">
          <a:spLocks noChangeArrowheads="1"/>
        </xdr:cNvSpPr>
      </xdr:nvSpPr>
      <xdr:spPr bwMode="auto">
        <a:xfrm>
          <a:off x="468630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23" name="Text Box 25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24" name="Text Box 25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25" name="Text Box 25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26" name="Text Box 25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27" name="Text Box 25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28" name="Text Box 25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29" name="Text Box 25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30" name="Text Box 25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31" name="Text Box 25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32" name="Text Box 25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33" name="Text Box 25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34" name="Text Box 25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35" name="Text Box 25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36" name="Text Box 25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37" name="Text Box 25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38" name="Text Box 26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39" name="Text Box 26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40" name="Text Box 26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41" name="Text Box 26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42" name="Text Box 26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43" name="Text Box 26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44" name="Text Box 26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45" name="Text Box 26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46" name="Text Box 26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47" name="Text Box 26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48" name="Text Box 26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49" name="Text Box 26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50" name="Text Box 26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51" name="Text Box 26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52" name="Text Box 26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53" name="Text Box 26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54" name="Text Box 26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55" name="Text Box 26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56" name="Text Box 26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57" name="Text Box 26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58" name="Text Box 26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59" name="Text Box 26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60" name="Text Box 26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61" name="Text Box 26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62" name="Text Box 26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63" name="Text Box 26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64" name="Text Box 26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65" name="Text Box 26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66" name="Text Box 26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67" name="Text Box 26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68" name="Text Box 26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69" name="Text Box 26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70" name="Text Box 26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71" name="Text Box 26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72" name="Text Box 26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73" name="Text Box 26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74" name="Text Box 26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75" name="Text Box 26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76" name="Text Box 26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77" name="Text Box 26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78" name="Text Box 26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79" name="Text Box 26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80" name="Text Box 26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81" name="Text Box 26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82" name="Text Box 26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83" name="Text Box 26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84" name="Text Box 26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85" name="Text Box 26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86" name="Text Box 26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87" name="Text Box 26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88" name="Text Box 26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89" name="Text Box 26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90" name="Text Box 26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91" name="Text Box 26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92" name="Text Box 26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93" name="Text Box 26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94" name="Text Box 26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95" name="Text Box 26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96" name="Text Box 27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97" name="Text Box 27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98" name="Text Box 27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899" name="Text Box 27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00" name="Text Box 27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01" name="Text Box 27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02" name="Text Box 27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03" name="Text Box 27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04" name="Text Box 27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05" name="Text Box 27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06" name="Text Box 27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07" name="Text Box 27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08" name="Text Box 27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09" name="Text Box 27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10" name="Text Box 27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11" name="Text Box 27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12" name="Text Box 27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13" name="Text Box 27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14" name="Text Box 27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15" name="Text Box 27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16" name="Text Box 27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17" name="Text Box 27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18" name="Text Box 27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19" name="Text Box 27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20" name="Text Box 27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21" name="Text Box 27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22" name="Text Box 27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23" name="Text Box 27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24" name="Text Box 27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25" name="Text Box 27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26" name="Text Box 27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27" name="Text Box 27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28" name="Text Box 27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29" name="Text Box 27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30" name="Text Box 27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31" name="Text Box 27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32" name="Text Box 27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33" name="Text Box 27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34" name="Text Box 27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35" name="Text Box 27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36" name="Text Box 27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37" name="Text Box 27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38" name="Text Box 27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39" name="Text Box 27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40" name="Text Box 27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41" name="Text Box 27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42" name="Text Box 27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43" name="Text Box 27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44" name="Text Box 27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45" name="Text Box 27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46" name="Text Box 27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47" name="Text Box 27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48" name="Text Box 27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49" name="Text Box 27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50" name="Text Box 27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51" name="Text Box 27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52" name="Text Box 27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53" name="Text Box 27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54" name="Text Box 27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55" name="Text Box 27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56" name="Text Box 27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57" name="Text Box 27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58" name="Text Box 27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59" name="Text Box 27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60" name="Text Box 27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61" name="Text Box 27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62" name="Text Box 27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63" name="Text Box 27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64" name="Text Box 27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65" name="Text Box 27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66" name="Text Box 27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67" name="Text Box 27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68" name="Text Box 27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69" name="Text Box 27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70" name="Text Box 27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71" name="Text Box 27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72" name="Text Box 27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73" name="Text Box 27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74" name="Text Box 27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75" name="Text Box 27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76" name="Text Box 27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77" name="Text Box 27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78" name="Text Box 27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79" name="Text Box 27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80" name="Text Box 27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81" name="Text Box 27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82" name="Text Box 27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83" name="Text Box 27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84" name="Text Box 27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85" name="Text Box 27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86" name="Text Box 27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87" name="Text Box 27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88" name="Text Box 27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89" name="Text Box 27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90" name="Text Box 27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91" name="Text Box 27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92" name="Text Box 27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93" name="Text Box 27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94" name="Text Box 27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95" name="Text Box 27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96" name="Text Box 28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97" name="Text Box 28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98" name="Text Box 28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2999" name="Text Box 28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00" name="Text Box 28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01" name="Text Box 28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02" name="Text Box 28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03" name="Text Box 28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04" name="Text Box 28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05" name="Text Box 28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06" name="Text Box 28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07" name="Text Box 28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08" name="Text Box 28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09" name="Text Box 28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10" name="Text Box 28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11" name="Text Box 28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12" name="Text Box 28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13" name="Text Box 28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14" name="Text Box 28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15" name="Text Box 28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16" name="Text Box 28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17" name="Text Box 28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18" name="Text Box 28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19" name="Text Box 28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20" name="Text Box 28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21" name="Text Box 28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22" name="Text Box 28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23" name="Text Box 28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24" name="Text Box 28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25" name="Text Box 28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26" name="Text Box 28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27" name="Text Box 28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28" name="Text Box 28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29" name="Text Box 28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30" name="Text Box 28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31" name="Text Box 28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32" name="Text Box 28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33" name="Text Box 28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34" name="Text Box 28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35" name="Text Box 28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36" name="Text Box 28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37" name="Text Box 28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38" name="Text Box 28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39" name="Text Box 28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40" name="Text Box 28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41" name="Text Box 28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42" name="Text Box 28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43" name="Text Box 28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44" name="Text Box 28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45" name="Text Box 28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46" name="Text Box 28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47" name="Text Box 28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48" name="Text Box 28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49" name="Text Box 28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50" name="Text Box 28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51" name="Text Box 28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52" name="Text Box 28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53" name="Text Box 28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54" name="Text Box 28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55" name="Text Box 28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56" name="Text Box 28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57" name="Text Box 28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58" name="Text Box 28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59" name="Text Box 28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60" name="Text Box 28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61" name="Text Box 28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62" name="Text Box 28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63" name="Text Box 28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64" name="Text Box 28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65" name="Text Box 28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66" name="Text Box 28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67" name="Text Box 28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68" name="Text Box 28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69" name="Text Box 28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70" name="Text Box 28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71" name="Text Box 28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72" name="Text Box 28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73" name="Text Box 28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74" name="Text Box 28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75" name="Text Box 28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76" name="Text Box 28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77" name="Text Box 28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78" name="Text Box 28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79" name="Text Box 28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80" name="Text Box 28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81" name="Text Box 28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82" name="Text Box 28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83" name="Text Box 28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84" name="Text Box 28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85" name="Text Box 28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86" name="Text Box 28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87" name="Text Box 28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88" name="Text Box 28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89" name="Text Box 28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90" name="Text Box 28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91" name="Text Box 28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92" name="Text Box 28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93" name="Text Box 28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94" name="Text Box 28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95" name="Text Box 28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96" name="Text Box 29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97" name="Text Box 29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98" name="Text Box 29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099" name="Text Box 29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00" name="Text Box 29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01" name="Text Box 29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02" name="Text Box 29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03" name="Text Box 29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04" name="Text Box 29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05" name="Text Box 29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06" name="Text Box 29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07" name="Text Box 29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08" name="Text Box 29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09" name="Text Box 29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10" name="Text Box 29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11" name="Text Box 29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12" name="Text Box 29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13" name="Text Box 29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14" name="Text Box 29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15" name="Text Box 29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16" name="Text Box 29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17" name="Text Box 29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18" name="Text Box 29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19" name="Text Box 29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20" name="Text Box 29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21" name="Text Box 29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22" name="Text Box 29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23" name="Text Box 29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24" name="Text Box 29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25" name="Text Box 29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26" name="Text Box 29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27" name="Text Box 29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28" name="Text Box 29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29" name="Text Box 29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30" name="Text Box 29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31" name="Text Box 29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32" name="Text Box 29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33" name="Text Box 29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34" name="Text Box 29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35" name="Text Box 29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36" name="Text Box 29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37" name="Text Box 29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38" name="Text Box 29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39" name="Text Box 29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40" name="Text Box 29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41" name="Text Box 29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42" name="Text Box 29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43" name="Text Box 29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44" name="Text Box 29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45" name="Text Box 29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46" name="Text Box 29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47" name="Text Box 29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48" name="Text Box 29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49" name="Text Box 29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50" name="Text Box 29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51" name="Text Box 29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52" name="Text Box 29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53" name="Text Box 29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54" name="Text Box 29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55" name="Text Box 29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56" name="Text Box 29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57" name="Text Box 29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58" name="Text Box 29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59" name="Text Box 29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60" name="Text Box 29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61" name="Text Box 29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62" name="Text Box 29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63" name="Text Box 29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64" name="Text Box 29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65" name="Text Box 29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66" name="Text Box 29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67" name="Text Box 29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68" name="Text Box 29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69" name="Text Box 29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70" name="Text Box 29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71" name="Text Box 29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72" name="Text Box 29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73" name="Text Box 29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74" name="Text Box 29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75" name="Text Box 29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76" name="Text Box 29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77" name="Text Box 29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78" name="Text Box 29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79" name="Text Box 29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80" name="Text Box 29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81" name="Text Box 29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82" name="Text Box 29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83" name="Text Box 29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84" name="Text Box 29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85" name="Text Box 29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86" name="Text Box 29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87" name="Text Box 29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88" name="Text Box 29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89" name="Text Box 29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90" name="Text Box 29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91" name="Text Box 29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92" name="Text Box 29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93" name="Text Box 29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94" name="Text Box 29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95" name="Text Box 29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96" name="Text Box 30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97" name="Text Box 30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98" name="Text Box 30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199" name="Text Box 30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00" name="Text Box 30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01" name="Text Box 30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02" name="Text Box 30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03" name="Text Box 30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04" name="Text Box 30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05" name="Text Box 30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06" name="Text Box 30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07" name="Text Box 30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08" name="Text Box 30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09" name="Text Box 30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10" name="Text Box 30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11" name="Text Box 30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12" name="Text Box 30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13" name="Text Box 30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14" name="Text Box 30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15" name="Text Box 30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16" name="Text Box 30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17" name="Text Box 30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18" name="Text Box 30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19" name="Text Box 30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20" name="Text Box 30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21" name="Text Box 30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22" name="Text Box 30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23" name="Text Box 30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24" name="Text Box 30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25" name="Text Box 30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26" name="Text Box 30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27" name="Text Box 30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28" name="Text Box 30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29" name="Text Box 30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30" name="Text Box 30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31" name="Text Box 30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32" name="Text Box 30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33" name="Text Box 30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34" name="Text Box 30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35" name="Text Box 30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36" name="Text Box 30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37" name="Text Box 30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38" name="Text Box 30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39" name="Text Box 30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40" name="Text Box 30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41" name="Text Box 30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42" name="Text Box 30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43" name="Text Box 30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44" name="Text Box 30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45" name="Text Box 30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46" name="Text Box 30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47" name="Text Box 30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48" name="Text Box 30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49" name="Text Box 30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50" name="Text Box 30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51" name="Text Box 30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52" name="Text Box 30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53" name="Text Box 30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54" name="Text Box 30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55" name="Text Box 30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56" name="Text Box 30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57" name="Text Box 30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58" name="Text Box 30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59" name="Text Box 30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60" name="Text Box 30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61" name="Text Box 30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62" name="Text Box 30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63" name="Text Box 30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64" name="Text Box 30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65" name="Text Box 30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66" name="Text Box 30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67" name="Text Box 30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68" name="Text Box 30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69" name="Text Box 30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70" name="Text Box 30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71" name="Text Box 30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72" name="Text Box 30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73" name="Text Box 30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74" name="Text Box 30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75" name="Text Box 30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76" name="Text Box 30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77" name="Text Box 30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78" name="Text Box 30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79" name="Text Box 30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80" name="Text Box 30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81" name="Text Box 30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82" name="Text Box 30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83" name="Text Box 30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84" name="Text Box 30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85" name="Text Box 30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86" name="Text Box 30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87" name="Text Box 30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88" name="Text Box 30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89" name="Text Box 30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90" name="Text Box 30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91" name="Text Box 30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92" name="Text Box 30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93" name="Text Box 30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94" name="Text Box 30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95" name="Text Box 30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96" name="Text Box 31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97" name="Text Box 31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98" name="Text Box 31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299" name="Text Box 31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00" name="Text Box 31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01" name="Text Box 31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02" name="Text Box 31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03" name="Text Box 31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04" name="Text Box 31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05" name="Text Box 31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06" name="Text Box 31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07" name="Text Box 31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08" name="Text Box 31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09" name="Text Box 31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10" name="Text Box 31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11" name="Text Box 31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12" name="Text Box 31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13" name="Text Box 31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14" name="Text Box 31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15" name="Text Box 31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16" name="Text Box 31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17" name="Text Box 31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18" name="Text Box 31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19" name="Text Box 31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20" name="Text Box 31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21" name="Text Box 31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22" name="Text Box 31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23" name="Text Box 31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24" name="Text Box 31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25" name="Text Box 31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26" name="Text Box 31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27" name="Text Box 31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28" name="Text Box 31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29" name="Text Box 31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30" name="Text Box 31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31" name="Text Box 31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32" name="Text Box 31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33" name="Text Box 31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34" name="Text Box 31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35" name="Text Box 31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36" name="Text Box 31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37" name="Text Box 31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38" name="Text Box 31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39" name="Text Box 31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40" name="Text Box 31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41" name="Text Box 31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42" name="Text Box 31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43" name="Text Box 31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44" name="Text Box 31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45" name="Text Box 31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46" name="Text Box 31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47" name="Text Box 31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48" name="Text Box 31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49" name="Text Box 31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50" name="Text Box 31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51" name="Text Box 31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52" name="Text Box 31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53" name="Text Box 31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54" name="Text Box 31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55" name="Text Box 31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56" name="Text Box 31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57" name="Text Box 31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58" name="Text Box 31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59" name="Text Box 31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60" name="Text Box 31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61" name="Text Box 31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62" name="Text Box 31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63" name="Text Box 31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64" name="Text Box 31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65" name="Text Box 31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66" name="Text Box 31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67" name="Text Box 31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68" name="Text Box 31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69" name="Text Box 31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70" name="Text Box 31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71" name="Text Box 31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72" name="Text Box 31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73" name="Text Box 31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74" name="Text Box 31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75" name="Text Box 31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76" name="Text Box 31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77" name="Text Box 31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78" name="Text Box 31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79" name="Text Box 31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80" name="Text Box 31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81" name="Text Box 31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82" name="Text Box 31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83" name="Text Box 31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84" name="Text Box 31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85" name="Text Box 31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86" name="Text Box 31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87" name="Text Box 31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88" name="Text Box 31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89" name="Text Box 31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90" name="Text Box 31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91" name="Text Box 31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92" name="Text Box 31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93" name="Text Box 31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94" name="Text Box 31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95" name="Text Box 31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96" name="Text Box 32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97" name="Text Box 32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98" name="Text Box 32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399" name="Text Box 32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00" name="Text Box 32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01" name="Text Box 32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02" name="Text Box 32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03" name="Text Box 32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04" name="Text Box 32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05" name="Text Box 32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06" name="Text Box 32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07" name="Text Box 32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08" name="Text Box 32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09" name="Text Box 32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10" name="Text Box 32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11" name="Text Box 32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12" name="Text Box 32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13" name="Text Box 32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14" name="Text Box 32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15" name="Text Box 32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16" name="Text Box 32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17" name="Text Box 32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18" name="Text Box 32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19" name="Text Box 32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20" name="Text Box 32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21" name="Text Box 32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22" name="Text Box 32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23" name="Text Box 32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24" name="Text Box 32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25" name="Text Box 32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26" name="Text Box 32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27" name="Text Box 32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28" name="Text Box 32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29" name="Text Box 32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30" name="Text Box 32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31" name="Text Box 32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32" name="Text Box 32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33" name="Text Box 32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34" name="Text Box 32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35" name="Text Box 32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36" name="Text Box 32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37" name="Text Box 32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38" name="Text Box 32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39" name="Text Box 32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40" name="Text Box 32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41" name="Text Box 32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42" name="Text Box 32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43" name="Text Box 32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44" name="Text Box 32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45" name="Text Box 32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46" name="Text Box 32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47" name="Text Box 32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48" name="Text Box 32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49" name="Text Box 32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50" name="Text Box 32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51" name="Text Box 32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52" name="Text Box 32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53" name="Text Box 32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54" name="Text Box 32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55" name="Text Box 32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56" name="Text Box 32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57" name="Text Box 32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58" name="Text Box 32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59" name="Text Box 32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60" name="Text Box 32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61" name="Text Box 32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62" name="Text Box 32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63" name="Text Box 32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64" name="Text Box 32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65" name="Text Box 32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66" name="Text Box 32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67" name="Text Box 32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68" name="Text Box 32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69" name="Text Box 32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70" name="Text Box 32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71" name="Text Box 32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72" name="Text Box 32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73" name="Text Box 32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74" name="Text Box 32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75" name="Text Box 32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76" name="Text Box 32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77" name="Text Box 32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78" name="Text Box 32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79" name="Text Box 32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80" name="Text Box 32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81" name="Text Box 32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82" name="Text Box 32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83" name="Text Box 32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84" name="Text Box 32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85" name="Text Box 32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86" name="Text Box 32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87" name="Text Box 32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88" name="Text Box 32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89" name="Text Box 32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90" name="Text Box 32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91" name="Text Box 32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92" name="Text Box 32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93" name="Text Box 32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94" name="Text Box 32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95" name="Text Box 32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96" name="Text Box 33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97" name="Text Box 33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98" name="Text Box 33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499" name="Text Box 33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00" name="Text Box 33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01" name="Text Box 33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02" name="Text Box 33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03" name="Text Box 33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04" name="Text Box 33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05" name="Text Box 33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06" name="Text Box 33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07" name="Text Box 33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08" name="Text Box 33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09" name="Text Box 33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10" name="Text Box 33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11" name="Text Box 33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12" name="Text Box 33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13" name="Text Box 33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14" name="Text Box 33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15" name="Text Box 33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16" name="Text Box 33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17" name="Text Box 33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18" name="Text Box 33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19" name="Text Box 33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20" name="Text Box 33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21" name="Text Box 33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22" name="Text Box 33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23" name="Text Box 33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24" name="Text Box 33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25" name="Text Box 33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26" name="Text Box 33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27" name="Text Box 33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28" name="Text Box 33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29" name="Text Box 33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30" name="Text Box 33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31" name="Text Box 33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32" name="Text Box 33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33" name="Text Box 33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34" name="Text Box 33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35" name="Text Box 33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36" name="Text Box 33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37" name="Text Box 33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38" name="Text Box 33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39" name="Text Box 33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40" name="Text Box 33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41" name="Text Box 33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42" name="Text Box 33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43" name="Text Box 33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44" name="Text Box 33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45" name="Text Box 33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46" name="Text Box 33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47" name="Text Box 33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48" name="Text Box 33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49" name="Text Box 33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50" name="Text Box 33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51" name="Text Box 33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52" name="Text Box 33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53" name="Text Box 33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54" name="Text Box 33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55" name="Text Box 33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56" name="Text Box 33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57" name="Text Box 33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58" name="Text Box 33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59" name="Text Box 33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60" name="Text Box 33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61" name="Text Box 33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62" name="Text Box 33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63" name="Text Box 33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64" name="Text Box 33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65" name="Text Box 33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66" name="Text Box 33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67" name="Text Box 33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68" name="Text Box 33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69" name="Text Box 33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70" name="Text Box 33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71" name="Text Box 33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72" name="Text Box 33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73" name="Text Box 33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74" name="Text Box 33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75" name="Text Box 33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76" name="Text Box 33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77" name="Text Box 33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78" name="Text Box 33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79" name="Text Box 33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80" name="Text Box 33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81" name="Text Box 33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82" name="Text Box 33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83" name="Text Box 33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84" name="Text Box 33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85" name="Text Box 33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86" name="Text Box 33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87" name="Text Box 33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88" name="Text Box 33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89" name="Text Box 33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90" name="Text Box 33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91" name="Text Box 33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92" name="Text Box 33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93" name="Text Box 33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94" name="Text Box 33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95" name="Text Box 33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96" name="Text Box 34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97" name="Text Box 34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98" name="Text Box 34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599" name="Text Box 34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00" name="Text Box 34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01" name="Text Box 34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02" name="Text Box 34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03" name="Text Box 34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04" name="Text Box 34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05" name="Text Box 34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06" name="Text Box 34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07" name="Text Box 34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08" name="Text Box 34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09" name="Text Box 34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10" name="Text Box 34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11" name="Text Box 34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12" name="Text Box 34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13" name="Text Box 34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14" name="Text Box 34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15" name="Text Box 34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16" name="Text Box 34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17" name="Text Box 34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18" name="Text Box 34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19" name="Text Box 34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20" name="Text Box 34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21" name="Text Box 34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22" name="Text Box 34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23" name="Text Box 34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24" name="Text Box 34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25" name="Text Box 34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26" name="Text Box 34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27" name="Text Box 34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28" name="Text Box 34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29" name="Text Box 34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30" name="Text Box 34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31" name="Text Box 34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32" name="Text Box 34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33" name="Text Box 34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34" name="Text Box 34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35" name="Text Box 34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36" name="Text Box 34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37" name="Text Box 34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38" name="Text Box 34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39" name="Text Box 34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40" name="Text Box 34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41" name="Text Box 34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42" name="Text Box 34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43" name="Text Box 34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44" name="Text Box 34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45" name="Text Box 34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46" name="Text Box 34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47" name="Text Box 34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48" name="Text Box 34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49" name="Text Box 34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50" name="Text Box 34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51" name="Text Box 34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52" name="Text Box 34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53" name="Text Box 34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54" name="Text Box 34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55" name="Text Box 34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56" name="Text Box 34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57" name="Text Box 34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58" name="Text Box 34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59" name="Text Box 34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60" name="Text Box 34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61" name="Text Box 34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62" name="Text Box 34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63" name="Text Box 34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64" name="Text Box 34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65" name="Text Box 34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66" name="Text Box 34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67" name="Text Box 34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68" name="Text Box 34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69" name="Text Box 34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70" name="Text Box 34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71" name="Text Box 34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72" name="Text Box 34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73" name="Text Box 34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74" name="Text Box 34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75" name="Text Box 34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76" name="Text Box 34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77" name="Text Box 34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78" name="Text Box 34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79" name="Text Box 34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80" name="Text Box 34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81" name="Text Box 34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82" name="Text Box 34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83" name="Text Box 34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84" name="Text Box 34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85" name="Text Box 34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86" name="Text Box 34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87" name="Text Box 34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88" name="Text Box 34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89" name="Text Box 34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90" name="Text Box 34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91" name="Text Box 34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92" name="Text Box 34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93" name="Text Box 34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94" name="Text Box 34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95" name="Text Box 34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96" name="Text Box 35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97" name="Text Box 35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98" name="Text Box 35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699" name="Text Box 35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00" name="Text Box 35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01" name="Text Box 35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02" name="Text Box 35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03" name="Text Box 35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04" name="Text Box 35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05" name="Text Box 35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06" name="Text Box 35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07" name="Text Box 35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08" name="Text Box 35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09" name="Text Box 35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10" name="Text Box 35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11" name="Text Box 35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12" name="Text Box 35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13" name="Text Box 35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14" name="Text Box 35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15" name="Text Box 35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16" name="Text Box 35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17" name="Text Box 35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18" name="Text Box 35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19" name="Text Box 35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20" name="Text Box 35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21" name="Text Box 35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22" name="Text Box 35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23" name="Text Box 35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24" name="Text Box 35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25" name="Text Box 35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26" name="Text Box 35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27" name="Text Box 35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28" name="Text Box 35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29" name="Text Box 35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30" name="Text Box 35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31" name="Text Box 35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32" name="Text Box 35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33" name="Text Box 35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34" name="Text Box 35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35" name="Text Box 35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36" name="Text Box 35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37" name="Text Box 35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38" name="Text Box 35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39" name="Text Box 35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40" name="Text Box 35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41" name="Text Box 35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42" name="Text Box 35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43" name="Text Box 35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44" name="Text Box 35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45" name="Text Box 35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46" name="Text Box 35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47" name="Text Box 35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48" name="Text Box 35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49" name="Text Box 35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50" name="Text Box 35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51" name="Text Box 35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52" name="Text Box 35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53" name="Text Box 35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54" name="Text Box 35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55" name="Text Box 35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56" name="Text Box 35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57" name="Text Box 35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58" name="Text Box 35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59" name="Text Box 35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60" name="Text Box 35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61" name="Text Box 35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62" name="Text Box 35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63" name="Text Box 35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64" name="Text Box 35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65" name="Text Box 35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66" name="Text Box 35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67" name="Text Box 35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68" name="Text Box 35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69" name="Text Box 35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70" name="Text Box 35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71" name="Text Box 35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72" name="Text Box 35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73" name="Text Box 35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74" name="Text Box 35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75" name="Text Box 35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76" name="Text Box 35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77" name="Text Box 35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78" name="Text Box 35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79" name="Text Box 35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80" name="Text Box 35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81" name="Text Box 35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82" name="Text Box 35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83" name="Text Box 35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84" name="Text Box 35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85" name="Text Box 35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86" name="Text Box 35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87" name="Text Box 35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88" name="Text Box 35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89" name="Text Box 35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90" name="Text Box 35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91" name="Text Box 35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92" name="Text Box 35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93" name="Text Box 35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94" name="Text Box 35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95" name="Text Box 35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96" name="Text Box 36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97" name="Text Box 36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98" name="Text Box 36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799" name="Text Box 36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00" name="Text Box 36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01" name="Text Box 36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02" name="Text Box 36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03" name="Text Box 36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04" name="Text Box 36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05" name="Text Box 36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06" name="Text Box 36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07" name="Text Box 36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08" name="Text Box 36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09" name="Text Box 36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10" name="Text Box 36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11" name="Text Box 36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12" name="Text Box 36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13" name="Text Box 36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14" name="Text Box 36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15" name="Text Box 36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16" name="Text Box 36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17" name="Text Box 36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18" name="Text Box 36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19" name="Text Box 36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20" name="Text Box 36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21" name="Text Box 36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22" name="Text Box 36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23" name="Text Box 36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24" name="Text Box 36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25" name="Text Box 36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26" name="Text Box 36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27" name="Text Box 36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28" name="Text Box 36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29" name="Text Box 36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30" name="Text Box 36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31" name="Text Box 36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32" name="Text Box 36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33" name="Text Box 36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34" name="Text Box 36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35" name="Text Box 36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36" name="Text Box 36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37" name="Text Box 36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38" name="Text Box 36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39" name="Text Box 36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40" name="Text Box 36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41" name="Text Box 36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42" name="Text Box 36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43" name="Text Box 36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44" name="Text Box 36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45" name="Text Box 36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46" name="Text Box 36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47" name="Text Box 36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48" name="Text Box 36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49" name="Text Box 36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50" name="Text Box 36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51" name="Text Box 36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52" name="Text Box 36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53" name="Text Box 36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54" name="Text Box 36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55" name="Text Box 36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56" name="Text Box 36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57" name="Text Box 36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58" name="Text Box 36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59" name="Text Box 36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60" name="Text Box 36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61" name="Text Box 36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62" name="Text Box 36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63" name="Text Box 36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64" name="Text Box 36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65" name="Text Box 36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66" name="Text Box 36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67" name="Text Box 36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68" name="Text Box 36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69" name="Text Box 36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70" name="Text Box 36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71" name="Text Box 36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72" name="Text Box 36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73" name="Text Box 36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74" name="Text Box 36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75" name="Text Box 36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76" name="Text Box 36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77" name="Text Box 36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78" name="Text Box 36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79" name="Text Box 36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80" name="Text Box 36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81" name="Text Box 36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82" name="Text Box 36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83" name="Text Box 36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84" name="Text Box 36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85" name="Text Box 36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86" name="Text Box 36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87" name="Text Box 36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88" name="Text Box 36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89" name="Text Box 36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90" name="Text Box 36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91" name="Text Box 36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92" name="Text Box 36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93" name="Text Box 36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94" name="Text Box 36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95" name="Text Box 36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96" name="Text Box 37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97" name="Text Box 37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98" name="Text Box 37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899" name="Text Box 37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00" name="Text Box 37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01" name="Text Box 37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02" name="Text Box 37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03" name="Text Box 37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04" name="Text Box 37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05" name="Text Box 37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06" name="Text Box 37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07" name="Text Box 37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08" name="Text Box 37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09" name="Text Box 37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10" name="Text Box 37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11" name="Text Box 37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12" name="Text Box 37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13" name="Text Box 37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14" name="Text Box 37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15" name="Text Box 37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16" name="Text Box 37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17" name="Text Box 37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18" name="Text Box 37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19" name="Text Box 37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20" name="Text Box 37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21" name="Text Box 37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22" name="Text Box 37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23" name="Text Box 37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24" name="Text Box 37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25" name="Text Box 37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26" name="Text Box 37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27" name="Text Box 37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28" name="Text Box 37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29" name="Text Box 37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30" name="Text Box 37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31" name="Text Box 37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32" name="Text Box 37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33" name="Text Box 37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34" name="Text Box 37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35" name="Text Box 37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36" name="Text Box 37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37" name="Text Box 37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38" name="Text Box 37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39" name="Text Box 37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40" name="Text Box 37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41" name="Text Box 37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42" name="Text Box 37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43" name="Text Box 37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44" name="Text Box 37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45" name="Text Box 37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46" name="Text Box 37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47" name="Text Box 37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48" name="Text Box 37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49" name="Text Box 37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50" name="Text Box 37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51" name="Text Box 37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52" name="Text Box 37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53" name="Text Box 37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54" name="Text Box 37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55" name="Text Box 37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56" name="Text Box 37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57" name="Text Box 37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58" name="Text Box 37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59" name="Text Box 37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60" name="Text Box 37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61" name="Text Box 37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62" name="Text Box 37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63" name="Text Box 37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64" name="Text Box 37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65" name="Text Box 37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66" name="Text Box 37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67" name="Text Box 37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68" name="Text Box 37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69" name="Text Box 37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70" name="Text Box 37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71" name="Text Box 37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72" name="Text Box 37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73" name="Text Box 37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74" name="Text Box 37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75" name="Text Box 37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76" name="Text Box 37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77" name="Text Box 37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78" name="Text Box 37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79" name="Text Box 37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80" name="Text Box 37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81" name="Text Box 37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82" name="Text Box 37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83" name="Text Box 37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84" name="Text Box 37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85" name="Text Box 37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86" name="Text Box 37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87" name="Text Box 37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88" name="Text Box 37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89" name="Text Box 37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90" name="Text Box 37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91" name="Text Box 37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92" name="Text Box 37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93" name="Text Box 37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94" name="Text Box 37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95" name="Text Box 37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96" name="Text Box 38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97" name="Text Box 38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98" name="Text Box 38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3999" name="Text Box 38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00" name="Text Box 38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01" name="Text Box 38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02" name="Text Box 38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03" name="Text Box 38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04" name="Text Box 38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05" name="Text Box 38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06" name="Text Box 38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07" name="Text Box 38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08" name="Text Box 38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09" name="Text Box 38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10" name="Text Box 38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11" name="Text Box 38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12" name="Text Box 38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13" name="Text Box 38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14" name="Text Box 38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15" name="Text Box 38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16" name="Text Box 38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17" name="Text Box 38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18" name="Text Box 38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19" name="Text Box 38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20" name="Text Box 38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21" name="Text Box 38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22" name="Text Box 38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23" name="Text Box 38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24" name="Text Box 38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25" name="Text Box 38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26" name="Text Box 38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27" name="Text Box 38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28" name="Text Box 38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29" name="Text Box 38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30" name="Text Box 38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31" name="Text Box 38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32" name="Text Box 38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33" name="Text Box 38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34" name="Text Box 38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35" name="Text Box 38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36" name="Text Box 38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37" name="Text Box 38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38" name="Text Box 38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39" name="Text Box 38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40" name="Text Box 38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41" name="Text Box 38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42" name="Text Box 38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43" name="Text Box 38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44" name="Text Box 38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45" name="Text Box 38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46" name="Text Box 38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47" name="Text Box 38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48" name="Text Box 38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49" name="Text Box 38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50" name="Text Box 38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51" name="Text Box 38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52" name="Text Box 38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53" name="Text Box 38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54" name="Text Box 38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55" name="Text Box 38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56" name="Text Box 38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57" name="Text Box 38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58" name="Text Box 38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59" name="Text Box 38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60" name="Text Box 38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61" name="Text Box 38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62" name="Text Box 38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63" name="Text Box 38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64" name="Text Box 38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65" name="Text Box 38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66" name="Text Box 38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67" name="Text Box 38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68" name="Text Box 38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69" name="Text Box 38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70" name="Text Box 38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71" name="Text Box 38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72" name="Text Box 38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73" name="Text Box 38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74" name="Text Box 38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75" name="Text Box 38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76" name="Text Box 38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77" name="Text Box 38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78" name="Text Box 38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79" name="Text Box 38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80" name="Text Box 38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81" name="Text Box 38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82" name="Text Box 38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83" name="Text Box 38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84" name="Text Box 38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85" name="Text Box 38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86" name="Text Box 38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87" name="Text Box 38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88" name="Text Box 38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89" name="Text Box 38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90" name="Text Box 38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91" name="Text Box 38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92" name="Text Box 38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93" name="Text Box 38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94" name="Text Box 38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95" name="Text Box 38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96" name="Text Box 39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97" name="Text Box 39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98" name="Text Box 39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099" name="Text Box 39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00" name="Text Box 39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01" name="Text Box 39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02" name="Text Box 39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03" name="Text Box 39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04" name="Text Box 39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05" name="Text Box 39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06" name="Text Box 39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07" name="Text Box 39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08" name="Text Box 39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09" name="Text Box 39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10" name="Text Box 39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11" name="Text Box 39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12" name="Text Box 39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13" name="Text Box 39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14" name="Text Box 39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15" name="Text Box 39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16" name="Text Box 39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17" name="Text Box 39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18" name="Text Box 39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19" name="Text Box 39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20" name="Text Box 39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21" name="Text Box 39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22" name="Text Box 39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23" name="Text Box 39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24" name="Text Box 39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25" name="Text Box 39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26" name="Text Box 39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27" name="Text Box 39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28" name="Text Box 39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29" name="Text Box 39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30" name="Text Box 39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31" name="Text Box 39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32" name="Text Box 39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33" name="Text Box 39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34" name="Text Box 39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35" name="Text Box 39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36" name="Text Box 39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37" name="Text Box 39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38" name="Text Box 39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39" name="Text Box 39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40" name="Text Box 39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41" name="Text Box 39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42" name="Text Box 39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43" name="Text Box 39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44" name="Text Box 39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45" name="Text Box 39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46" name="Text Box 39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47" name="Text Box 39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48" name="Text Box 39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49" name="Text Box 39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50" name="Text Box 39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51" name="Text Box 39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52" name="Text Box 39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53" name="Text Box 39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54" name="Text Box 39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55" name="Text Box 39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56" name="Text Box 39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57" name="Text Box 39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58" name="Text Box 39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59" name="Text Box 39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60" name="Text Box 39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61" name="Text Box 39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62" name="Text Box 39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63" name="Text Box 39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64" name="Text Box 39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65" name="Text Box 39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66" name="Text Box 39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67" name="Text Box 39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68" name="Text Box 39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69" name="Text Box 39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70" name="Text Box 39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71" name="Text Box 39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72" name="Text Box 39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73" name="Text Box 39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74" name="Text Box 39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75" name="Text Box 39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76" name="Text Box 39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77" name="Text Box 39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78" name="Text Box 39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79" name="Text Box 39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80" name="Text Box 39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81" name="Text Box 39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82" name="Text Box 39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83" name="Text Box 39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84" name="Text Box 39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85" name="Text Box 39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86" name="Text Box 39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87" name="Text Box 39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88" name="Text Box 39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89" name="Text Box 39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90" name="Text Box 39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91" name="Text Box 39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92" name="Text Box 39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93" name="Text Box 39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94" name="Text Box 39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95" name="Text Box 39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96" name="Text Box 40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97" name="Text Box 40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98" name="Text Box 40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199" name="Text Box 40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00" name="Text Box 40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01" name="Text Box 40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02" name="Text Box 40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03" name="Text Box 40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04" name="Text Box 40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05" name="Text Box 40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06" name="Text Box 40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07" name="Text Box 40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08" name="Text Box 40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09" name="Text Box 40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10" name="Text Box 40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11" name="Text Box 40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12" name="Text Box 40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13" name="Text Box 40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14" name="Text Box 40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15" name="Text Box 40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16" name="Text Box 40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17" name="Text Box 40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18" name="Text Box 40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19" name="Text Box 40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20" name="Text Box 40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21" name="Text Box 40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22" name="Text Box 40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23" name="Text Box 40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24" name="Text Box 40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25" name="Text Box 40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26" name="Text Box 40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27" name="Text Box 40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28" name="Text Box 40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29" name="Text Box 40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30" name="Text Box 40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31" name="Text Box 40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32" name="Text Box 40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33" name="Text Box 40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34" name="Text Box 40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35" name="Text Box 40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36" name="Text Box 40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37" name="Text Box 40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38" name="Text Box 40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39" name="Text Box 40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40" name="Text Box 40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41" name="Text Box 40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42" name="Text Box 40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43" name="Text Box 40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44" name="Text Box 40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45" name="Text Box 40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46" name="Text Box 40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47" name="Text Box 40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48" name="Text Box 40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49" name="Text Box 40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50" name="Text Box 40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51" name="Text Box 40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52" name="Text Box 40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53" name="Text Box 40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54" name="Text Box 40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55" name="Text Box 40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56" name="Text Box 40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57" name="Text Box 40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58" name="Text Box 40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59" name="Text Box 40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60" name="Text Box 40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61" name="Text Box 40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62" name="Text Box 40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63" name="Text Box 40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64" name="Text Box 40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65" name="Text Box 40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66" name="Text Box 40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67" name="Text Box 40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68" name="Text Box 40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69" name="Text Box 40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70" name="Text Box 40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71" name="Text Box 40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72" name="Text Box 40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73" name="Text Box 40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74" name="Text Box 40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75" name="Text Box 40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76" name="Text Box 40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77" name="Text Box 40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78" name="Text Box 40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79" name="Text Box 40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80" name="Text Box 40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81" name="Text Box 40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82" name="Text Box 40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83" name="Text Box 40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84" name="Text Box 40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85" name="Text Box 40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86" name="Text Box 40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87" name="Text Box 40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88" name="Text Box 40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89" name="Text Box 40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90" name="Text Box 40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91" name="Text Box 40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92" name="Text Box 40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93" name="Text Box 40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94" name="Text Box 40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95" name="Text Box 40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96" name="Text Box 41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97" name="Text Box 41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98" name="Text Box 41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299" name="Text Box 41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00" name="Text Box 41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01" name="Text Box 41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02" name="Text Box 41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03" name="Text Box 41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04" name="Text Box 41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05" name="Text Box 41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06" name="Text Box 41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07" name="Text Box 41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08" name="Text Box 41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09" name="Text Box 41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10" name="Text Box 41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11" name="Text Box 41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12" name="Text Box 41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13" name="Text Box 41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14" name="Text Box 41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15" name="Text Box 41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16" name="Text Box 41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17" name="Text Box 41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18" name="Text Box 41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19" name="Text Box 41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20" name="Text Box 41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21" name="Text Box 41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22" name="Text Box 41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23" name="Text Box 41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24" name="Text Box 41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25" name="Text Box 41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26" name="Text Box 41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27" name="Text Box 41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28" name="Text Box 41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29" name="Text Box 41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30" name="Text Box 41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31" name="Text Box 41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32" name="Text Box 41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33" name="Text Box 41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34" name="Text Box 41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35" name="Text Box 41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36" name="Text Box 41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37" name="Text Box 41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38" name="Text Box 41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39" name="Text Box 41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40" name="Text Box 41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41" name="Text Box 41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42" name="Text Box 41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43" name="Text Box 41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44" name="Text Box 41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45" name="Text Box 41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46" name="Text Box 41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47" name="Text Box 41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48" name="Text Box 41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49" name="Text Box 41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50" name="Text Box 41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51" name="Text Box 41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52" name="Text Box 41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53" name="Text Box 41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54" name="Text Box 41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55" name="Text Box 41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56" name="Text Box 41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57" name="Text Box 41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58" name="Text Box 41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59" name="Text Box 41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60" name="Text Box 41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61" name="Text Box 41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62" name="Text Box 41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63" name="Text Box 41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64" name="Text Box 41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65" name="Text Box 41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66" name="Text Box 41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67" name="Text Box 41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68" name="Text Box 41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69" name="Text Box 41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70" name="Text Box 41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71" name="Text Box 41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72" name="Text Box 41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73" name="Text Box 41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74" name="Text Box 41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75" name="Text Box 41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76" name="Text Box 41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77" name="Text Box 41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78" name="Text Box 41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79" name="Text Box 41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80" name="Text Box 41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81" name="Text Box 41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82" name="Text Box 41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83" name="Text Box 41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84" name="Text Box 41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85" name="Text Box 41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86" name="Text Box 41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87" name="Text Box 41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88" name="Text Box 41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89" name="Text Box 41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90" name="Text Box 41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91" name="Text Box 41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92" name="Text Box 41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93" name="Text Box 41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94" name="Text Box 41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95" name="Text Box 41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96" name="Text Box 42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97" name="Text Box 42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98" name="Text Box 42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399" name="Text Box 42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00" name="Text Box 42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01" name="Text Box 42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02" name="Text Box 42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03" name="Text Box 42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04" name="Text Box 42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05" name="Text Box 42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06" name="Text Box 42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07" name="Text Box 42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08" name="Text Box 42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09" name="Text Box 42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10" name="Text Box 42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11" name="Text Box 42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12" name="Text Box 42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13" name="Text Box 42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14" name="Text Box 42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15" name="Text Box 42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16" name="Text Box 42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17" name="Text Box 42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18" name="Text Box 42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19" name="Text Box 42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20" name="Text Box 42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21" name="Text Box 42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22" name="Text Box 42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23" name="Text Box 42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24" name="Text Box 42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25" name="Text Box 42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26" name="Text Box 42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27" name="Text Box 42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28" name="Text Box 42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29" name="Text Box 42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30" name="Text Box 42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31" name="Text Box 42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32" name="Text Box 42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33" name="Text Box 42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34" name="Text Box 42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35" name="Text Box 42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36" name="Text Box 42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37" name="Text Box 42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38" name="Text Box 42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39" name="Text Box 42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40" name="Text Box 42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41" name="Text Box 42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42" name="Text Box 42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43" name="Text Box 42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44" name="Text Box 42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45" name="Text Box 42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46" name="Text Box 42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47" name="Text Box 42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48" name="Text Box 42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49" name="Text Box 42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50" name="Text Box 42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51" name="Text Box 42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52" name="Text Box 42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53" name="Text Box 42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54" name="Text Box 42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55" name="Text Box 42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56" name="Text Box 42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57" name="Text Box 42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58" name="Text Box 42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59" name="Text Box 42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60" name="Text Box 42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61" name="Text Box 42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62" name="Text Box 42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63" name="Text Box 42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64" name="Text Box 42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65" name="Text Box 42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66" name="Text Box 42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67" name="Text Box 42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68" name="Text Box 42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69" name="Text Box 42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70" name="Text Box 42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71" name="Text Box 42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72" name="Text Box 42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73" name="Text Box 42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74" name="Text Box 42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75" name="Text Box 42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76" name="Text Box 42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77" name="Text Box 42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78" name="Text Box 42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79" name="Text Box 42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80" name="Text Box 42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81" name="Text Box 42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82" name="Text Box 42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83" name="Text Box 42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84" name="Text Box 42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85" name="Text Box 42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86" name="Text Box 42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87" name="Text Box 42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88" name="Text Box 42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89" name="Text Box 42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90" name="Text Box 42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91" name="Text Box 42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92" name="Text Box 42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93" name="Text Box 42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94" name="Text Box 42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95" name="Text Box 42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96" name="Text Box 43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97" name="Text Box 43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98" name="Text Box 43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499" name="Text Box 43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00" name="Text Box 43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01" name="Text Box 43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02" name="Text Box 43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03" name="Text Box 43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04" name="Text Box 43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05" name="Text Box 43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06" name="Text Box 43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07" name="Text Box 43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08" name="Text Box 43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09" name="Text Box 43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10" name="Text Box 43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11" name="Text Box 43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12" name="Text Box 43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13" name="Text Box 43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14" name="Text Box 43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15" name="Text Box 43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16" name="Text Box 43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17" name="Text Box 43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18" name="Text Box 43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19" name="Text Box 43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20" name="Text Box 43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21" name="Text Box 43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22" name="Text Box 43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23" name="Text Box 43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24" name="Text Box 43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25" name="Text Box 43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26" name="Text Box 43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27" name="Text Box 43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28" name="Text Box 43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29" name="Text Box 43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30" name="Text Box 43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31" name="Text Box 43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32" name="Text Box 43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33" name="Text Box 43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34" name="Text Box 43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35" name="Text Box 43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36" name="Text Box 43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37" name="Text Box 43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38" name="Text Box 43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39" name="Text Box 43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40" name="Text Box 43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41" name="Text Box 43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42" name="Text Box 43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43" name="Text Box 43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44" name="Text Box 43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45" name="Text Box 43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46" name="Text Box 43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47" name="Text Box 43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48" name="Text Box 43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49" name="Text Box 43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50" name="Text Box 43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51" name="Text Box 43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52" name="Text Box 43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53" name="Text Box 43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54" name="Text Box 43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55" name="Text Box 43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56" name="Text Box 43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57" name="Text Box 43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58" name="Text Box 43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59" name="Text Box 43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60" name="Text Box 43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61" name="Text Box 43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62" name="Text Box 43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63" name="Text Box 43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64" name="Text Box 43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65" name="Text Box 43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66" name="Text Box 43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67" name="Text Box 43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68" name="Text Box 43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69" name="Text Box 43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70" name="Text Box 43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71" name="Text Box 43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72" name="Text Box 43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73" name="Text Box 43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74" name="Text Box 43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75" name="Text Box 43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76" name="Text Box 43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77" name="Text Box 43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78" name="Text Box 43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79" name="Text Box 43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80" name="Text Box 43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81" name="Text Box 43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82" name="Text Box 43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83" name="Text Box 43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84" name="Text Box 43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85" name="Text Box 43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86" name="Text Box 43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87" name="Text Box 43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88" name="Text Box 43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89" name="Text Box 43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90" name="Text Box 43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91" name="Text Box 43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92" name="Text Box 43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93" name="Text Box 43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94" name="Text Box 43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95" name="Text Box 43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96" name="Text Box 44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97" name="Text Box 44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98" name="Text Box 44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599" name="Text Box 44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00" name="Text Box 44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01" name="Text Box 44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02" name="Text Box 44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03" name="Text Box 44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04" name="Text Box 44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05" name="Text Box 44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06" name="Text Box 44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07" name="Text Box 44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08" name="Text Box 44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09" name="Text Box 44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10" name="Text Box 44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11" name="Text Box 44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12" name="Text Box 44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13" name="Text Box 44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14" name="Text Box 44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15" name="Text Box 44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16" name="Text Box 44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17" name="Text Box 44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18" name="Text Box 44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19" name="Text Box 44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20" name="Text Box 44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21" name="Text Box 44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22" name="Text Box 44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23" name="Text Box 44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24" name="Text Box 44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25" name="Text Box 44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26" name="Text Box 44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27" name="Text Box 44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28" name="Text Box 44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29" name="Text Box 44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30" name="Text Box 44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31" name="Text Box 44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32" name="Text Box 44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33" name="Text Box 44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34" name="Text Box 44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35" name="Text Box 44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36" name="Text Box 44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37" name="Text Box 44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38" name="Text Box 44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39" name="Text Box 44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40" name="Text Box 44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41" name="Text Box 44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42" name="Text Box 44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43" name="Text Box 44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44" name="Text Box 44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45" name="Text Box 44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46" name="Text Box 44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47" name="Text Box 44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48" name="Text Box 44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49" name="Text Box 44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50" name="Text Box 44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51" name="Text Box 44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52" name="Text Box 44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53" name="Text Box 44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54" name="Text Box 44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55" name="Text Box 44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56" name="Text Box 44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57" name="Text Box 44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58" name="Text Box 44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59" name="Text Box 44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60" name="Text Box 44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61" name="Text Box 44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62" name="Text Box 44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63" name="Text Box 44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64" name="Text Box 44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65" name="Text Box 44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66" name="Text Box 44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67" name="Text Box 44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68" name="Text Box 44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69" name="Text Box 44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70" name="Text Box 44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71" name="Text Box 44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72" name="Text Box 44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73" name="Text Box 44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74" name="Text Box 44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75" name="Text Box 44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76" name="Text Box 44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77" name="Text Box 44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78" name="Text Box 44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79" name="Text Box 44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80" name="Text Box 44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81" name="Text Box 44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82" name="Text Box 44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83" name="Text Box 44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84" name="Text Box 44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85" name="Text Box 44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86" name="Text Box 44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87" name="Text Box 44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88" name="Text Box 44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89" name="Text Box 44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90" name="Text Box 44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91" name="Text Box 44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92" name="Text Box 44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93" name="Text Box 44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94" name="Text Box 44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95" name="Text Box 44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96" name="Text Box 45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97" name="Text Box 45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98" name="Text Box 45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699" name="Text Box 45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00" name="Text Box 45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01" name="Text Box 45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02" name="Text Box 45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03" name="Text Box 45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04" name="Text Box 45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05" name="Text Box 45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06" name="Text Box 45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07" name="Text Box 45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08" name="Text Box 45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09" name="Text Box 45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10" name="Text Box 45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11" name="Text Box 45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12" name="Text Box 45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13" name="Text Box 45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14" name="Text Box 45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15" name="Text Box 45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16" name="Text Box 45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17" name="Text Box 45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18" name="Text Box 45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19" name="Text Box 45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20" name="Text Box 45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21" name="Text Box 45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22" name="Text Box 45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23" name="Text Box 45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24" name="Text Box 45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25" name="Text Box 45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26" name="Text Box 45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27" name="Text Box 45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28" name="Text Box 45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29" name="Text Box 45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30" name="Text Box 45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31" name="Text Box 45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32" name="Text Box 45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33" name="Text Box 45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34" name="Text Box 45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35" name="Text Box 45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36" name="Text Box 45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37" name="Text Box 45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38" name="Text Box 45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39" name="Text Box 45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40" name="Text Box 45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41" name="Text Box 45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42" name="Text Box 45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43" name="Text Box 45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44" name="Text Box 45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45" name="Text Box 45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46" name="Text Box 45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47" name="Text Box 45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48" name="Text Box 45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49" name="Text Box 45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50" name="Text Box 45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51" name="Text Box 45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52" name="Text Box 45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53" name="Text Box 45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54" name="Text Box 45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55" name="Text Box 45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56" name="Text Box 45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57" name="Text Box 45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58" name="Text Box 45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59" name="Text Box 45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60" name="Text Box 45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61" name="Text Box 45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62" name="Text Box 45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63" name="Text Box 45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64" name="Text Box 45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65" name="Text Box 45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66" name="Text Box 45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67" name="Text Box 45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68" name="Text Box 45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69" name="Text Box 45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70" name="Text Box 45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71" name="Text Box 45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72" name="Text Box 45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73" name="Text Box 45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74" name="Text Box 45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75" name="Text Box 45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76" name="Text Box 45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77" name="Text Box 45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78" name="Text Box 45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79" name="Text Box 45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80" name="Text Box 45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81" name="Text Box 45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82" name="Text Box 45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83" name="Text Box 45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84" name="Text Box 45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85" name="Text Box 45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86" name="Text Box 45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87" name="Text Box 45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88" name="Text Box 45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89" name="Text Box 45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90" name="Text Box 45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91" name="Text Box 45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92" name="Text Box 45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93" name="Text Box 45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94" name="Text Box 45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95" name="Text Box 45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96" name="Text Box 46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97" name="Text Box 46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98" name="Text Box 46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799" name="Text Box 46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00" name="Text Box 46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01" name="Text Box 46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02" name="Text Box 46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03" name="Text Box 46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04" name="Text Box 46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05" name="Text Box 46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06" name="Text Box 46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07" name="Text Box 46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08" name="Text Box 46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09" name="Text Box 46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10" name="Text Box 46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11" name="Text Box 46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12" name="Text Box 46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13" name="Text Box 46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14" name="Text Box 46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15" name="Text Box 46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16" name="Text Box 46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17" name="Text Box 46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18" name="Text Box 46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19" name="Text Box 46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20" name="Text Box 46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21" name="Text Box 46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22" name="Text Box 46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23" name="Text Box 46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24" name="Text Box 46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25" name="Text Box 46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26" name="Text Box 46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27" name="Text Box 46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28" name="Text Box 46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29" name="Text Box 46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30" name="Text Box 46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31" name="Text Box 46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32" name="Text Box 46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33" name="Text Box 46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34" name="Text Box 46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35" name="Text Box 46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36" name="Text Box 46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37" name="Text Box 46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38" name="Text Box 46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39" name="Text Box 46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40" name="Text Box 46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41" name="Text Box 46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42" name="Text Box 46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43" name="Text Box 46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44" name="Text Box 46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45" name="Text Box 46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46" name="Text Box 46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47" name="Text Box 46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48" name="Text Box 46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49" name="Text Box 46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50" name="Text Box 46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51" name="Text Box 46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52" name="Text Box 46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53" name="Text Box 46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54" name="Text Box 46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55" name="Text Box 46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56" name="Text Box 46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57" name="Text Box 46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58" name="Text Box 46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59" name="Text Box 46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60" name="Text Box 46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61" name="Text Box 46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62" name="Text Box 46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63" name="Text Box 46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64" name="Text Box 46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65" name="Text Box 46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66" name="Text Box 46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67" name="Text Box 46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68" name="Text Box 46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69" name="Text Box 46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70" name="Text Box 46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71" name="Text Box 46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72" name="Text Box 46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73" name="Text Box 46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74" name="Text Box 46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75" name="Text Box 46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76" name="Text Box 46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77" name="Text Box 46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78" name="Text Box 46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79" name="Text Box 46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80" name="Text Box 46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81" name="Text Box 46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82" name="Text Box 46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83" name="Text Box 46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84" name="Text Box 46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85" name="Text Box 46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86" name="Text Box 46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87" name="Text Box 46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88" name="Text Box 46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89" name="Text Box 46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90" name="Text Box 46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91" name="Text Box 46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92" name="Text Box 46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93" name="Text Box 46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94" name="Text Box 46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95" name="Text Box 46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96" name="Text Box 47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97" name="Text Box 47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98" name="Text Box 47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899" name="Text Box 47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00" name="Text Box 47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01" name="Text Box 47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02" name="Text Box 47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03" name="Text Box 47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04" name="Text Box 47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05" name="Text Box 47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06" name="Text Box 47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07" name="Text Box 47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08" name="Text Box 47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09" name="Text Box 47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10" name="Text Box 47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11" name="Text Box 47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12" name="Text Box 47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13" name="Text Box 47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14" name="Text Box 47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15" name="Text Box 47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16" name="Text Box 47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17" name="Text Box 47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18" name="Text Box 47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19" name="Text Box 47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20" name="Text Box 47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21" name="Text Box 47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22" name="Text Box 47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23" name="Text Box 47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24" name="Text Box 47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25" name="Text Box 47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26" name="Text Box 47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27" name="Text Box 47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28" name="Text Box 47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29" name="Text Box 47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30" name="Text Box 47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31" name="Text Box 47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32" name="Text Box 47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33" name="Text Box 47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34" name="Text Box 47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35" name="Text Box 47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36" name="Text Box 47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37" name="Text Box 47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38" name="Text Box 47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39" name="Text Box 47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40" name="Text Box 47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41" name="Text Box 47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42" name="Text Box 47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43" name="Text Box 47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44" name="Text Box 47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45" name="Text Box 47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46" name="Text Box 47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47" name="Text Box 47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48" name="Text Box 47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49" name="Text Box 47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50" name="Text Box 47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51" name="Text Box 47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52" name="Text Box 47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53" name="Text Box 47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54" name="Text Box 47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55" name="Text Box 47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56" name="Text Box 47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57" name="Text Box 47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58" name="Text Box 47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59" name="Text Box 47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60" name="Text Box 47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61" name="Text Box 47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62" name="Text Box 47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63" name="Text Box 47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64" name="Text Box 47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65" name="Text Box 47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66" name="Text Box 47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67" name="Text Box 47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68" name="Text Box 47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69" name="Text Box 47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70" name="Text Box 47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71" name="Text Box 47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72" name="Text Box 47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73" name="Text Box 47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74" name="Text Box 47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75" name="Text Box 47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76" name="Text Box 47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77" name="Text Box 47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78" name="Text Box 47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79" name="Text Box 47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80" name="Text Box 47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81" name="Text Box 47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82" name="Text Box 47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83" name="Text Box 47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84" name="Text Box 47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85" name="Text Box 47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86" name="Text Box 47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87" name="Text Box 47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88" name="Text Box 47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89" name="Text Box 47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90" name="Text Box 47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91" name="Text Box 47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92" name="Text Box 47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93" name="Text Box 47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94" name="Text Box 47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95" name="Text Box 47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96" name="Text Box 48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97" name="Text Box 48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98" name="Text Box 48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4999" name="Text Box 48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00" name="Text Box 48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01" name="Text Box 48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02" name="Text Box 48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03" name="Text Box 48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04" name="Text Box 48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05" name="Text Box 48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06" name="Text Box 48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07" name="Text Box 48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08" name="Text Box 48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09" name="Text Box 48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10" name="Text Box 48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11" name="Text Box 48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12" name="Text Box 48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13" name="Text Box 48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14" name="Text Box 48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15" name="Text Box 48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16" name="Text Box 48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17" name="Text Box 48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18" name="Text Box 48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19" name="Text Box 48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20" name="Text Box 48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21" name="Text Box 48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22" name="Text Box 48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23" name="Text Box 48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24" name="Text Box 48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25" name="Text Box 48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26" name="Text Box 48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27" name="Text Box 48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28" name="Text Box 48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29" name="Text Box 48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30" name="Text Box 48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31" name="Text Box 48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32" name="Text Box 48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33" name="Text Box 48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34" name="Text Box 48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35" name="Text Box 48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36" name="Text Box 48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37" name="Text Box 48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38" name="Text Box 48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39" name="Text Box 48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40" name="Text Box 48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41" name="Text Box 48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42" name="Text Box 48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43" name="Text Box 48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44" name="Text Box 48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45" name="Text Box 48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46" name="Text Box 48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47" name="Text Box 48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48" name="Text Box 48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49" name="Text Box 48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50" name="Text Box 48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51" name="Text Box 48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52" name="Text Box 48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53" name="Text Box 48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54" name="Text Box 48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55" name="Text Box 48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56" name="Text Box 48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57" name="Text Box 48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58" name="Text Box 48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59" name="Text Box 48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60" name="Text Box 48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61" name="Text Box 48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62" name="Text Box 48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63" name="Text Box 48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64" name="Text Box 48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65" name="Text Box 48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66" name="Text Box 48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67" name="Text Box 48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68" name="Text Box 48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69" name="Text Box 48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70" name="Text Box 48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71" name="Text Box 48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72" name="Text Box 48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73" name="Text Box 48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74" name="Text Box 48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75" name="Text Box 48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76" name="Text Box 48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77" name="Text Box 48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78" name="Text Box 48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79" name="Text Box 48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80" name="Text Box 48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81" name="Text Box 48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82" name="Text Box 48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83" name="Text Box 48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84" name="Text Box 48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85" name="Text Box 48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86" name="Text Box 48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87" name="Text Box 48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88" name="Text Box 48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89" name="Text Box 48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90" name="Text Box 48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91" name="Text Box 48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92" name="Text Box 48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93" name="Text Box 48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94" name="Text Box 48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95" name="Text Box 48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96" name="Text Box 49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97" name="Text Box 49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98" name="Text Box 49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099" name="Text Box 49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00" name="Text Box 49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01" name="Text Box 49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02" name="Text Box 49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03" name="Text Box 49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04" name="Text Box 49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05" name="Text Box 49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06" name="Text Box 49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07" name="Text Box 49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08" name="Text Box 49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09" name="Text Box 49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10" name="Text Box 49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11" name="Text Box 49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12" name="Text Box 49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13" name="Text Box 49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14" name="Text Box 49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15" name="Text Box 49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16" name="Text Box 49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17" name="Text Box 49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18" name="Text Box 49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19" name="Text Box 49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20" name="Text Box 49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21" name="Text Box 49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22" name="Text Box 49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23" name="Text Box 49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24" name="Text Box 49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25" name="Text Box 49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26" name="Text Box 49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27" name="Text Box 49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28" name="Text Box 49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29" name="Text Box 49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30" name="Text Box 49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31" name="Text Box 49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32" name="Text Box 49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33" name="Text Box 49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34" name="Text Box 49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35" name="Text Box 49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36" name="Text Box 49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37" name="Text Box 49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38" name="Text Box 49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39" name="Text Box 49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40" name="Text Box 49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41" name="Text Box 49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42" name="Text Box 49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43" name="Text Box 49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44" name="Text Box 49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45" name="Text Box 49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46" name="Text Box 49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47" name="Text Box 49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48" name="Text Box 49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49" name="Text Box 49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50" name="Text Box 49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51" name="Text Box 49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52" name="Text Box 49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53" name="Text Box 49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54" name="Text Box 49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55" name="Text Box 49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56" name="Text Box 49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57" name="Text Box 49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58" name="Text Box 49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59" name="Text Box 49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60" name="Text Box 49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61" name="Text Box 49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62" name="Text Box 49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63" name="Text Box 49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64" name="Text Box 49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65" name="Text Box 49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66" name="Text Box 49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67" name="Text Box 49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68" name="Text Box 49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69" name="Text Box 49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70" name="Text Box 49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71" name="Text Box 49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72" name="Text Box 49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73" name="Text Box 49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74" name="Text Box 49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75" name="Text Box 49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76" name="Text Box 49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77" name="Text Box 49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78" name="Text Box 49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79" name="Text Box 49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80" name="Text Box 49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81" name="Text Box 49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82" name="Text Box 49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83" name="Text Box 49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84" name="Text Box 49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85" name="Text Box 49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86" name="Text Box 49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87" name="Text Box 49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88" name="Text Box 49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89" name="Text Box 49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90" name="Text Box 49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91" name="Text Box 49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92" name="Text Box 49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93" name="Text Box 49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94" name="Text Box 49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95" name="Text Box 49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96" name="Text Box 50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97" name="Text Box 50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98" name="Text Box 50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199" name="Text Box 50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00" name="Text Box 50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01" name="Text Box 50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02" name="Text Box 50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03" name="Text Box 50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04" name="Text Box 50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05" name="Text Box 50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06" name="Text Box 50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07" name="Text Box 50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08" name="Text Box 50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09" name="Text Box 50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10" name="Text Box 50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11" name="Text Box 50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12" name="Text Box 50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13" name="Text Box 50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14" name="Text Box 50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15" name="Text Box 50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16" name="Text Box 50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17" name="Text Box 50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18" name="Text Box 50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19" name="Text Box 50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20" name="Text Box 50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21" name="Text Box 50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22" name="Text Box 50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23" name="Text Box 50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24" name="Text Box 50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25" name="Text Box 50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26" name="Text Box 50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27" name="Text Box 50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28" name="Text Box 50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29" name="Text Box 50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30" name="Text Box 50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31" name="Text Box 50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32" name="Text Box 50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33" name="Text Box 50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34" name="Text Box 50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35" name="Text Box 50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36" name="Text Box 50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37" name="Text Box 50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38" name="Text Box 50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39" name="Text Box 50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40" name="Text Box 50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41" name="Text Box 50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42" name="Text Box 50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43" name="Text Box 50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44" name="Text Box 50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45" name="Text Box 50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46" name="Text Box 50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47" name="Text Box 50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48" name="Text Box 50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49" name="Text Box 50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50" name="Text Box 50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51" name="Text Box 50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52" name="Text Box 50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53" name="Text Box 50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54" name="Text Box 50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55" name="Text Box 50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56" name="Text Box 50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57" name="Text Box 50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58" name="Text Box 50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59" name="Text Box 50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60" name="Text Box 50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61" name="Text Box 50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62" name="Text Box 50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63" name="Text Box 50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64" name="Text Box 50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65" name="Text Box 50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66" name="Text Box 50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67" name="Text Box 50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68" name="Text Box 50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69" name="Text Box 50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70" name="Text Box 50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71" name="Text Box 50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72" name="Text Box 50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73" name="Text Box 50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74" name="Text Box 50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75" name="Text Box 50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76" name="Text Box 50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77" name="Text Box 50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78" name="Text Box 50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79" name="Text Box 50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80" name="Text Box 50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81" name="Text Box 50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82" name="Text Box 50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83" name="Text Box 50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84" name="Text Box 50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85" name="Text Box 50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86" name="Text Box 50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87" name="Text Box 50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88" name="Text Box 50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89" name="Text Box 50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90" name="Text Box 50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91" name="Text Box 50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92" name="Text Box 50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93" name="Text Box 50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94" name="Text Box 50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95" name="Text Box 50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96" name="Text Box 51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97" name="Text Box 51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98" name="Text Box 51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299" name="Text Box 51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00" name="Text Box 51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01" name="Text Box 51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02" name="Text Box 51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03" name="Text Box 51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04" name="Text Box 51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05" name="Text Box 51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06" name="Text Box 51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07" name="Text Box 51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08" name="Text Box 51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09" name="Text Box 51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10" name="Text Box 51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11" name="Text Box 51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12" name="Text Box 51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13" name="Text Box 51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14" name="Text Box 51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15" name="Text Box 51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16" name="Text Box 51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17" name="Text Box 51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18" name="Text Box 51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19" name="Text Box 51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20" name="Text Box 51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21" name="Text Box 51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22" name="Text Box 51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23" name="Text Box 51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24" name="Text Box 51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25" name="Text Box 51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26" name="Text Box 51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27" name="Text Box 51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28" name="Text Box 51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29" name="Text Box 51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30" name="Text Box 51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31" name="Text Box 51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32" name="Text Box 51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33" name="Text Box 51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34" name="Text Box 51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35" name="Text Box 51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36" name="Text Box 51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37" name="Text Box 51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38" name="Text Box 51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39" name="Text Box 51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40" name="Text Box 51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41" name="Text Box 51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42" name="Text Box 51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43" name="Text Box 51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44" name="Text Box 51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45" name="Text Box 51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46" name="Text Box 51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47" name="Text Box 51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48" name="Text Box 51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49" name="Text Box 51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50" name="Text Box 51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51" name="Text Box 51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52" name="Text Box 51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53" name="Text Box 51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54" name="Text Box 51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55" name="Text Box 51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56" name="Text Box 51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57" name="Text Box 51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58" name="Text Box 51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59" name="Text Box 51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60" name="Text Box 51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61" name="Text Box 51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62" name="Text Box 51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63" name="Text Box 51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64" name="Text Box 51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65" name="Text Box 51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66" name="Text Box 51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67" name="Text Box 51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68" name="Text Box 51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69" name="Text Box 51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70" name="Text Box 51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71" name="Text Box 51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72" name="Text Box 51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73" name="Text Box 51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74" name="Text Box 51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75" name="Text Box 51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76" name="Text Box 51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77" name="Text Box 51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78" name="Text Box 51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79" name="Text Box 51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80" name="Text Box 51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81" name="Text Box 51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82" name="Text Box 51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83" name="Text Box 51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84" name="Text Box 51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85" name="Text Box 51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86" name="Text Box 51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87" name="Text Box 51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88" name="Text Box 51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89" name="Text Box 51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90" name="Text Box 51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91" name="Text Box 51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92" name="Text Box 51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93" name="Text Box 51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94" name="Text Box 51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95" name="Text Box 51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96" name="Text Box 52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97" name="Text Box 52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98" name="Text Box 52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399" name="Text Box 52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00" name="Text Box 52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01" name="Text Box 52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02" name="Text Box 52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03" name="Text Box 52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04" name="Text Box 52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05" name="Text Box 52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06" name="Text Box 52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07" name="Text Box 52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08" name="Text Box 52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09" name="Text Box 52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10" name="Text Box 52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11" name="Text Box 52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12" name="Text Box 52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13" name="Text Box 52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14" name="Text Box 52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15" name="Text Box 52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16" name="Text Box 52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17" name="Text Box 52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18" name="Text Box 52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19" name="Text Box 52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20" name="Text Box 52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21" name="Text Box 52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22" name="Text Box 52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23" name="Text Box 52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24" name="Text Box 52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25" name="Text Box 52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26" name="Text Box 52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27" name="Text Box 52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28" name="Text Box 52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29" name="Text Box 52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30" name="Text Box 52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31" name="Text Box 52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32" name="Text Box 52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33" name="Text Box 52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34" name="Text Box 52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35" name="Text Box 52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36" name="Text Box 52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37" name="Text Box 52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38" name="Text Box 52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39" name="Text Box 52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40" name="Text Box 52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41" name="Text Box 52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42" name="Text Box 52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43" name="Text Box 52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44" name="Text Box 52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45" name="Text Box 52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46" name="Text Box 52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47" name="Text Box 52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48" name="Text Box 52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49" name="Text Box 52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50" name="Text Box 52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51" name="Text Box 52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52" name="Text Box 52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53" name="Text Box 52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54" name="Text Box 52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55" name="Text Box 52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56" name="Text Box 52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57" name="Text Box 52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58" name="Text Box 52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59" name="Text Box 52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60" name="Text Box 52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61" name="Text Box 52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62" name="Text Box 52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63" name="Text Box 52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64" name="Text Box 52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65" name="Text Box 52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66" name="Text Box 52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67" name="Text Box 52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68" name="Text Box 52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69" name="Text Box 52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70" name="Text Box 52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71" name="Text Box 52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72" name="Text Box 52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73" name="Text Box 52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74" name="Text Box 52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75" name="Text Box 52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76" name="Text Box 52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77" name="Text Box 52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78" name="Text Box 52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79" name="Text Box 52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80" name="Text Box 52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81" name="Text Box 52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82" name="Text Box 52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83" name="Text Box 52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84" name="Text Box 52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85" name="Text Box 52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86" name="Text Box 52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87" name="Text Box 52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88" name="Text Box 52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89" name="Text Box 52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90" name="Text Box 52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91" name="Text Box 52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92" name="Text Box 52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93" name="Text Box 529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94" name="Text Box 529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95" name="Text Box 529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96" name="Text Box 530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97" name="Text Box 530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98" name="Text Box 530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499" name="Text Box 530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00" name="Text Box 530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01" name="Text Box 530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02" name="Text Box 530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03" name="Text Box 530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04" name="Text Box 530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05" name="Text Box 530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06" name="Text Box 531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07" name="Text Box 531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08" name="Text Box 531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09" name="Text Box 531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10" name="Text Box 531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11" name="Text Box 531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12" name="Text Box 531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13" name="Text Box 531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14" name="Text Box 531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15" name="Text Box 531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16" name="Text Box 532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17" name="Text Box 532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18" name="Text Box 532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19" name="Text Box 532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20" name="Text Box 532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21" name="Text Box 532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22" name="Text Box 532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23" name="Text Box 532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24" name="Text Box 532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25" name="Text Box 532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26" name="Text Box 533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27" name="Text Box 533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28" name="Text Box 533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29" name="Text Box 533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30" name="Text Box 533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31" name="Text Box 533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32" name="Text Box 533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33" name="Text Box 533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34" name="Text Box 533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35" name="Text Box 533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36" name="Text Box 534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37" name="Text Box 534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38" name="Text Box 534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39" name="Text Box 534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40" name="Text Box 534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41" name="Text Box 534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42" name="Text Box 534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43" name="Text Box 534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44" name="Text Box 534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45" name="Text Box 534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46" name="Text Box 535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47" name="Text Box 535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48" name="Text Box 535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49" name="Text Box 535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50" name="Text Box 535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51" name="Text Box 535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52" name="Text Box 535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53" name="Text Box 535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54" name="Text Box 535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55" name="Text Box 535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56" name="Text Box 536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57" name="Text Box 536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58" name="Text Box 536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59" name="Text Box 536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60" name="Text Box 536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61" name="Text Box 536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62" name="Text Box 536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63" name="Text Box 536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64" name="Text Box 536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65" name="Text Box 536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66" name="Text Box 537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67" name="Text Box 537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68" name="Text Box 537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69" name="Text Box 537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70" name="Text Box 537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71" name="Text Box 537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72" name="Text Box 537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73" name="Text Box 537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74" name="Text Box 537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75" name="Text Box 537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76" name="Text Box 538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77" name="Text Box 538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78" name="Text Box 538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79" name="Text Box 538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80" name="Text Box 538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81" name="Text Box 538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82" name="Text Box 538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83" name="Text Box 5387"/>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84" name="Text Box 5388"/>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85" name="Text Box 5389"/>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86" name="Text Box 5390"/>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87" name="Text Box 5391"/>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88" name="Text Box 5392"/>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89" name="Text Box 5393"/>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90" name="Text Box 5394"/>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91" name="Text Box 5395"/>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180975</xdr:rowOff>
    </xdr:to>
    <xdr:sp macro="" textlink="">
      <xdr:nvSpPr>
        <xdr:cNvPr id="5592" name="Text Box 5396"/>
        <xdr:cNvSpPr txBox="1">
          <a:spLocks noChangeArrowheads="1"/>
        </xdr:cNvSpPr>
      </xdr:nvSpPr>
      <xdr:spPr bwMode="auto">
        <a:xfrm>
          <a:off x="4686300" y="4762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593" name="Text Box 25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594" name="Text Box 25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595" name="Text Box 25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596" name="Text Box 25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597" name="Text Box 25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598" name="Text Box 25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599" name="Text Box 25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00" name="Text Box 25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01" name="Text Box 25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02" name="Text Box 25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03" name="Text Box 25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04" name="Text Box 25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05" name="Text Box 25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06" name="Text Box 25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07" name="Text Box 26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08" name="Text Box 26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09" name="Text Box 26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10" name="Text Box 26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11" name="Text Box 26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12" name="Text Box 26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13" name="Text Box 26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14" name="Text Box 26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15" name="Text Box 26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16" name="Text Box 26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17" name="Text Box 26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18" name="Text Box 26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19" name="Text Box 26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20" name="Text Box 26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21" name="Text Box 26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22" name="Text Box 26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23" name="Text Box 26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24" name="Text Box 26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25" name="Text Box 26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26" name="Text Box 26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27" name="Text Box 26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28" name="Text Box 26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29" name="Text Box 26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30" name="Text Box 26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31" name="Text Box 26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32" name="Text Box 26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33" name="Text Box 26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34" name="Text Box 26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35" name="Text Box 26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36" name="Text Box 26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37" name="Text Box 26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38" name="Text Box 26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39" name="Text Box 26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40" name="Text Box 26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41" name="Text Box 26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42" name="Text Box 26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43" name="Text Box 26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44" name="Text Box 26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45" name="Text Box 26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46" name="Text Box 26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47" name="Text Box 26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48" name="Text Box 26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49" name="Text Box 26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50" name="Text Box 26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51" name="Text Box 26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52" name="Text Box 26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53" name="Text Box 26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54" name="Text Box 26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55" name="Text Box 26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56" name="Text Box 26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57" name="Text Box 26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58" name="Text Box 26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59" name="Text Box 26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60" name="Text Box 26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61" name="Text Box 26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62" name="Text Box 26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63" name="Text Box 26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64" name="Text Box 26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65" name="Text Box 27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66" name="Text Box 27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67" name="Text Box 27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68" name="Text Box 27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69" name="Text Box 27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70" name="Text Box 27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71" name="Text Box 27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72" name="Text Box 27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73" name="Text Box 27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74" name="Text Box 27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75" name="Text Box 27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76" name="Text Box 27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77" name="Text Box 27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78" name="Text Box 27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79" name="Text Box 27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80" name="Text Box 27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81" name="Text Box 27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82" name="Text Box 27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83" name="Text Box 27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84" name="Text Box 27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85" name="Text Box 27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86" name="Text Box 27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87" name="Text Box 27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88" name="Text Box 27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89" name="Text Box 27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90" name="Text Box 27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91" name="Text Box 27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92" name="Text Box 27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93" name="Text Box 27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94" name="Text Box 27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95" name="Text Box 27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96" name="Text Box 27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97" name="Text Box 27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98" name="Text Box 27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699" name="Text Box 27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00" name="Text Box 27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01" name="Text Box 27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02" name="Text Box 27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03" name="Text Box 27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04" name="Text Box 27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05" name="Text Box 27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06" name="Text Box 27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07" name="Text Box 27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08" name="Text Box 27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09" name="Text Box 27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10" name="Text Box 27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11" name="Text Box 27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12" name="Text Box 27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13" name="Text Box 27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14" name="Text Box 27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15" name="Text Box 27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16" name="Text Box 27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17" name="Text Box 27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18" name="Text Box 27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19" name="Text Box 27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20" name="Text Box 27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21" name="Text Box 27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22" name="Text Box 27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23" name="Text Box 27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24" name="Text Box 27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25" name="Text Box 27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26" name="Text Box 27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27" name="Text Box 27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28" name="Text Box 27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29" name="Text Box 27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30" name="Text Box 27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31" name="Text Box 27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32" name="Text Box 27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33" name="Text Box 27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34" name="Text Box 27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35" name="Text Box 27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36" name="Text Box 27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37" name="Text Box 27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38" name="Text Box 27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39" name="Text Box 27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40" name="Text Box 27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41" name="Text Box 27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42" name="Text Box 27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43" name="Text Box 27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44" name="Text Box 27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45" name="Text Box 27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46" name="Text Box 27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47" name="Text Box 27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48" name="Text Box 27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49" name="Text Box 27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50" name="Text Box 27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51" name="Text Box 27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52" name="Text Box 27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53" name="Text Box 27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54" name="Text Box 27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55" name="Text Box 27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56" name="Text Box 27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57" name="Text Box 27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58" name="Text Box 27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59" name="Text Box 27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60" name="Text Box 27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61" name="Text Box 27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62" name="Text Box 27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63" name="Text Box 27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64" name="Text Box 27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65" name="Text Box 28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66" name="Text Box 28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67" name="Text Box 28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68" name="Text Box 28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69" name="Text Box 28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70" name="Text Box 28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71" name="Text Box 28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72" name="Text Box 28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73" name="Text Box 28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74" name="Text Box 28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75" name="Text Box 28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76" name="Text Box 28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77" name="Text Box 28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78" name="Text Box 28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79" name="Text Box 28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80" name="Text Box 28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81" name="Text Box 28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82" name="Text Box 28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83" name="Text Box 28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84" name="Text Box 28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85" name="Text Box 28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86" name="Text Box 28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87" name="Text Box 28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88" name="Text Box 28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89" name="Text Box 28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90" name="Text Box 28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91" name="Text Box 28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92" name="Text Box 28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93" name="Text Box 28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94" name="Text Box 28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95" name="Text Box 28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96" name="Text Box 28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97" name="Text Box 28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98" name="Text Box 28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799" name="Text Box 28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00" name="Text Box 28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01" name="Text Box 28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02" name="Text Box 28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03" name="Text Box 28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04" name="Text Box 28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05" name="Text Box 28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06" name="Text Box 28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07" name="Text Box 28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08" name="Text Box 28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09" name="Text Box 28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10" name="Text Box 28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11" name="Text Box 28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12" name="Text Box 28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13" name="Text Box 28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14" name="Text Box 28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15" name="Text Box 28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16" name="Text Box 28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17" name="Text Box 28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18" name="Text Box 28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19" name="Text Box 28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20" name="Text Box 28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21" name="Text Box 28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22" name="Text Box 28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23" name="Text Box 28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24" name="Text Box 28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25" name="Text Box 28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26" name="Text Box 28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27" name="Text Box 28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28" name="Text Box 28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29" name="Text Box 28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30" name="Text Box 28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31" name="Text Box 28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32" name="Text Box 28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33" name="Text Box 28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34" name="Text Box 28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35" name="Text Box 28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36" name="Text Box 28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37" name="Text Box 28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38" name="Text Box 28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39" name="Text Box 28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40" name="Text Box 28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41" name="Text Box 28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42" name="Text Box 28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43" name="Text Box 28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44" name="Text Box 28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45" name="Text Box 28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46" name="Text Box 28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47" name="Text Box 28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48" name="Text Box 28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49" name="Text Box 28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50" name="Text Box 28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51" name="Text Box 28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52" name="Text Box 28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53" name="Text Box 28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54" name="Text Box 28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55" name="Text Box 28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56" name="Text Box 28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57" name="Text Box 28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58" name="Text Box 28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59" name="Text Box 28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60" name="Text Box 28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61" name="Text Box 28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62" name="Text Box 28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63" name="Text Box 28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64" name="Text Box 28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65" name="Text Box 29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66" name="Text Box 29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67" name="Text Box 29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68" name="Text Box 29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69" name="Text Box 29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70" name="Text Box 29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71" name="Text Box 29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72" name="Text Box 29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73" name="Text Box 29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74" name="Text Box 29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75" name="Text Box 29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76" name="Text Box 29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77" name="Text Box 29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78" name="Text Box 29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79" name="Text Box 29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80" name="Text Box 29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81" name="Text Box 29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82" name="Text Box 29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83" name="Text Box 29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84" name="Text Box 29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85" name="Text Box 29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86" name="Text Box 29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87" name="Text Box 29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88" name="Text Box 29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89" name="Text Box 29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90" name="Text Box 29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91" name="Text Box 29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92" name="Text Box 29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93" name="Text Box 29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94" name="Text Box 29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95" name="Text Box 29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96" name="Text Box 29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97" name="Text Box 29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98" name="Text Box 29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899" name="Text Box 29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00" name="Text Box 29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01" name="Text Box 29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02" name="Text Box 29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03" name="Text Box 29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04" name="Text Box 29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05" name="Text Box 29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06" name="Text Box 29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07" name="Text Box 29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08" name="Text Box 29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09" name="Text Box 29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10" name="Text Box 29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11" name="Text Box 29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12" name="Text Box 29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13" name="Text Box 29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14" name="Text Box 29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15" name="Text Box 29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16" name="Text Box 29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17" name="Text Box 29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18" name="Text Box 29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19" name="Text Box 29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20" name="Text Box 29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21" name="Text Box 29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22" name="Text Box 29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23" name="Text Box 29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24" name="Text Box 29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25" name="Text Box 29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26" name="Text Box 29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27" name="Text Box 29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28" name="Text Box 29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29" name="Text Box 29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30" name="Text Box 29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31" name="Text Box 29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32" name="Text Box 29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33" name="Text Box 29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34" name="Text Box 29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35" name="Text Box 29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36" name="Text Box 29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37" name="Text Box 29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38" name="Text Box 29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39" name="Text Box 29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40" name="Text Box 29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41" name="Text Box 29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42" name="Text Box 29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43" name="Text Box 29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44" name="Text Box 29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45" name="Text Box 29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46" name="Text Box 29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47" name="Text Box 29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48" name="Text Box 29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49" name="Text Box 29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50" name="Text Box 29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51" name="Text Box 29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52" name="Text Box 29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53" name="Text Box 29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54" name="Text Box 29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55" name="Text Box 29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56" name="Text Box 29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57" name="Text Box 29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58" name="Text Box 29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59" name="Text Box 29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60" name="Text Box 29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61" name="Text Box 29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62" name="Text Box 29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63" name="Text Box 29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64" name="Text Box 29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65" name="Text Box 30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66" name="Text Box 30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67" name="Text Box 30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68" name="Text Box 30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69" name="Text Box 30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70" name="Text Box 30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71" name="Text Box 30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72" name="Text Box 30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73" name="Text Box 30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74" name="Text Box 30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75" name="Text Box 30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76" name="Text Box 30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77" name="Text Box 30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78" name="Text Box 30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79" name="Text Box 30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80" name="Text Box 30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81" name="Text Box 30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82" name="Text Box 30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83" name="Text Box 30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84" name="Text Box 30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85" name="Text Box 30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86" name="Text Box 30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87" name="Text Box 30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88" name="Text Box 30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89" name="Text Box 30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90" name="Text Box 30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91" name="Text Box 30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92" name="Text Box 30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93" name="Text Box 30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94" name="Text Box 30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95" name="Text Box 30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96" name="Text Box 30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97" name="Text Box 30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98" name="Text Box 30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5999" name="Text Box 30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00" name="Text Box 30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01" name="Text Box 30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02" name="Text Box 30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03" name="Text Box 30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04" name="Text Box 30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05" name="Text Box 30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06" name="Text Box 30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07" name="Text Box 30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08" name="Text Box 30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09" name="Text Box 30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10" name="Text Box 30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11" name="Text Box 30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12" name="Text Box 30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13" name="Text Box 30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14" name="Text Box 30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15" name="Text Box 30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16" name="Text Box 30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17" name="Text Box 30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18" name="Text Box 30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19" name="Text Box 30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20" name="Text Box 30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21" name="Text Box 30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22" name="Text Box 30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23" name="Text Box 30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24" name="Text Box 30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25" name="Text Box 30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26" name="Text Box 30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27" name="Text Box 30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28" name="Text Box 30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29" name="Text Box 30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30" name="Text Box 30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31" name="Text Box 30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32" name="Text Box 30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33" name="Text Box 30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34" name="Text Box 30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35" name="Text Box 30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36" name="Text Box 30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37" name="Text Box 30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38" name="Text Box 30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39" name="Text Box 30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40" name="Text Box 30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41" name="Text Box 30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42" name="Text Box 30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43" name="Text Box 30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44" name="Text Box 30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45" name="Text Box 30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46" name="Text Box 30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47" name="Text Box 30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48" name="Text Box 30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49" name="Text Box 30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50" name="Text Box 30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51" name="Text Box 30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52" name="Text Box 30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53" name="Text Box 30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54" name="Text Box 30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55" name="Text Box 30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56" name="Text Box 30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57" name="Text Box 30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58" name="Text Box 30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59" name="Text Box 30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60" name="Text Box 30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61" name="Text Box 30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62" name="Text Box 30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63" name="Text Box 30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64" name="Text Box 30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65" name="Text Box 31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66" name="Text Box 31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67" name="Text Box 31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68" name="Text Box 31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69" name="Text Box 31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70" name="Text Box 31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71" name="Text Box 31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72" name="Text Box 31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73" name="Text Box 31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74" name="Text Box 31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75" name="Text Box 31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76" name="Text Box 31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77" name="Text Box 31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78" name="Text Box 31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79" name="Text Box 31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80" name="Text Box 31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81" name="Text Box 31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82" name="Text Box 31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83" name="Text Box 31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84" name="Text Box 31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85" name="Text Box 31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86" name="Text Box 31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87" name="Text Box 31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88" name="Text Box 31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89" name="Text Box 31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90" name="Text Box 31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91" name="Text Box 31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92" name="Text Box 31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93" name="Text Box 31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94" name="Text Box 31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95" name="Text Box 31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96" name="Text Box 31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97" name="Text Box 31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98" name="Text Box 31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099" name="Text Box 31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00" name="Text Box 31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01" name="Text Box 31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02" name="Text Box 31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03" name="Text Box 31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04" name="Text Box 31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05" name="Text Box 31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06" name="Text Box 31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07" name="Text Box 31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08" name="Text Box 31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09" name="Text Box 31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10" name="Text Box 31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11" name="Text Box 31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12" name="Text Box 31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13" name="Text Box 31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14" name="Text Box 31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15" name="Text Box 31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16" name="Text Box 31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17" name="Text Box 31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18" name="Text Box 31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19" name="Text Box 31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20" name="Text Box 31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21" name="Text Box 31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22" name="Text Box 31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23" name="Text Box 31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24" name="Text Box 31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25" name="Text Box 31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26" name="Text Box 31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27" name="Text Box 31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28" name="Text Box 31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29" name="Text Box 31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30" name="Text Box 31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31" name="Text Box 31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32" name="Text Box 31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33" name="Text Box 31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34" name="Text Box 31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35" name="Text Box 31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36" name="Text Box 31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37" name="Text Box 31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38" name="Text Box 31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39" name="Text Box 31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40" name="Text Box 31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41" name="Text Box 31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42" name="Text Box 31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43" name="Text Box 31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44" name="Text Box 31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45" name="Text Box 31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46" name="Text Box 31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47" name="Text Box 31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48" name="Text Box 31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49" name="Text Box 31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50" name="Text Box 31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51" name="Text Box 31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52" name="Text Box 31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53" name="Text Box 31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54" name="Text Box 31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55" name="Text Box 31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56" name="Text Box 31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57" name="Text Box 31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58" name="Text Box 31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59" name="Text Box 31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60" name="Text Box 31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61" name="Text Box 31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62" name="Text Box 31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63" name="Text Box 31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64" name="Text Box 31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65" name="Text Box 32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66" name="Text Box 32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67" name="Text Box 32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68" name="Text Box 32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69" name="Text Box 32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70" name="Text Box 32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71" name="Text Box 32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72" name="Text Box 32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73" name="Text Box 32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74" name="Text Box 32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75" name="Text Box 32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76" name="Text Box 32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77" name="Text Box 32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78" name="Text Box 32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79" name="Text Box 32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80" name="Text Box 32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81" name="Text Box 32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82" name="Text Box 32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83" name="Text Box 32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84" name="Text Box 32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85" name="Text Box 32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86" name="Text Box 32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87" name="Text Box 32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88" name="Text Box 32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89" name="Text Box 32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90" name="Text Box 32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91" name="Text Box 32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92" name="Text Box 32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93" name="Text Box 32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94" name="Text Box 32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95" name="Text Box 32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96" name="Text Box 32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97" name="Text Box 32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98" name="Text Box 32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199" name="Text Box 32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00" name="Text Box 32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01" name="Text Box 32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02" name="Text Box 32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03" name="Text Box 32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04" name="Text Box 32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05" name="Text Box 32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06" name="Text Box 32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07" name="Text Box 32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08" name="Text Box 32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09" name="Text Box 32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10" name="Text Box 32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11" name="Text Box 32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12" name="Text Box 32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13" name="Text Box 32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14" name="Text Box 32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15" name="Text Box 32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16" name="Text Box 32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17" name="Text Box 32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18" name="Text Box 32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19" name="Text Box 32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20" name="Text Box 32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21" name="Text Box 32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22" name="Text Box 32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23" name="Text Box 32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24" name="Text Box 32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25" name="Text Box 32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26" name="Text Box 32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27" name="Text Box 32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28" name="Text Box 32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29" name="Text Box 32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30" name="Text Box 32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31" name="Text Box 32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32" name="Text Box 32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33" name="Text Box 32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34" name="Text Box 32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35" name="Text Box 32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36" name="Text Box 32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37" name="Text Box 32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38" name="Text Box 32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39" name="Text Box 32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40" name="Text Box 32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41" name="Text Box 32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42" name="Text Box 32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43" name="Text Box 32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44" name="Text Box 32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45" name="Text Box 32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46" name="Text Box 32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47" name="Text Box 32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48" name="Text Box 32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49" name="Text Box 32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50" name="Text Box 32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51" name="Text Box 32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52" name="Text Box 32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53" name="Text Box 32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54" name="Text Box 32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55" name="Text Box 32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56" name="Text Box 32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57" name="Text Box 32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58" name="Text Box 32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59" name="Text Box 32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60" name="Text Box 32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61" name="Text Box 32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62" name="Text Box 32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63" name="Text Box 32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64" name="Text Box 32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65" name="Text Box 33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66" name="Text Box 33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67" name="Text Box 33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68" name="Text Box 33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69" name="Text Box 33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70" name="Text Box 33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71" name="Text Box 33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72" name="Text Box 33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73" name="Text Box 33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74" name="Text Box 33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75" name="Text Box 33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76" name="Text Box 33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77" name="Text Box 33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78" name="Text Box 33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79" name="Text Box 33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80" name="Text Box 33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81" name="Text Box 33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82" name="Text Box 33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83" name="Text Box 33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84" name="Text Box 33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85" name="Text Box 33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86" name="Text Box 33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87" name="Text Box 33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88" name="Text Box 33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89" name="Text Box 33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90" name="Text Box 33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91" name="Text Box 33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92" name="Text Box 33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93" name="Text Box 33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94" name="Text Box 33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95" name="Text Box 33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96" name="Text Box 33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97" name="Text Box 33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98" name="Text Box 33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299" name="Text Box 33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00" name="Text Box 33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01" name="Text Box 33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02" name="Text Box 33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03" name="Text Box 33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04" name="Text Box 33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05" name="Text Box 33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06" name="Text Box 33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07" name="Text Box 33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08" name="Text Box 33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09" name="Text Box 33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10" name="Text Box 33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11" name="Text Box 33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12" name="Text Box 33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13" name="Text Box 33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14" name="Text Box 33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15" name="Text Box 33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16" name="Text Box 33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17" name="Text Box 33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18" name="Text Box 33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19" name="Text Box 33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20" name="Text Box 33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21" name="Text Box 33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22" name="Text Box 33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23" name="Text Box 33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24" name="Text Box 33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25" name="Text Box 33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26" name="Text Box 33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27" name="Text Box 33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28" name="Text Box 33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29" name="Text Box 33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30" name="Text Box 33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31" name="Text Box 33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32" name="Text Box 33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33" name="Text Box 33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34" name="Text Box 33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35" name="Text Box 33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36" name="Text Box 33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37" name="Text Box 33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38" name="Text Box 33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39" name="Text Box 33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40" name="Text Box 33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41" name="Text Box 33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42" name="Text Box 33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43" name="Text Box 33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44" name="Text Box 33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45" name="Text Box 33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46" name="Text Box 33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47" name="Text Box 33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48" name="Text Box 33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49" name="Text Box 33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50" name="Text Box 33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51" name="Text Box 33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52" name="Text Box 33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53" name="Text Box 33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54" name="Text Box 33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55" name="Text Box 33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56" name="Text Box 33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57" name="Text Box 33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58" name="Text Box 33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59" name="Text Box 33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60" name="Text Box 33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61" name="Text Box 33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62" name="Text Box 33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63" name="Text Box 33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64" name="Text Box 33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65" name="Text Box 34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66" name="Text Box 34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67" name="Text Box 34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68" name="Text Box 34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69" name="Text Box 34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70" name="Text Box 34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71" name="Text Box 34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72" name="Text Box 34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73" name="Text Box 34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74" name="Text Box 34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75" name="Text Box 34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76" name="Text Box 34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77" name="Text Box 34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78" name="Text Box 34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79" name="Text Box 34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80" name="Text Box 34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81" name="Text Box 34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82" name="Text Box 34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83" name="Text Box 34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84" name="Text Box 34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85" name="Text Box 34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86" name="Text Box 34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87" name="Text Box 34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88" name="Text Box 34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89" name="Text Box 34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90" name="Text Box 34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91" name="Text Box 34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92" name="Text Box 34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93" name="Text Box 34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94" name="Text Box 34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95" name="Text Box 34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96" name="Text Box 34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97" name="Text Box 34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98" name="Text Box 34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399" name="Text Box 34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00" name="Text Box 34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01" name="Text Box 34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02" name="Text Box 34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03" name="Text Box 34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04" name="Text Box 34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05" name="Text Box 34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06" name="Text Box 34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07" name="Text Box 34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08" name="Text Box 34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09" name="Text Box 34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10" name="Text Box 34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11" name="Text Box 34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12" name="Text Box 34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13" name="Text Box 34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14" name="Text Box 34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15" name="Text Box 34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16" name="Text Box 34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17" name="Text Box 34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18" name="Text Box 34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19" name="Text Box 34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20" name="Text Box 34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21" name="Text Box 34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22" name="Text Box 34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23" name="Text Box 34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24" name="Text Box 34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25" name="Text Box 34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26" name="Text Box 34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27" name="Text Box 34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28" name="Text Box 34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29" name="Text Box 34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30" name="Text Box 34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31" name="Text Box 34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32" name="Text Box 34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33" name="Text Box 34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34" name="Text Box 34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35" name="Text Box 34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36" name="Text Box 34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37" name="Text Box 34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38" name="Text Box 34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39" name="Text Box 34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40" name="Text Box 34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41" name="Text Box 34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42" name="Text Box 34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43" name="Text Box 34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44" name="Text Box 34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45" name="Text Box 34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46" name="Text Box 34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47" name="Text Box 34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48" name="Text Box 34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49" name="Text Box 34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50" name="Text Box 34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51" name="Text Box 34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52" name="Text Box 34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53" name="Text Box 34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54" name="Text Box 34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55" name="Text Box 34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56" name="Text Box 34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57" name="Text Box 34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58" name="Text Box 34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59" name="Text Box 34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60" name="Text Box 34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61" name="Text Box 34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62" name="Text Box 34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63" name="Text Box 34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64" name="Text Box 34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65" name="Text Box 35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66" name="Text Box 35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67" name="Text Box 35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68" name="Text Box 35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69" name="Text Box 35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70" name="Text Box 35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71" name="Text Box 35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72" name="Text Box 35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73" name="Text Box 35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74" name="Text Box 35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75" name="Text Box 35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76" name="Text Box 35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77" name="Text Box 35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78" name="Text Box 35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79" name="Text Box 35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80" name="Text Box 35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81" name="Text Box 35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82" name="Text Box 35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83" name="Text Box 35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84" name="Text Box 35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85" name="Text Box 35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86" name="Text Box 35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87" name="Text Box 35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88" name="Text Box 35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89" name="Text Box 35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90" name="Text Box 35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91" name="Text Box 35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92" name="Text Box 35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93" name="Text Box 35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94" name="Text Box 35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95" name="Text Box 35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96" name="Text Box 35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97" name="Text Box 35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98" name="Text Box 35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499" name="Text Box 35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00" name="Text Box 35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01" name="Text Box 35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02" name="Text Box 35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03" name="Text Box 35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04" name="Text Box 35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05" name="Text Box 35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06" name="Text Box 35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07" name="Text Box 35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08" name="Text Box 35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09" name="Text Box 35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10" name="Text Box 35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11" name="Text Box 35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12" name="Text Box 35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13" name="Text Box 35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14" name="Text Box 35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15" name="Text Box 35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16" name="Text Box 35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17" name="Text Box 35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18" name="Text Box 35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19" name="Text Box 35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20" name="Text Box 35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21" name="Text Box 35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22" name="Text Box 35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23" name="Text Box 35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24" name="Text Box 35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25" name="Text Box 35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26" name="Text Box 35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27" name="Text Box 35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28" name="Text Box 35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29" name="Text Box 35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30" name="Text Box 35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31" name="Text Box 35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32" name="Text Box 35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33" name="Text Box 35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34" name="Text Box 35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35" name="Text Box 35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36" name="Text Box 35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37" name="Text Box 35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38" name="Text Box 35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39" name="Text Box 35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40" name="Text Box 35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41" name="Text Box 35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42" name="Text Box 35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43" name="Text Box 35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44" name="Text Box 35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45" name="Text Box 35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46" name="Text Box 35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47" name="Text Box 35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48" name="Text Box 35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49" name="Text Box 35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50" name="Text Box 35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51" name="Text Box 35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52" name="Text Box 35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53" name="Text Box 35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54" name="Text Box 35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55" name="Text Box 35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56" name="Text Box 35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57" name="Text Box 35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58" name="Text Box 35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59" name="Text Box 35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60" name="Text Box 35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61" name="Text Box 35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62" name="Text Box 35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63" name="Text Box 35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64" name="Text Box 35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65" name="Text Box 36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66" name="Text Box 36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67" name="Text Box 36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68" name="Text Box 36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69" name="Text Box 36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70" name="Text Box 36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71" name="Text Box 36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72" name="Text Box 36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73" name="Text Box 36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74" name="Text Box 36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75" name="Text Box 36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76" name="Text Box 36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77" name="Text Box 36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78" name="Text Box 36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79" name="Text Box 36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80" name="Text Box 36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81" name="Text Box 36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82" name="Text Box 36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83" name="Text Box 36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84" name="Text Box 36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85" name="Text Box 36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86" name="Text Box 36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87" name="Text Box 36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88" name="Text Box 36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89" name="Text Box 36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90" name="Text Box 36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91" name="Text Box 36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92" name="Text Box 36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93" name="Text Box 36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94" name="Text Box 36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95" name="Text Box 36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96" name="Text Box 36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97" name="Text Box 36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98" name="Text Box 36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599" name="Text Box 36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00" name="Text Box 36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01" name="Text Box 36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02" name="Text Box 36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03" name="Text Box 36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04" name="Text Box 36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05" name="Text Box 36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06" name="Text Box 36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07" name="Text Box 36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08" name="Text Box 36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09" name="Text Box 36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10" name="Text Box 36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11" name="Text Box 36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12" name="Text Box 36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13" name="Text Box 36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14" name="Text Box 36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15" name="Text Box 36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16" name="Text Box 36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17" name="Text Box 36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18" name="Text Box 36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19" name="Text Box 36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20" name="Text Box 36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21" name="Text Box 36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22" name="Text Box 36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23" name="Text Box 36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24" name="Text Box 36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25" name="Text Box 36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26" name="Text Box 36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27" name="Text Box 36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28" name="Text Box 36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29" name="Text Box 36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30" name="Text Box 36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31" name="Text Box 36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32" name="Text Box 36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33" name="Text Box 36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34" name="Text Box 36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35" name="Text Box 36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36" name="Text Box 36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37" name="Text Box 36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38" name="Text Box 36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39" name="Text Box 36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40" name="Text Box 36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41" name="Text Box 36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42" name="Text Box 36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43" name="Text Box 36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44" name="Text Box 36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45" name="Text Box 36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46" name="Text Box 36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47" name="Text Box 36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48" name="Text Box 36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49" name="Text Box 36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50" name="Text Box 36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51" name="Text Box 36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52" name="Text Box 36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53" name="Text Box 36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54" name="Text Box 36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55" name="Text Box 36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56" name="Text Box 36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57" name="Text Box 36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58" name="Text Box 36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59" name="Text Box 36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60" name="Text Box 36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61" name="Text Box 36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62" name="Text Box 36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63" name="Text Box 36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64" name="Text Box 36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65" name="Text Box 37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66" name="Text Box 37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67" name="Text Box 37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68" name="Text Box 37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69" name="Text Box 37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70" name="Text Box 37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71" name="Text Box 37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72" name="Text Box 37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73" name="Text Box 37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74" name="Text Box 37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75" name="Text Box 37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76" name="Text Box 37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77" name="Text Box 37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78" name="Text Box 37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79" name="Text Box 37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80" name="Text Box 37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81" name="Text Box 37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82" name="Text Box 37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83" name="Text Box 37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84" name="Text Box 37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85" name="Text Box 37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86" name="Text Box 37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87" name="Text Box 37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88" name="Text Box 37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89" name="Text Box 37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90" name="Text Box 37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91" name="Text Box 37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92" name="Text Box 37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93" name="Text Box 37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94" name="Text Box 37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95" name="Text Box 37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96" name="Text Box 37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97" name="Text Box 37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98" name="Text Box 37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699" name="Text Box 37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00" name="Text Box 37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01" name="Text Box 37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02" name="Text Box 37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03" name="Text Box 37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04" name="Text Box 37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05" name="Text Box 37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06" name="Text Box 37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07" name="Text Box 37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08" name="Text Box 37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09" name="Text Box 37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10" name="Text Box 37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11" name="Text Box 37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12" name="Text Box 37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13" name="Text Box 37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14" name="Text Box 37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15" name="Text Box 37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16" name="Text Box 37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17" name="Text Box 37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18" name="Text Box 37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19" name="Text Box 37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20" name="Text Box 37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21" name="Text Box 37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22" name="Text Box 37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23" name="Text Box 37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24" name="Text Box 37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25" name="Text Box 37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26" name="Text Box 37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27" name="Text Box 37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28" name="Text Box 37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29" name="Text Box 37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30" name="Text Box 37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31" name="Text Box 37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32" name="Text Box 37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33" name="Text Box 37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34" name="Text Box 37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35" name="Text Box 37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36" name="Text Box 37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37" name="Text Box 37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38" name="Text Box 37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39" name="Text Box 37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40" name="Text Box 37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41" name="Text Box 37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42" name="Text Box 37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43" name="Text Box 37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44" name="Text Box 37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45" name="Text Box 37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46" name="Text Box 37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47" name="Text Box 37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48" name="Text Box 37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49" name="Text Box 37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50" name="Text Box 37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51" name="Text Box 37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52" name="Text Box 37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53" name="Text Box 37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54" name="Text Box 37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55" name="Text Box 37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56" name="Text Box 37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57" name="Text Box 37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58" name="Text Box 37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59" name="Text Box 37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60" name="Text Box 37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61" name="Text Box 37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62" name="Text Box 37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63" name="Text Box 37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64" name="Text Box 37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65" name="Text Box 38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66" name="Text Box 38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67" name="Text Box 38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68" name="Text Box 38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69" name="Text Box 38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70" name="Text Box 38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71" name="Text Box 38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72" name="Text Box 38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73" name="Text Box 38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74" name="Text Box 38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75" name="Text Box 38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76" name="Text Box 38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77" name="Text Box 38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78" name="Text Box 38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79" name="Text Box 38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80" name="Text Box 38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81" name="Text Box 38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82" name="Text Box 38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83" name="Text Box 38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84" name="Text Box 38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85" name="Text Box 38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86" name="Text Box 38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87" name="Text Box 38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88" name="Text Box 38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89" name="Text Box 38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90" name="Text Box 38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91" name="Text Box 38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92" name="Text Box 38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93" name="Text Box 38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94" name="Text Box 38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95" name="Text Box 38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96" name="Text Box 38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97" name="Text Box 38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98" name="Text Box 38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799" name="Text Box 38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00" name="Text Box 38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01" name="Text Box 38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02" name="Text Box 38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03" name="Text Box 38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04" name="Text Box 38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05" name="Text Box 38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06" name="Text Box 38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07" name="Text Box 38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08" name="Text Box 38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09" name="Text Box 38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10" name="Text Box 38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11" name="Text Box 38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12" name="Text Box 38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13" name="Text Box 38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14" name="Text Box 38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15" name="Text Box 38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16" name="Text Box 38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17" name="Text Box 38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18" name="Text Box 38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19" name="Text Box 38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20" name="Text Box 38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21" name="Text Box 38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22" name="Text Box 38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23" name="Text Box 38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24" name="Text Box 38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25" name="Text Box 38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26" name="Text Box 38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27" name="Text Box 38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28" name="Text Box 38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29" name="Text Box 38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30" name="Text Box 38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31" name="Text Box 38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32" name="Text Box 38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33" name="Text Box 38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34" name="Text Box 38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35" name="Text Box 38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36" name="Text Box 38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37" name="Text Box 38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38" name="Text Box 38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39" name="Text Box 38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40" name="Text Box 38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41" name="Text Box 38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42" name="Text Box 38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43" name="Text Box 38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44" name="Text Box 38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45" name="Text Box 38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46" name="Text Box 38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47" name="Text Box 38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48" name="Text Box 38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49" name="Text Box 38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50" name="Text Box 38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51" name="Text Box 38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52" name="Text Box 38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53" name="Text Box 38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54" name="Text Box 38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55" name="Text Box 38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56" name="Text Box 38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57" name="Text Box 38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58" name="Text Box 38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59" name="Text Box 38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60" name="Text Box 38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61" name="Text Box 38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62" name="Text Box 38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63" name="Text Box 38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64" name="Text Box 38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65" name="Text Box 39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66" name="Text Box 39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67" name="Text Box 39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68" name="Text Box 39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69" name="Text Box 39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70" name="Text Box 39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71" name="Text Box 39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72" name="Text Box 39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73" name="Text Box 39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74" name="Text Box 39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75" name="Text Box 39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76" name="Text Box 39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77" name="Text Box 39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78" name="Text Box 39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79" name="Text Box 39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80" name="Text Box 39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81" name="Text Box 39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82" name="Text Box 39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83" name="Text Box 39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84" name="Text Box 39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85" name="Text Box 39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86" name="Text Box 39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87" name="Text Box 39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88" name="Text Box 39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89" name="Text Box 39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90" name="Text Box 39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91" name="Text Box 39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92" name="Text Box 39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93" name="Text Box 39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94" name="Text Box 39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95" name="Text Box 39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96" name="Text Box 39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97" name="Text Box 39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98" name="Text Box 39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899" name="Text Box 39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00" name="Text Box 39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01" name="Text Box 39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02" name="Text Box 39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03" name="Text Box 39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04" name="Text Box 39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05" name="Text Box 39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06" name="Text Box 39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07" name="Text Box 39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08" name="Text Box 39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09" name="Text Box 39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10" name="Text Box 39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11" name="Text Box 39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12" name="Text Box 39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13" name="Text Box 39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14" name="Text Box 39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15" name="Text Box 39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16" name="Text Box 39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17" name="Text Box 39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18" name="Text Box 39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19" name="Text Box 39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20" name="Text Box 39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21" name="Text Box 39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22" name="Text Box 39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23" name="Text Box 39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24" name="Text Box 39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25" name="Text Box 39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26" name="Text Box 39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27" name="Text Box 39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28" name="Text Box 39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29" name="Text Box 39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30" name="Text Box 39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31" name="Text Box 39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32" name="Text Box 39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33" name="Text Box 39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34" name="Text Box 39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35" name="Text Box 39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36" name="Text Box 39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37" name="Text Box 39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38" name="Text Box 39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39" name="Text Box 39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40" name="Text Box 39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41" name="Text Box 39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42" name="Text Box 39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43" name="Text Box 39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44" name="Text Box 39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45" name="Text Box 39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46" name="Text Box 39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47" name="Text Box 39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48" name="Text Box 39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49" name="Text Box 39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50" name="Text Box 39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51" name="Text Box 39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52" name="Text Box 39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53" name="Text Box 39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54" name="Text Box 39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55" name="Text Box 39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56" name="Text Box 39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57" name="Text Box 39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58" name="Text Box 39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59" name="Text Box 39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60" name="Text Box 39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61" name="Text Box 39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62" name="Text Box 39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63" name="Text Box 39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64" name="Text Box 39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65" name="Text Box 40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66" name="Text Box 40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67" name="Text Box 40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68" name="Text Box 40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69" name="Text Box 40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70" name="Text Box 40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71" name="Text Box 40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72" name="Text Box 40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73" name="Text Box 40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74" name="Text Box 40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75" name="Text Box 40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76" name="Text Box 40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77" name="Text Box 40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78" name="Text Box 40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79" name="Text Box 40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80" name="Text Box 40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81" name="Text Box 40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82" name="Text Box 40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83" name="Text Box 40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84" name="Text Box 40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85" name="Text Box 40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86" name="Text Box 40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87" name="Text Box 40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88" name="Text Box 40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89" name="Text Box 40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90" name="Text Box 40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91" name="Text Box 40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92" name="Text Box 40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93" name="Text Box 40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94" name="Text Box 40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95" name="Text Box 40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96" name="Text Box 40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97" name="Text Box 40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98" name="Text Box 40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6999" name="Text Box 40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00" name="Text Box 40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01" name="Text Box 40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02" name="Text Box 40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03" name="Text Box 40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04" name="Text Box 40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05" name="Text Box 40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06" name="Text Box 40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07" name="Text Box 40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08" name="Text Box 40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09" name="Text Box 40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10" name="Text Box 40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11" name="Text Box 40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12" name="Text Box 40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13" name="Text Box 40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14" name="Text Box 40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15" name="Text Box 40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16" name="Text Box 40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17" name="Text Box 40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18" name="Text Box 40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19" name="Text Box 40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20" name="Text Box 40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21" name="Text Box 40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22" name="Text Box 40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23" name="Text Box 40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24" name="Text Box 40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25" name="Text Box 40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26" name="Text Box 40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27" name="Text Box 40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28" name="Text Box 40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29" name="Text Box 40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30" name="Text Box 40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31" name="Text Box 40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32" name="Text Box 40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33" name="Text Box 40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34" name="Text Box 40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35" name="Text Box 40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36" name="Text Box 40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37" name="Text Box 40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38" name="Text Box 40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39" name="Text Box 40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40" name="Text Box 40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41" name="Text Box 40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42" name="Text Box 40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43" name="Text Box 40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44" name="Text Box 40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45" name="Text Box 40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46" name="Text Box 40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47" name="Text Box 40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48" name="Text Box 40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49" name="Text Box 40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50" name="Text Box 40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51" name="Text Box 40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52" name="Text Box 40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53" name="Text Box 40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54" name="Text Box 40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55" name="Text Box 40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56" name="Text Box 40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57" name="Text Box 40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58" name="Text Box 40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59" name="Text Box 40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60" name="Text Box 40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61" name="Text Box 40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62" name="Text Box 40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63" name="Text Box 40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64" name="Text Box 40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65" name="Text Box 41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66" name="Text Box 41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67" name="Text Box 41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68" name="Text Box 41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69" name="Text Box 41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70" name="Text Box 41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71" name="Text Box 41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72" name="Text Box 41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73" name="Text Box 41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74" name="Text Box 41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75" name="Text Box 41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76" name="Text Box 41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77" name="Text Box 41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78" name="Text Box 41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79" name="Text Box 41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80" name="Text Box 41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81" name="Text Box 41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82" name="Text Box 41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83" name="Text Box 41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84" name="Text Box 41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85" name="Text Box 41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86" name="Text Box 41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87" name="Text Box 41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88" name="Text Box 41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89" name="Text Box 41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90" name="Text Box 41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91" name="Text Box 41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92" name="Text Box 41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93" name="Text Box 41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94" name="Text Box 41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95" name="Text Box 41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96" name="Text Box 41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97" name="Text Box 41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98" name="Text Box 41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099" name="Text Box 41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00" name="Text Box 41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01" name="Text Box 41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02" name="Text Box 41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03" name="Text Box 41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04" name="Text Box 41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05" name="Text Box 41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06" name="Text Box 41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07" name="Text Box 41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08" name="Text Box 41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09" name="Text Box 41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10" name="Text Box 41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11" name="Text Box 41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12" name="Text Box 41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13" name="Text Box 41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14" name="Text Box 41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15" name="Text Box 41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16" name="Text Box 41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17" name="Text Box 41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18" name="Text Box 41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19" name="Text Box 41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20" name="Text Box 41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21" name="Text Box 41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22" name="Text Box 41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23" name="Text Box 41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24" name="Text Box 41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25" name="Text Box 41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26" name="Text Box 41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27" name="Text Box 41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28" name="Text Box 41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29" name="Text Box 41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30" name="Text Box 41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31" name="Text Box 41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32" name="Text Box 41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33" name="Text Box 41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34" name="Text Box 41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35" name="Text Box 41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36" name="Text Box 41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37" name="Text Box 41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38" name="Text Box 41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39" name="Text Box 41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40" name="Text Box 41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41" name="Text Box 41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42" name="Text Box 41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43" name="Text Box 41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44" name="Text Box 41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45" name="Text Box 41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46" name="Text Box 41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47" name="Text Box 41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48" name="Text Box 41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49" name="Text Box 41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50" name="Text Box 41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51" name="Text Box 41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52" name="Text Box 41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53" name="Text Box 41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54" name="Text Box 41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55" name="Text Box 41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56" name="Text Box 41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57" name="Text Box 41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58" name="Text Box 41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59" name="Text Box 41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60" name="Text Box 41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61" name="Text Box 41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62" name="Text Box 41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63" name="Text Box 41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64" name="Text Box 41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65" name="Text Box 42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66" name="Text Box 42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67" name="Text Box 42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68" name="Text Box 42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69" name="Text Box 42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70" name="Text Box 42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71" name="Text Box 42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72" name="Text Box 42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73" name="Text Box 42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74" name="Text Box 42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75" name="Text Box 42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76" name="Text Box 42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77" name="Text Box 42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78" name="Text Box 42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79" name="Text Box 42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80" name="Text Box 42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81" name="Text Box 42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82" name="Text Box 42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83" name="Text Box 42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84" name="Text Box 42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85" name="Text Box 42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86" name="Text Box 42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87" name="Text Box 42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88" name="Text Box 42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89" name="Text Box 42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90" name="Text Box 42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91" name="Text Box 42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92" name="Text Box 42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93" name="Text Box 42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94" name="Text Box 42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95" name="Text Box 42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96" name="Text Box 42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97" name="Text Box 42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98" name="Text Box 42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199" name="Text Box 42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00" name="Text Box 42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01" name="Text Box 42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02" name="Text Box 42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03" name="Text Box 42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04" name="Text Box 42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05" name="Text Box 42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06" name="Text Box 42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07" name="Text Box 42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08" name="Text Box 42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09" name="Text Box 42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10" name="Text Box 42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11" name="Text Box 42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12" name="Text Box 42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13" name="Text Box 42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14" name="Text Box 42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15" name="Text Box 42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16" name="Text Box 42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17" name="Text Box 42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18" name="Text Box 42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19" name="Text Box 42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20" name="Text Box 42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21" name="Text Box 42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22" name="Text Box 42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23" name="Text Box 42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24" name="Text Box 42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25" name="Text Box 42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26" name="Text Box 42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27" name="Text Box 42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28" name="Text Box 42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29" name="Text Box 42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30" name="Text Box 42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31" name="Text Box 42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32" name="Text Box 42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33" name="Text Box 42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34" name="Text Box 42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35" name="Text Box 42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36" name="Text Box 42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37" name="Text Box 42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38" name="Text Box 42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39" name="Text Box 42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40" name="Text Box 42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41" name="Text Box 42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42" name="Text Box 42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43" name="Text Box 42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44" name="Text Box 42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45" name="Text Box 42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46" name="Text Box 42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47" name="Text Box 42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48" name="Text Box 42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49" name="Text Box 42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50" name="Text Box 42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51" name="Text Box 42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52" name="Text Box 42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53" name="Text Box 42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54" name="Text Box 42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55" name="Text Box 42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56" name="Text Box 42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57" name="Text Box 42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58" name="Text Box 42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59" name="Text Box 42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60" name="Text Box 42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61" name="Text Box 42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62" name="Text Box 42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63" name="Text Box 42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64" name="Text Box 42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65" name="Text Box 43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66" name="Text Box 43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67" name="Text Box 43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68" name="Text Box 43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69" name="Text Box 43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70" name="Text Box 43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71" name="Text Box 43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72" name="Text Box 43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73" name="Text Box 43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74" name="Text Box 43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75" name="Text Box 43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76" name="Text Box 43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77" name="Text Box 43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78" name="Text Box 43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79" name="Text Box 43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80" name="Text Box 43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81" name="Text Box 43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82" name="Text Box 43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83" name="Text Box 43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84" name="Text Box 43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85" name="Text Box 43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86" name="Text Box 43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87" name="Text Box 43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88" name="Text Box 43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89" name="Text Box 43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90" name="Text Box 43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91" name="Text Box 43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92" name="Text Box 43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93" name="Text Box 43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94" name="Text Box 43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95" name="Text Box 43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96" name="Text Box 43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97" name="Text Box 43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98" name="Text Box 43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299" name="Text Box 43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00" name="Text Box 43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01" name="Text Box 43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02" name="Text Box 43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03" name="Text Box 43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04" name="Text Box 43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05" name="Text Box 43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06" name="Text Box 43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07" name="Text Box 43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08" name="Text Box 43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09" name="Text Box 43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10" name="Text Box 43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11" name="Text Box 43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12" name="Text Box 43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13" name="Text Box 43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14" name="Text Box 43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15" name="Text Box 43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16" name="Text Box 43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17" name="Text Box 43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18" name="Text Box 43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19" name="Text Box 43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20" name="Text Box 43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21" name="Text Box 43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22" name="Text Box 43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23" name="Text Box 43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24" name="Text Box 43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25" name="Text Box 43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26" name="Text Box 43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27" name="Text Box 43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28" name="Text Box 43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29" name="Text Box 43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30" name="Text Box 43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31" name="Text Box 43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32" name="Text Box 43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33" name="Text Box 43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34" name="Text Box 43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35" name="Text Box 43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36" name="Text Box 43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37" name="Text Box 43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38" name="Text Box 43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39" name="Text Box 43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40" name="Text Box 43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41" name="Text Box 43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42" name="Text Box 43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43" name="Text Box 43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44" name="Text Box 43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45" name="Text Box 43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46" name="Text Box 43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47" name="Text Box 43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48" name="Text Box 43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49" name="Text Box 43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50" name="Text Box 43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51" name="Text Box 43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52" name="Text Box 43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53" name="Text Box 43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54" name="Text Box 43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55" name="Text Box 43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56" name="Text Box 43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57" name="Text Box 43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58" name="Text Box 43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59" name="Text Box 43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60" name="Text Box 43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61" name="Text Box 43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62" name="Text Box 43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63" name="Text Box 43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64" name="Text Box 43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65" name="Text Box 44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66" name="Text Box 44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67" name="Text Box 44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68" name="Text Box 44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69" name="Text Box 44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70" name="Text Box 44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71" name="Text Box 44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72" name="Text Box 44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73" name="Text Box 44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74" name="Text Box 44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75" name="Text Box 44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76" name="Text Box 44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77" name="Text Box 44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78" name="Text Box 44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79" name="Text Box 44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80" name="Text Box 44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81" name="Text Box 44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82" name="Text Box 44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83" name="Text Box 44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84" name="Text Box 44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85" name="Text Box 44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86" name="Text Box 44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87" name="Text Box 44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88" name="Text Box 44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89" name="Text Box 44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90" name="Text Box 44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91" name="Text Box 44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92" name="Text Box 44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93" name="Text Box 44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94" name="Text Box 44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95" name="Text Box 44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96" name="Text Box 44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97" name="Text Box 44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98" name="Text Box 44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399" name="Text Box 44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00" name="Text Box 44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01" name="Text Box 44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02" name="Text Box 44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03" name="Text Box 44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04" name="Text Box 44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05" name="Text Box 44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06" name="Text Box 44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07" name="Text Box 44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08" name="Text Box 44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09" name="Text Box 44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10" name="Text Box 44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11" name="Text Box 44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12" name="Text Box 44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13" name="Text Box 44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14" name="Text Box 44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15" name="Text Box 44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16" name="Text Box 44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17" name="Text Box 44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18" name="Text Box 44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19" name="Text Box 44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20" name="Text Box 44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21" name="Text Box 44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22" name="Text Box 44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23" name="Text Box 44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24" name="Text Box 44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25" name="Text Box 44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26" name="Text Box 44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27" name="Text Box 44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28" name="Text Box 44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29" name="Text Box 44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30" name="Text Box 44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31" name="Text Box 44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32" name="Text Box 44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33" name="Text Box 44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34" name="Text Box 44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35" name="Text Box 44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36" name="Text Box 44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37" name="Text Box 44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38" name="Text Box 44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39" name="Text Box 44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40" name="Text Box 44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41" name="Text Box 44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42" name="Text Box 44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43" name="Text Box 44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44" name="Text Box 44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45" name="Text Box 44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46" name="Text Box 44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47" name="Text Box 44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48" name="Text Box 44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49" name="Text Box 44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50" name="Text Box 44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51" name="Text Box 44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52" name="Text Box 44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53" name="Text Box 44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54" name="Text Box 44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55" name="Text Box 44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56" name="Text Box 44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57" name="Text Box 44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58" name="Text Box 44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59" name="Text Box 44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60" name="Text Box 44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61" name="Text Box 44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62" name="Text Box 44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63" name="Text Box 44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64" name="Text Box 44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65" name="Text Box 45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66" name="Text Box 45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67" name="Text Box 45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68" name="Text Box 45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69" name="Text Box 45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70" name="Text Box 45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71" name="Text Box 45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72" name="Text Box 45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73" name="Text Box 45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74" name="Text Box 45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75" name="Text Box 45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76" name="Text Box 45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77" name="Text Box 45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78" name="Text Box 45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79" name="Text Box 45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80" name="Text Box 45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81" name="Text Box 45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82" name="Text Box 45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83" name="Text Box 45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84" name="Text Box 45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85" name="Text Box 45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86" name="Text Box 45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87" name="Text Box 45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88" name="Text Box 45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89" name="Text Box 45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90" name="Text Box 45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91" name="Text Box 45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92" name="Text Box 45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93" name="Text Box 45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94" name="Text Box 45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95" name="Text Box 45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96" name="Text Box 45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97" name="Text Box 45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98" name="Text Box 45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499" name="Text Box 45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00" name="Text Box 45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01" name="Text Box 45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02" name="Text Box 45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03" name="Text Box 45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04" name="Text Box 45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05" name="Text Box 45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06" name="Text Box 45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07" name="Text Box 45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08" name="Text Box 45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09" name="Text Box 45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10" name="Text Box 45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11" name="Text Box 45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12" name="Text Box 45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13" name="Text Box 45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14" name="Text Box 45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15" name="Text Box 45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16" name="Text Box 45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17" name="Text Box 45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18" name="Text Box 45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19" name="Text Box 45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20" name="Text Box 45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21" name="Text Box 45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22" name="Text Box 45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23" name="Text Box 45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24" name="Text Box 45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25" name="Text Box 45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26" name="Text Box 45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27" name="Text Box 45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28" name="Text Box 45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29" name="Text Box 45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30" name="Text Box 45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31" name="Text Box 45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32" name="Text Box 45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33" name="Text Box 45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34" name="Text Box 45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35" name="Text Box 45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36" name="Text Box 45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37" name="Text Box 45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38" name="Text Box 45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39" name="Text Box 45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40" name="Text Box 45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41" name="Text Box 45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42" name="Text Box 45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43" name="Text Box 45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44" name="Text Box 45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45" name="Text Box 45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46" name="Text Box 45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47" name="Text Box 45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48" name="Text Box 45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49" name="Text Box 45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50" name="Text Box 45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51" name="Text Box 45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52" name="Text Box 45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53" name="Text Box 45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54" name="Text Box 45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55" name="Text Box 45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56" name="Text Box 45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57" name="Text Box 45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58" name="Text Box 45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59" name="Text Box 45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60" name="Text Box 45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61" name="Text Box 45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62" name="Text Box 45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63" name="Text Box 45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64" name="Text Box 45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65" name="Text Box 46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66" name="Text Box 46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67" name="Text Box 46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68" name="Text Box 46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69" name="Text Box 46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70" name="Text Box 46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71" name="Text Box 46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72" name="Text Box 46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73" name="Text Box 46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74" name="Text Box 46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75" name="Text Box 46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76" name="Text Box 46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77" name="Text Box 46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78" name="Text Box 46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79" name="Text Box 46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80" name="Text Box 46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81" name="Text Box 46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82" name="Text Box 46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83" name="Text Box 46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84" name="Text Box 46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85" name="Text Box 46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86" name="Text Box 46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87" name="Text Box 46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88" name="Text Box 46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89" name="Text Box 46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90" name="Text Box 46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91" name="Text Box 46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92" name="Text Box 46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93" name="Text Box 46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94" name="Text Box 46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95" name="Text Box 46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96" name="Text Box 46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97" name="Text Box 46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98" name="Text Box 46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599" name="Text Box 46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00" name="Text Box 46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01" name="Text Box 46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02" name="Text Box 46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03" name="Text Box 46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04" name="Text Box 46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05" name="Text Box 46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06" name="Text Box 46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07" name="Text Box 46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08" name="Text Box 46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09" name="Text Box 46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10" name="Text Box 46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11" name="Text Box 46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12" name="Text Box 46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13" name="Text Box 46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14" name="Text Box 46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15" name="Text Box 46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16" name="Text Box 46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17" name="Text Box 46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18" name="Text Box 46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19" name="Text Box 46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20" name="Text Box 46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21" name="Text Box 46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22" name="Text Box 46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23" name="Text Box 46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24" name="Text Box 46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25" name="Text Box 46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26" name="Text Box 46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27" name="Text Box 46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28" name="Text Box 46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29" name="Text Box 46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30" name="Text Box 46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31" name="Text Box 46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32" name="Text Box 46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33" name="Text Box 46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34" name="Text Box 46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35" name="Text Box 46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36" name="Text Box 46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37" name="Text Box 46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38" name="Text Box 46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39" name="Text Box 46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40" name="Text Box 46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41" name="Text Box 46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42" name="Text Box 46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43" name="Text Box 46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44" name="Text Box 46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45" name="Text Box 46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46" name="Text Box 46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47" name="Text Box 46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48" name="Text Box 46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49" name="Text Box 46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50" name="Text Box 46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51" name="Text Box 46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52" name="Text Box 46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53" name="Text Box 46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54" name="Text Box 46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55" name="Text Box 46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56" name="Text Box 46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57" name="Text Box 46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58" name="Text Box 46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59" name="Text Box 46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60" name="Text Box 46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61" name="Text Box 46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62" name="Text Box 46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63" name="Text Box 46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64" name="Text Box 46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65" name="Text Box 47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66" name="Text Box 47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67" name="Text Box 47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68" name="Text Box 47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69" name="Text Box 47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70" name="Text Box 47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71" name="Text Box 47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72" name="Text Box 47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73" name="Text Box 47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74" name="Text Box 47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75" name="Text Box 47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76" name="Text Box 47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77" name="Text Box 47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78" name="Text Box 47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79" name="Text Box 47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80" name="Text Box 47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81" name="Text Box 47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82" name="Text Box 47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83" name="Text Box 47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84" name="Text Box 47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85" name="Text Box 47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86" name="Text Box 47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87" name="Text Box 47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88" name="Text Box 47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89" name="Text Box 47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90" name="Text Box 47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91" name="Text Box 47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92" name="Text Box 47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93" name="Text Box 47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94" name="Text Box 47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95" name="Text Box 47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96" name="Text Box 47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97" name="Text Box 47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98" name="Text Box 47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699" name="Text Box 47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00" name="Text Box 47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01" name="Text Box 47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02" name="Text Box 47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03" name="Text Box 47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04" name="Text Box 47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05" name="Text Box 47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06" name="Text Box 47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07" name="Text Box 47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08" name="Text Box 47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09" name="Text Box 47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10" name="Text Box 47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11" name="Text Box 47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12" name="Text Box 47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13" name="Text Box 47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14" name="Text Box 47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15" name="Text Box 47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16" name="Text Box 47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17" name="Text Box 47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18" name="Text Box 47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19" name="Text Box 47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20" name="Text Box 47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21" name="Text Box 47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22" name="Text Box 47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23" name="Text Box 47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24" name="Text Box 47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25" name="Text Box 47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26" name="Text Box 47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27" name="Text Box 47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28" name="Text Box 47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29" name="Text Box 47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30" name="Text Box 47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31" name="Text Box 47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32" name="Text Box 47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33" name="Text Box 47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34" name="Text Box 47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35" name="Text Box 47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36" name="Text Box 47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37" name="Text Box 47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38" name="Text Box 47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39" name="Text Box 47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40" name="Text Box 47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41" name="Text Box 47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42" name="Text Box 47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43" name="Text Box 47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44" name="Text Box 47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45" name="Text Box 47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46" name="Text Box 47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47" name="Text Box 47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48" name="Text Box 47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49" name="Text Box 47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50" name="Text Box 47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51" name="Text Box 47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52" name="Text Box 47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53" name="Text Box 47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54" name="Text Box 47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55" name="Text Box 47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56" name="Text Box 47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57" name="Text Box 47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58" name="Text Box 47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59" name="Text Box 47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60" name="Text Box 47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61" name="Text Box 47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62" name="Text Box 47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63" name="Text Box 47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64" name="Text Box 47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65" name="Text Box 48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66" name="Text Box 48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67" name="Text Box 48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68" name="Text Box 48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69" name="Text Box 48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70" name="Text Box 48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71" name="Text Box 48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72" name="Text Box 48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73" name="Text Box 48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74" name="Text Box 48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75" name="Text Box 48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76" name="Text Box 48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77" name="Text Box 48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78" name="Text Box 48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79" name="Text Box 48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80" name="Text Box 48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81" name="Text Box 48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82" name="Text Box 48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83" name="Text Box 48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84" name="Text Box 48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85" name="Text Box 48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86" name="Text Box 48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87" name="Text Box 48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88" name="Text Box 48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89" name="Text Box 48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90" name="Text Box 48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91" name="Text Box 48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92" name="Text Box 48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93" name="Text Box 48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94" name="Text Box 48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95" name="Text Box 48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96" name="Text Box 48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97" name="Text Box 48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98" name="Text Box 48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799" name="Text Box 48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00" name="Text Box 48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01" name="Text Box 48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02" name="Text Box 48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03" name="Text Box 48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04" name="Text Box 48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05" name="Text Box 48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06" name="Text Box 48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07" name="Text Box 48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08" name="Text Box 48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09" name="Text Box 48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10" name="Text Box 48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11" name="Text Box 48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12" name="Text Box 48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13" name="Text Box 48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14" name="Text Box 48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15" name="Text Box 48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16" name="Text Box 48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17" name="Text Box 48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18" name="Text Box 48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19" name="Text Box 48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20" name="Text Box 48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21" name="Text Box 48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22" name="Text Box 48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23" name="Text Box 48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24" name="Text Box 48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25" name="Text Box 48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26" name="Text Box 48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27" name="Text Box 48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28" name="Text Box 48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29" name="Text Box 48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30" name="Text Box 48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31" name="Text Box 48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32" name="Text Box 48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33" name="Text Box 48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34" name="Text Box 48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35" name="Text Box 48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36" name="Text Box 48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37" name="Text Box 48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38" name="Text Box 48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39" name="Text Box 48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40" name="Text Box 48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41" name="Text Box 48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42" name="Text Box 48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43" name="Text Box 48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44" name="Text Box 48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45" name="Text Box 48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46" name="Text Box 48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47" name="Text Box 48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48" name="Text Box 48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49" name="Text Box 48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50" name="Text Box 48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51" name="Text Box 48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52" name="Text Box 48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53" name="Text Box 48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54" name="Text Box 48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55" name="Text Box 48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56" name="Text Box 48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57" name="Text Box 48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58" name="Text Box 48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59" name="Text Box 48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60" name="Text Box 48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61" name="Text Box 48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62" name="Text Box 48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63" name="Text Box 48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64" name="Text Box 48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65" name="Text Box 49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66" name="Text Box 49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67" name="Text Box 49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68" name="Text Box 49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69" name="Text Box 49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70" name="Text Box 49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71" name="Text Box 49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72" name="Text Box 49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73" name="Text Box 49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74" name="Text Box 49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75" name="Text Box 49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76" name="Text Box 49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77" name="Text Box 49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78" name="Text Box 49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79" name="Text Box 49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80" name="Text Box 49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81" name="Text Box 49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82" name="Text Box 49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83" name="Text Box 49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84" name="Text Box 49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85" name="Text Box 49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86" name="Text Box 49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87" name="Text Box 49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88" name="Text Box 49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89" name="Text Box 49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90" name="Text Box 49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91" name="Text Box 49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92" name="Text Box 49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93" name="Text Box 49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94" name="Text Box 49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95" name="Text Box 49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96" name="Text Box 49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97" name="Text Box 49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98" name="Text Box 49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899" name="Text Box 49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00" name="Text Box 49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01" name="Text Box 49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02" name="Text Box 49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03" name="Text Box 49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04" name="Text Box 49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05" name="Text Box 49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06" name="Text Box 49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07" name="Text Box 49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08" name="Text Box 49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09" name="Text Box 49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10" name="Text Box 49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11" name="Text Box 49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12" name="Text Box 49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13" name="Text Box 49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14" name="Text Box 49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15" name="Text Box 49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16" name="Text Box 49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17" name="Text Box 49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18" name="Text Box 49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19" name="Text Box 49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20" name="Text Box 49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21" name="Text Box 49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22" name="Text Box 49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23" name="Text Box 49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24" name="Text Box 49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25" name="Text Box 49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26" name="Text Box 49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27" name="Text Box 49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28" name="Text Box 49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29" name="Text Box 49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30" name="Text Box 49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31" name="Text Box 49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32" name="Text Box 49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33" name="Text Box 49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34" name="Text Box 49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35" name="Text Box 49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36" name="Text Box 49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37" name="Text Box 49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38" name="Text Box 49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39" name="Text Box 49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40" name="Text Box 49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41" name="Text Box 49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42" name="Text Box 49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43" name="Text Box 49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44" name="Text Box 49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45" name="Text Box 49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46" name="Text Box 49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47" name="Text Box 49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48" name="Text Box 49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49" name="Text Box 49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50" name="Text Box 49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51" name="Text Box 49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52" name="Text Box 49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53" name="Text Box 49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54" name="Text Box 49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55" name="Text Box 49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56" name="Text Box 49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57" name="Text Box 49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58" name="Text Box 49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59" name="Text Box 49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60" name="Text Box 49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61" name="Text Box 49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62" name="Text Box 49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63" name="Text Box 49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64" name="Text Box 49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65" name="Text Box 50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66" name="Text Box 50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67" name="Text Box 50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68" name="Text Box 50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69" name="Text Box 50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70" name="Text Box 50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71" name="Text Box 50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72" name="Text Box 50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73" name="Text Box 50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74" name="Text Box 50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75" name="Text Box 50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76" name="Text Box 50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77" name="Text Box 50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78" name="Text Box 50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79" name="Text Box 50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80" name="Text Box 50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81" name="Text Box 50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82" name="Text Box 50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83" name="Text Box 50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84" name="Text Box 50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85" name="Text Box 50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86" name="Text Box 50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87" name="Text Box 50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88" name="Text Box 50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89" name="Text Box 50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90" name="Text Box 50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91" name="Text Box 50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92" name="Text Box 50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93" name="Text Box 50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94" name="Text Box 50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95" name="Text Box 50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96" name="Text Box 50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97" name="Text Box 50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98" name="Text Box 50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7999" name="Text Box 50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00" name="Text Box 50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01" name="Text Box 50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02" name="Text Box 50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03" name="Text Box 50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04" name="Text Box 50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05" name="Text Box 50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06" name="Text Box 50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07" name="Text Box 50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08" name="Text Box 50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09" name="Text Box 50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10" name="Text Box 50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11" name="Text Box 50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12" name="Text Box 50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13" name="Text Box 50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14" name="Text Box 50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15" name="Text Box 50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16" name="Text Box 50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17" name="Text Box 50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18" name="Text Box 50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19" name="Text Box 50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20" name="Text Box 50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21" name="Text Box 50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22" name="Text Box 50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23" name="Text Box 50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24" name="Text Box 50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25" name="Text Box 50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26" name="Text Box 50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27" name="Text Box 50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28" name="Text Box 50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29" name="Text Box 50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30" name="Text Box 50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31" name="Text Box 50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32" name="Text Box 50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33" name="Text Box 50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34" name="Text Box 50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35" name="Text Box 50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36" name="Text Box 50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37" name="Text Box 50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38" name="Text Box 50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39" name="Text Box 50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40" name="Text Box 50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41" name="Text Box 50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42" name="Text Box 50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43" name="Text Box 50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44" name="Text Box 50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45" name="Text Box 50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46" name="Text Box 50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47" name="Text Box 50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48" name="Text Box 50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49" name="Text Box 50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50" name="Text Box 50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51" name="Text Box 50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52" name="Text Box 50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53" name="Text Box 50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54" name="Text Box 50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55" name="Text Box 50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56" name="Text Box 50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57" name="Text Box 50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58" name="Text Box 50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59" name="Text Box 50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60" name="Text Box 50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61" name="Text Box 50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62" name="Text Box 50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63" name="Text Box 50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64" name="Text Box 50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65" name="Text Box 51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66" name="Text Box 51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67" name="Text Box 51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68" name="Text Box 51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69" name="Text Box 51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70" name="Text Box 51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71" name="Text Box 51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72" name="Text Box 51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73" name="Text Box 51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74" name="Text Box 51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75" name="Text Box 51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76" name="Text Box 51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77" name="Text Box 51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78" name="Text Box 51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79" name="Text Box 51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80" name="Text Box 51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81" name="Text Box 51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82" name="Text Box 51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83" name="Text Box 51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84" name="Text Box 51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85" name="Text Box 51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86" name="Text Box 51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87" name="Text Box 51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88" name="Text Box 51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89" name="Text Box 51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90" name="Text Box 51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91" name="Text Box 51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92" name="Text Box 51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93" name="Text Box 51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94" name="Text Box 51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95" name="Text Box 51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96" name="Text Box 51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97" name="Text Box 51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98" name="Text Box 51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099" name="Text Box 51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00" name="Text Box 51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01" name="Text Box 51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02" name="Text Box 51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03" name="Text Box 51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04" name="Text Box 51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05" name="Text Box 51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06" name="Text Box 51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07" name="Text Box 51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08" name="Text Box 51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09" name="Text Box 51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10" name="Text Box 51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11" name="Text Box 51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12" name="Text Box 51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13" name="Text Box 51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14" name="Text Box 51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15" name="Text Box 51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16" name="Text Box 51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17" name="Text Box 51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18" name="Text Box 51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19" name="Text Box 51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20" name="Text Box 51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21" name="Text Box 51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22" name="Text Box 51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23" name="Text Box 51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24" name="Text Box 51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25" name="Text Box 51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26" name="Text Box 51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27" name="Text Box 51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28" name="Text Box 51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29" name="Text Box 51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30" name="Text Box 51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31" name="Text Box 51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32" name="Text Box 51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33" name="Text Box 51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34" name="Text Box 51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35" name="Text Box 51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36" name="Text Box 51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37" name="Text Box 51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38" name="Text Box 51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39" name="Text Box 51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40" name="Text Box 51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41" name="Text Box 51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42" name="Text Box 51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43" name="Text Box 51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44" name="Text Box 51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45" name="Text Box 51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46" name="Text Box 51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47" name="Text Box 51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48" name="Text Box 51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49" name="Text Box 51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50" name="Text Box 51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51" name="Text Box 51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52" name="Text Box 51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53" name="Text Box 51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54" name="Text Box 51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55" name="Text Box 51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56" name="Text Box 51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57" name="Text Box 51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58" name="Text Box 51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59" name="Text Box 51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60" name="Text Box 51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61" name="Text Box 51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62" name="Text Box 51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63" name="Text Box 51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64" name="Text Box 51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65" name="Text Box 52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66" name="Text Box 52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67" name="Text Box 52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68" name="Text Box 52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69" name="Text Box 52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70" name="Text Box 52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71" name="Text Box 52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72" name="Text Box 52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73" name="Text Box 52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74" name="Text Box 52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75" name="Text Box 52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76" name="Text Box 52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77" name="Text Box 52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78" name="Text Box 52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79" name="Text Box 52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80" name="Text Box 52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81" name="Text Box 52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82" name="Text Box 52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83" name="Text Box 52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84" name="Text Box 52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85" name="Text Box 52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86" name="Text Box 52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87" name="Text Box 52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88" name="Text Box 52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89" name="Text Box 52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90" name="Text Box 52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91" name="Text Box 52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92" name="Text Box 52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93" name="Text Box 52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94" name="Text Box 52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95" name="Text Box 52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96" name="Text Box 52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97" name="Text Box 52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98" name="Text Box 52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199" name="Text Box 52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00" name="Text Box 52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01" name="Text Box 52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02" name="Text Box 52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03" name="Text Box 52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04" name="Text Box 52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05" name="Text Box 52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06" name="Text Box 52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07" name="Text Box 52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08" name="Text Box 52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09" name="Text Box 52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10" name="Text Box 52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11" name="Text Box 52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12" name="Text Box 52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13" name="Text Box 52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14" name="Text Box 52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15" name="Text Box 52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16" name="Text Box 52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17" name="Text Box 52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18" name="Text Box 52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19" name="Text Box 52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20" name="Text Box 52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21" name="Text Box 52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22" name="Text Box 52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23" name="Text Box 52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24" name="Text Box 52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25" name="Text Box 52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26" name="Text Box 52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27" name="Text Box 52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28" name="Text Box 52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29" name="Text Box 52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30" name="Text Box 52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31" name="Text Box 52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32" name="Text Box 52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33" name="Text Box 52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34" name="Text Box 52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35" name="Text Box 52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36" name="Text Box 52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37" name="Text Box 52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38" name="Text Box 52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39" name="Text Box 52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40" name="Text Box 52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41" name="Text Box 52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42" name="Text Box 52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43" name="Text Box 52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44" name="Text Box 52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45" name="Text Box 52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46" name="Text Box 52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47" name="Text Box 52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48" name="Text Box 52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49" name="Text Box 52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50" name="Text Box 52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51" name="Text Box 52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52" name="Text Box 52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53" name="Text Box 52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54" name="Text Box 52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55" name="Text Box 52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56" name="Text Box 52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57" name="Text Box 52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58" name="Text Box 52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59" name="Text Box 52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60" name="Text Box 52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61" name="Text Box 52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62" name="Text Box 52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63" name="Text Box 52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64" name="Text Box 52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65" name="Text Box 53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66" name="Text Box 53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67" name="Text Box 53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68" name="Text Box 53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69" name="Text Box 53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70" name="Text Box 53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71" name="Text Box 53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72" name="Text Box 53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73" name="Text Box 530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74" name="Text Box 530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75" name="Text Box 531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76" name="Text Box 531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77" name="Text Box 531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78" name="Text Box 531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79" name="Text Box 531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80" name="Text Box 531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81" name="Text Box 531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82" name="Text Box 531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83" name="Text Box 531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84" name="Text Box 531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85" name="Text Box 532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86" name="Text Box 532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87" name="Text Box 532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88" name="Text Box 532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89" name="Text Box 532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90" name="Text Box 532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91" name="Text Box 532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92" name="Text Box 532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93" name="Text Box 532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94" name="Text Box 532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95" name="Text Box 533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96" name="Text Box 533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97" name="Text Box 533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98" name="Text Box 533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299" name="Text Box 533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00" name="Text Box 533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01" name="Text Box 533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02" name="Text Box 533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03" name="Text Box 533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04" name="Text Box 533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05" name="Text Box 534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06" name="Text Box 534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07" name="Text Box 534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08" name="Text Box 534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09" name="Text Box 534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10" name="Text Box 534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11" name="Text Box 534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12" name="Text Box 534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13" name="Text Box 534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14" name="Text Box 534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15" name="Text Box 535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16" name="Text Box 535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17" name="Text Box 535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18" name="Text Box 535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19" name="Text Box 535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20" name="Text Box 535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21" name="Text Box 535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22" name="Text Box 535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23" name="Text Box 535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24" name="Text Box 535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25" name="Text Box 536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26" name="Text Box 536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27" name="Text Box 536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28" name="Text Box 536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29" name="Text Box 536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30" name="Text Box 536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31" name="Text Box 536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32" name="Text Box 536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33" name="Text Box 536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34" name="Text Box 536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35" name="Text Box 537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36" name="Text Box 537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37" name="Text Box 537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38" name="Text Box 537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39" name="Text Box 537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40" name="Text Box 537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41" name="Text Box 537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42" name="Text Box 537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43" name="Text Box 537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44" name="Text Box 537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45" name="Text Box 538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46" name="Text Box 538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47" name="Text Box 538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48" name="Text Box 538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49" name="Text Box 538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50" name="Text Box 538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51" name="Text Box 538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52" name="Text Box 538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53" name="Text Box 538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54" name="Text Box 538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55" name="Text Box 539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56" name="Text Box 539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57" name="Text Box 539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58" name="Text Box 539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59" name="Text Box 539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60" name="Text Box 539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61" name="Text Box 539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62" name="Text Box 539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63" name="Text Box 5398"/>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64" name="Text Box 5399"/>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65" name="Text Box 5400"/>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66" name="Text Box 5401"/>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67" name="Text Box 5402"/>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68" name="Text Box 5403"/>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69" name="Text Box 5404"/>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70" name="Text Box 5405"/>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71" name="Text Box 5406"/>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19051</xdr:rowOff>
    </xdr:to>
    <xdr:sp macro="" textlink="">
      <xdr:nvSpPr>
        <xdr:cNvPr id="8372" name="Text Box 5407"/>
        <xdr:cNvSpPr txBox="1">
          <a:spLocks noChangeArrowheads="1"/>
        </xdr:cNvSpPr>
      </xdr:nvSpPr>
      <xdr:spPr bwMode="auto">
        <a:xfrm>
          <a:off x="4686300" y="8115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73" name="Text Box 5427"/>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74" name="Text Box 5428"/>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75" name="Text Box 5429"/>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76" name="Text Box 5430"/>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77" name="Text Box 5431"/>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78" name="Text Box 5432"/>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79" name="Text Box 5433"/>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80" name="Text Box 5434"/>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81" name="Text Box 5435"/>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82" name="Text Box 5436"/>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83" name="Text Box 5437"/>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84" name="Text Box 5438"/>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85" name="Text Box 5439"/>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86" name="Text Box 5440"/>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87" name="Text Box 5441"/>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88" name="Text Box 5442"/>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89" name="Text Box 5443"/>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90" name="Text Box 5444"/>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91" name="Text Box 5445"/>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92" name="Text Box 5446"/>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93" name="Text Box 5447"/>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94" name="Text Box 5448"/>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95" name="Text Box 5449"/>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96" name="Text Box 5450"/>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97" name="Text Box 5451"/>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98" name="Text Box 5452"/>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399" name="Text Box 5453"/>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400" name="Text Box 5454"/>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401" name="Text Box 5455"/>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402" name="Text Box 5456"/>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403" name="Text Box 5457"/>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404" name="Text Box 5458"/>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405" name="Text Box 5459"/>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406" name="Text Box 5460"/>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407" name="Text Box 5461"/>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408" name="Text Box 5462"/>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409" name="Text Box 5463"/>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410" name="Text Box 5464"/>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411" name="Text Box 5465"/>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412" name="Text Box 5466"/>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413" name="Text Box 5467"/>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8414" name="Text Box 5468"/>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451</xdr:row>
      <xdr:rowOff>0</xdr:rowOff>
    </xdr:from>
    <xdr:ext cx="85725" cy="205410"/>
    <xdr:sp macro="" textlink="">
      <xdr:nvSpPr>
        <xdr:cNvPr id="8415" name="Text Box 25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16" name="Text Box 25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17" name="Text Box 25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18" name="Text Box 25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19" name="Text Box 25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20" name="Text Box 25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21" name="Text Box 25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22" name="Text Box 25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23" name="Text Box 25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24" name="Text Box 25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25" name="Text Box 25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26" name="Text Box 25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27" name="Text Box 25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28" name="Text Box 25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29" name="Text Box 26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30" name="Text Box 26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31" name="Text Box 26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32" name="Text Box 26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33" name="Text Box 26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34" name="Text Box 26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35" name="Text Box 26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36" name="Text Box 26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37" name="Text Box 26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38" name="Text Box 26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39" name="Text Box 26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40" name="Text Box 26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41" name="Text Box 26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42" name="Text Box 26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43" name="Text Box 26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44" name="Text Box 26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45" name="Text Box 26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46" name="Text Box 26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47" name="Text Box 26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48" name="Text Box 26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49" name="Text Box 26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50" name="Text Box 26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51" name="Text Box 26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52" name="Text Box 26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53" name="Text Box 26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54" name="Text Box 26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55" name="Text Box 26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56" name="Text Box 26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57" name="Text Box 26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58" name="Text Box 26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59" name="Text Box 26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60" name="Text Box 26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61" name="Text Box 26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62" name="Text Box 26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63" name="Text Box 26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64" name="Text Box 26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65" name="Text Box 26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66" name="Text Box 26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67" name="Text Box 26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68" name="Text Box 26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69" name="Text Box 26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70" name="Text Box 26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71" name="Text Box 26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72" name="Text Box 26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73" name="Text Box 26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74" name="Text Box 26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75" name="Text Box 26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76" name="Text Box 26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77" name="Text Box 26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78" name="Text Box 26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79" name="Text Box 26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80" name="Text Box 26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81" name="Text Box 26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82" name="Text Box 26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83" name="Text Box 26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84" name="Text Box 26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85" name="Text Box 26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86" name="Text Box 26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87" name="Text Box 27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88" name="Text Box 27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89" name="Text Box 27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90" name="Text Box 27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91" name="Text Box 27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92" name="Text Box 27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93" name="Text Box 27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94" name="Text Box 27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95" name="Text Box 27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96" name="Text Box 27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97" name="Text Box 27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98" name="Text Box 27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499" name="Text Box 27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00" name="Text Box 27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01" name="Text Box 27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02" name="Text Box 27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03" name="Text Box 27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04" name="Text Box 27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05" name="Text Box 27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06" name="Text Box 27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07" name="Text Box 27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08" name="Text Box 27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09" name="Text Box 27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10" name="Text Box 27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11" name="Text Box 27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12" name="Text Box 27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13" name="Text Box 27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14" name="Text Box 27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15" name="Text Box 27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16" name="Text Box 27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17" name="Text Box 27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18" name="Text Box 27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19" name="Text Box 27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20" name="Text Box 27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21" name="Text Box 27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22" name="Text Box 27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23" name="Text Box 27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24" name="Text Box 27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25" name="Text Box 27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26" name="Text Box 27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27" name="Text Box 27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28" name="Text Box 27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29" name="Text Box 27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30" name="Text Box 27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31" name="Text Box 27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32" name="Text Box 27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33" name="Text Box 27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34" name="Text Box 27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35" name="Text Box 27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36" name="Text Box 27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37" name="Text Box 27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38" name="Text Box 27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39" name="Text Box 27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40" name="Text Box 27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41" name="Text Box 27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42" name="Text Box 27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43" name="Text Box 27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44" name="Text Box 27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45" name="Text Box 27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46" name="Text Box 27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47" name="Text Box 27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48" name="Text Box 27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49" name="Text Box 27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50" name="Text Box 27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51" name="Text Box 27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52" name="Text Box 27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53" name="Text Box 27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54" name="Text Box 27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55" name="Text Box 27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56" name="Text Box 27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57" name="Text Box 27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58" name="Text Box 27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59" name="Text Box 27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60" name="Text Box 27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61" name="Text Box 27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62" name="Text Box 27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63" name="Text Box 27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64" name="Text Box 27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65" name="Text Box 27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66" name="Text Box 27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67" name="Text Box 27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68" name="Text Box 27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69" name="Text Box 27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70" name="Text Box 27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71" name="Text Box 27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72" name="Text Box 27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73" name="Text Box 27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74" name="Text Box 27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75" name="Text Box 27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76" name="Text Box 27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77" name="Text Box 27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78" name="Text Box 27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79" name="Text Box 27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80" name="Text Box 27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81" name="Text Box 27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82" name="Text Box 27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83" name="Text Box 27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84" name="Text Box 27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85" name="Text Box 27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86" name="Text Box 27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87" name="Text Box 28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88" name="Text Box 28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89" name="Text Box 28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90" name="Text Box 28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91" name="Text Box 28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92" name="Text Box 28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93" name="Text Box 28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94" name="Text Box 28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95" name="Text Box 28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96" name="Text Box 28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97" name="Text Box 28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98" name="Text Box 28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599" name="Text Box 28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00" name="Text Box 28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01" name="Text Box 28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02" name="Text Box 28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03" name="Text Box 28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04" name="Text Box 28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05" name="Text Box 28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06" name="Text Box 28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07" name="Text Box 28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08" name="Text Box 28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09" name="Text Box 28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10" name="Text Box 28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11" name="Text Box 28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12" name="Text Box 28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13" name="Text Box 28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14" name="Text Box 28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15" name="Text Box 28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16" name="Text Box 28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17" name="Text Box 28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18" name="Text Box 28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19" name="Text Box 28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20" name="Text Box 28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21" name="Text Box 28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22" name="Text Box 28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23" name="Text Box 28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24" name="Text Box 28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25" name="Text Box 28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26" name="Text Box 28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27" name="Text Box 28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28" name="Text Box 28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29" name="Text Box 28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30" name="Text Box 28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31" name="Text Box 28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32" name="Text Box 28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33" name="Text Box 28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34" name="Text Box 28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35" name="Text Box 28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36" name="Text Box 28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37" name="Text Box 28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38" name="Text Box 28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39" name="Text Box 28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40" name="Text Box 28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41" name="Text Box 28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42" name="Text Box 28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43" name="Text Box 28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44" name="Text Box 28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45" name="Text Box 28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46" name="Text Box 28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47" name="Text Box 28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48" name="Text Box 28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49" name="Text Box 28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50" name="Text Box 28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51" name="Text Box 28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52" name="Text Box 28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53" name="Text Box 28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54" name="Text Box 28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55" name="Text Box 28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56" name="Text Box 28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57" name="Text Box 28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58" name="Text Box 28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59" name="Text Box 28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60" name="Text Box 28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61" name="Text Box 28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62" name="Text Box 28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63" name="Text Box 28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64" name="Text Box 28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65" name="Text Box 28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66" name="Text Box 28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67" name="Text Box 28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68" name="Text Box 28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69" name="Text Box 28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70" name="Text Box 28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71" name="Text Box 28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72" name="Text Box 28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73" name="Text Box 28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74" name="Text Box 28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75" name="Text Box 28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76" name="Text Box 28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77" name="Text Box 28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78" name="Text Box 28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79" name="Text Box 28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80" name="Text Box 28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81" name="Text Box 28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82" name="Text Box 28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83" name="Text Box 28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84" name="Text Box 28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85" name="Text Box 28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86" name="Text Box 28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87" name="Text Box 29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88" name="Text Box 29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89" name="Text Box 29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90" name="Text Box 29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91" name="Text Box 29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92" name="Text Box 29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93" name="Text Box 29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94" name="Text Box 29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95" name="Text Box 29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96" name="Text Box 29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97" name="Text Box 29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98" name="Text Box 29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699" name="Text Box 29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00" name="Text Box 29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01" name="Text Box 29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02" name="Text Box 29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03" name="Text Box 29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04" name="Text Box 29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05" name="Text Box 29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06" name="Text Box 29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07" name="Text Box 29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08" name="Text Box 29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09" name="Text Box 29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10" name="Text Box 29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11" name="Text Box 29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12" name="Text Box 29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13" name="Text Box 29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14" name="Text Box 29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15" name="Text Box 29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16" name="Text Box 29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17" name="Text Box 29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18" name="Text Box 29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19" name="Text Box 29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20" name="Text Box 29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21" name="Text Box 29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22" name="Text Box 29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23" name="Text Box 29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24" name="Text Box 29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25" name="Text Box 29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26" name="Text Box 29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27" name="Text Box 29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28" name="Text Box 29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29" name="Text Box 29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30" name="Text Box 29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31" name="Text Box 29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32" name="Text Box 29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33" name="Text Box 29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34" name="Text Box 29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35" name="Text Box 29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36" name="Text Box 29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37" name="Text Box 29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38" name="Text Box 29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39" name="Text Box 29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40" name="Text Box 29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41" name="Text Box 29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42" name="Text Box 29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43" name="Text Box 29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44" name="Text Box 29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45" name="Text Box 29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46" name="Text Box 29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47" name="Text Box 29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48" name="Text Box 29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49" name="Text Box 29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50" name="Text Box 29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51" name="Text Box 29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52" name="Text Box 29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53" name="Text Box 29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54" name="Text Box 29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55" name="Text Box 29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56" name="Text Box 29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57" name="Text Box 29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58" name="Text Box 29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59" name="Text Box 29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60" name="Text Box 29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61" name="Text Box 29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62" name="Text Box 29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63" name="Text Box 29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64" name="Text Box 29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65" name="Text Box 29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66" name="Text Box 29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67" name="Text Box 29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68" name="Text Box 29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69" name="Text Box 29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70" name="Text Box 29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71" name="Text Box 29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72" name="Text Box 29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73" name="Text Box 29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74" name="Text Box 29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75" name="Text Box 29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76" name="Text Box 29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77" name="Text Box 29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78" name="Text Box 29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79" name="Text Box 29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80" name="Text Box 29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81" name="Text Box 29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82" name="Text Box 29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83" name="Text Box 29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84" name="Text Box 29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85" name="Text Box 29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86" name="Text Box 29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87" name="Text Box 30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88" name="Text Box 30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89" name="Text Box 30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90" name="Text Box 30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91" name="Text Box 30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92" name="Text Box 30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93" name="Text Box 30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94" name="Text Box 30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95" name="Text Box 30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96" name="Text Box 30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97" name="Text Box 30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98" name="Text Box 30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799" name="Text Box 30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00" name="Text Box 30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01" name="Text Box 30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02" name="Text Box 30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03" name="Text Box 30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04" name="Text Box 30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05" name="Text Box 30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06" name="Text Box 30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07" name="Text Box 30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08" name="Text Box 30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09" name="Text Box 30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10" name="Text Box 30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11" name="Text Box 30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12" name="Text Box 30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13" name="Text Box 30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14" name="Text Box 30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15" name="Text Box 30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16" name="Text Box 30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17" name="Text Box 30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18" name="Text Box 30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19" name="Text Box 30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20" name="Text Box 30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21" name="Text Box 30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22" name="Text Box 30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23" name="Text Box 30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24" name="Text Box 30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25" name="Text Box 30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26" name="Text Box 30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27" name="Text Box 30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28" name="Text Box 30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29" name="Text Box 30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30" name="Text Box 30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31" name="Text Box 30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32" name="Text Box 30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33" name="Text Box 30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34" name="Text Box 30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35" name="Text Box 30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36" name="Text Box 30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37" name="Text Box 30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38" name="Text Box 30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39" name="Text Box 30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40" name="Text Box 30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41" name="Text Box 30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42" name="Text Box 30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43" name="Text Box 30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44" name="Text Box 30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45" name="Text Box 30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46" name="Text Box 30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47" name="Text Box 30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48" name="Text Box 30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49" name="Text Box 30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50" name="Text Box 30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51" name="Text Box 30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52" name="Text Box 30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53" name="Text Box 30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54" name="Text Box 30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55" name="Text Box 30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56" name="Text Box 30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57" name="Text Box 30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58" name="Text Box 30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59" name="Text Box 30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60" name="Text Box 30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61" name="Text Box 30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62" name="Text Box 30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63" name="Text Box 30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64" name="Text Box 30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65" name="Text Box 30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66" name="Text Box 30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67" name="Text Box 30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68" name="Text Box 30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69" name="Text Box 30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70" name="Text Box 30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71" name="Text Box 30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72" name="Text Box 30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73" name="Text Box 30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74" name="Text Box 30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75" name="Text Box 30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76" name="Text Box 30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77" name="Text Box 30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78" name="Text Box 30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79" name="Text Box 30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80" name="Text Box 30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81" name="Text Box 30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82" name="Text Box 30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83" name="Text Box 30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84" name="Text Box 30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85" name="Text Box 30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86" name="Text Box 30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87" name="Text Box 31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88" name="Text Box 31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89" name="Text Box 31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90" name="Text Box 31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91" name="Text Box 31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92" name="Text Box 31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93" name="Text Box 31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94" name="Text Box 31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95" name="Text Box 31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96" name="Text Box 31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97" name="Text Box 31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98" name="Text Box 31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899" name="Text Box 31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00" name="Text Box 31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01" name="Text Box 31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02" name="Text Box 31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03" name="Text Box 31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04" name="Text Box 31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05" name="Text Box 31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06" name="Text Box 31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07" name="Text Box 31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08" name="Text Box 31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09" name="Text Box 31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10" name="Text Box 31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11" name="Text Box 31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12" name="Text Box 31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13" name="Text Box 31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14" name="Text Box 31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15" name="Text Box 31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16" name="Text Box 31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17" name="Text Box 31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18" name="Text Box 31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19" name="Text Box 31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20" name="Text Box 31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21" name="Text Box 31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22" name="Text Box 31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23" name="Text Box 31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24" name="Text Box 31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25" name="Text Box 31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26" name="Text Box 31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27" name="Text Box 31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28" name="Text Box 31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29" name="Text Box 31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30" name="Text Box 31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31" name="Text Box 31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32" name="Text Box 31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33" name="Text Box 31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34" name="Text Box 31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35" name="Text Box 31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36" name="Text Box 31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37" name="Text Box 31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38" name="Text Box 31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39" name="Text Box 31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40" name="Text Box 31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41" name="Text Box 31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42" name="Text Box 31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43" name="Text Box 31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44" name="Text Box 31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45" name="Text Box 31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46" name="Text Box 31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47" name="Text Box 31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48" name="Text Box 31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49" name="Text Box 31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50" name="Text Box 31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51" name="Text Box 31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52" name="Text Box 31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53" name="Text Box 31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54" name="Text Box 31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55" name="Text Box 31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56" name="Text Box 31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57" name="Text Box 31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58" name="Text Box 31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59" name="Text Box 31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60" name="Text Box 31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61" name="Text Box 31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62" name="Text Box 31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63" name="Text Box 31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64" name="Text Box 31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65" name="Text Box 31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66" name="Text Box 31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67" name="Text Box 31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68" name="Text Box 31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69" name="Text Box 31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70" name="Text Box 31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71" name="Text Box 31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72" name="Text Box 31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73" name="Text Box 31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74" name="Text Box 31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75" name="Text Box 31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76" name="Text Box 31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77" name="Text Box 31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78" name="Text Box 31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79" name="Text Box 31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80" name="Text Box 31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81" name="Text Box 31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82" name="Text Box 31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83" name="Text Box 31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84" name="Text Box 31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85" name="Text Box 31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86" name="Text Box 31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87" name="Text Box 32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88" name="Text Box 32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89" name="Text Box 32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90" name="Text Box 32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91" name="Text Box 32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92" name="Text Box 32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93" name="Text Box 32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94" name="Text Box 32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95" name="Text Box 32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96" name="Text Box 32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97" name="Text Box 32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98" name="Text Box 32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8999" name="Text Box 32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00" name="Text Box 32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01" name="Text Box 32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02" name="Text Box 32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03" name="Text Box 32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04" name="Text Box 32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05" name="Text Box 32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06" name="Text Box 32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07" name="Text Box 32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08" name="Text Box 32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09" name="Text Box 32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10" name="Text Box 32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11" name="Text Box 32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12" name="Text Box 32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13" name="Text Box 32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14" name="Text Box 32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15" name="Text Box 32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16" name="Text Box 32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17" name="Text Box 32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18" name="Text Box 32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19" name="Text Box 32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20" name="Text Box 32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21" name="Text Box 32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22" name="Text Box 32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23" name="Text Box 32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24" name="Text Box 32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25" name="Text Box 32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26" name="Text Box 32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27" name="Text Box 32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28" name="Text Box 32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29" name="Text Box 32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30" name="Text Box 32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31" name="Text Box 32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32" name="Text Box 32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33" name="Text Box 32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34" name="Text Box 32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35" name="Text Box 32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36" name="Text Box 32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37" name="Text Box 32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38" name="Text Box 32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39" name="Text Box 32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40" name="Text Box 32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41" name="Text Box 32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42" name="Text Box 32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43" name="Text Box 32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44" name="Text Box 32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45" name="Text Box 32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46" name="Text Box 32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47" name="Text Box 32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48" name="Text Box 32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49" name="Text Box 32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50" name="Text Box 32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51" name="Text Box 32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52" name="Text Box 32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53" name="Text Box 32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54" name="Text Box 32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55" name="Text Box 32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56" name="Text Box 32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57" name="Text Box 32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58" name="Text Box 32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59" name="Text Box 32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60" name="Text Box 32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61" name="Text Box 32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62" name="Text Box 32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63" name="Text Box 32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64" name="Text Box 32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65" name="Text Box 32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66" name="Text Box 32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67" name="Text Box 32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68" name="Text Box 32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69" name="Text Box 32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70" name="Text Box 32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71" name="Text Box 32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72" name="Text Box 32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73" name="Text Box 32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74" name="Text Box 32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75" name="Text Box 32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76" name="Text Box 32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77" name="Text Box 32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78" name="Text Box 32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79" name="Text Box 32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80" name="Text Box 32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81" name="Text Box 32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82" name="Text Box 32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83" name="Text Box 32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84" name="Text Box 32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85" name="Text Box 32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86" name="Text Box 32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87" name="Text Box 33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88" name="Text Box 33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89" name="Text Box 33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90" name="Text Box 33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91" name="Text Box 33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92" name="Text Box 33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93" name="Text Box 33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94" name="Text Box 33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95" name="Text Box 33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96" name="Text Box 33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97" name="Text Box 33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98" name="Text Box 33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099" name="Text Box 33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00" name="Text Box 33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01" name="Text Box 33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02" name="Text Box 33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03" name="Text Box 33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04" name="Text Box 33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05" name="Text Box 33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06" name="Text Box 33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07" name="Text Box 33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08" name="Text Box 33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09" name="Text Box 33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10" name="Text Box 33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11" name="Text Box 33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12" name="Text Box 33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13" name="Text Box 33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14" name="Text Box 33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15" name="Text Box 33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16" name="Text Box 33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17" name="Text Box 33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18" name="Text Box 33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19" name="Text Box 33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20" name="Text Box 33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21" name="Text Box 33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22" name="Text Box 33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23" name="Text Box 33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24" name="Text Box 33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25" name="Text Box 33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26" name="Text Box 33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27" name="Text Box 33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28" name="Text Box 33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29" name="Text Box 33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30" name="Text Box 33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31" name="Text Box 33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32" name="Text Box 33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33" name="Text Box 33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34" name="Text Box 33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35" name="Text Box 33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36" name="Text Box 33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37" name="Text Box 33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38" name="Text Box 33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39" name="Text Box 33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40" name="Text Box 33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41" name="Text Box 33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42" name="Text Box 33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43" name="Text Box 33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44" name="Text Box 33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45" name="Text Box 33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46" name="Text Box 33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47" name="Text Box 33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48" name="Text Box 33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49" name="Text Box 33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50" name="Text Box 33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51" name="Text Box 33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52" name="Text Box 33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53" name="Text Box 33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54" name="Text Box 33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55" name="Text Box 33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56" name="Text Box 33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57" name="Text Box 33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58" name="Text Box 33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59" name="Text Box 33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60" name="Text Box 33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61" name="Text Box 33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62" name="Text Box 33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63" name="Text Box 33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64" name="Text Box 33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65" name="Text Box 33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66" name="Text Box 33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67" name="Text Box 33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68" name="Text Box 33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69" name="Text Box 33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70" name="Text Box 33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71" name="Text Box 33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72" name="Text Box 33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73" name="Text Box 33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74" name="Text Box 33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75" name="Text Box 33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76" name="Text Box 33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77" name="Text Box 33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78" name="Text Box 33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79" name="Text Box 33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80" name="Text Box 33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81" name="Text Box 33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82" name="Text Box 33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83" name="Text Box 33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84" name="Text Box 33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85" name="Text Box 33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86" name="Text Box 33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87" name="Text Box 34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88" name="Text Box 34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89" name="Text Box 34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90" name="Text Box 34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91" name="Text Box 34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92" name="Text Box 34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93" name="Text Box 34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94" name="Text Box 34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95" name="Text Box 34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96" name="Text Box 34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97" name="Text Box 34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98" name="Text Box 34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199" name="Text Box 34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00" name="Text Box 34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01" name="Text Box 34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02" name="Text Box 34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03" name="Text Box 34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04" name="Text Box 34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05" name="Text Box 34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06" name="Text Box 34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07" name="Text Box 34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08" name="Text Box 34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09" name="Text Box 34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10" name="Text Box 34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11" name="Text Box 34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12" name="Text Box 34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13" name="Text Box 34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14" name="Text Box 34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15" name="Text Box 34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16" name="Text Box 34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17" name="Text Box 34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18" name="Text Box 34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19" name="Text Box 34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20" name="Text Box 34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21" name="Text Box 34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22" name="Text Box 34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23" name="Text Box 34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24" name="Text Box 34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25" name="Text Box 34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26" name="Text Box 34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27" name="Text Box 34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28" name="Text Box 34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29" name="Text Box 34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30" name="Text Box 34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31" name="Text Box 34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32" name="Text Box 34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33" name="Text Box 34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34" name="Text Box 34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35" name="Text Box 34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36" name="Text Box 34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37" name="Text Box 34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38" name="Text Box 34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39" name="Text Box 34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40" name="Text Box 34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41" name="Text Box 34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42" name="Text Box 34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43" name="Text Box 34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44" name="Text Box 34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45" name="Text Box 34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46" name="Text Box 34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47" name="Text Box 34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48" name="Text Box 34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49" name="Text Box 34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50" name="Text Box 34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51" name="Text Box 34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52" name="Text Box 34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53" name="Text Box 34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54" name="Text Box 34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55" name="Text Box 34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56" name="Text Box 34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57" name="Text Box 34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58" name="Text Box 34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59" name="Text Box 34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60" name="Text Box 34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61" name="Text Box 34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62" name="Text Box 34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63" name="Text Box 34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64" name="Text Box 34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65" name="Text Box 34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66" name="Text Box 34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67" name="Text Box 34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68" name="Text Box 34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69" name="Text Box 34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70" name="Text Box 34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71" name="Text Box 34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72" name="Text Box 34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73" name="Text Box 34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74" name="Text Box 34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75" name="Text Box 34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76" name="Text Box 34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77" name="Text Box 34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78" name="Text Box 34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79" name="Text Box 34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80" name="Text Box 34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81" name="Text Box 34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82" name="Text Box 34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83" name="Text Box 34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84" name="Text Box 34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85" name="Text Box 34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86" name="Text Box 34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87" name="Text Box 35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88" name="Text Box 35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89" name="Text Box 35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90" name="Text Box 35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91" name="Text Box 35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92" name="Text Box 35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93" name="Text Box 35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94" name="Text Box 35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95" name="Text Box 35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96" name="Text Box 35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97" name="Text Box 35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98" name="Text Box 35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299" name="Text Box 35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00" name="Text Box 35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01" name="Text Box 35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02" name="Text Box 35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03" name="Text Box 35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04" name="Text Box 35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05" name="Text Box 35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06" name="Text Box 35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07" name="Text Box 35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08" name="Text Box 35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09" name="Text Box 35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10" name="Text Box 35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11" name="Text Box 35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12" name="Text Box 35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13" name="Text Box 35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14" name="Text Box 35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15" name="Text Box 35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16" name="Text Box 35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17" name="Text Box 35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18" name="Text Box 35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19" name="Text Box 35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20" name="Text Box 35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21" name="Text Box 35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22" name="Text Box 35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23" name="Text Box 35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24" name="Text Box 35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25" name="Text Box 35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26" name="Text Box 35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27" name="Text Box 35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28" name="Text Box 35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29" name="Text Box 35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30" name="Text Box 35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31" name="Text Box 35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32" name="Text Box 35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33" name="Text Box 35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34" name="Text Box 35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35" name="Text Box 35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36" name="Text Box 35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37" name="Text Box 35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38" name="Text Box 35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39" name="Text Box 35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40" name="Text Box 35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41" name="Text Box 35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42" name="Text Box 35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43" name="Text Box 35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44" name="Text Box 35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45" name="Text Box 35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46" name="Text Box 35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47" name="Text Box 35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48" name="Text Box 35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49" name="Text Box 35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50" name="Text Box 35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51" name="Text Box 35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52" name="Text Box 35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53" name="Text Box 35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54" name="Text Box 35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55" name="Text Box 35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56" name="Text Box 35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57" name="Text Box 35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58" name="Text Box 35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59" name="Text Box 35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60" name="Text Box 35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61" name="Text Box 35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62" name="Text Box 35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63" name="Text Box 35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64" name="Text Box 35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65" name="Text Box 35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66" name="Text Box 35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67" name="Text Box 35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68" name="Text Box 35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69" name="Text Box 35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70" name="Text Box 35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71" name="Text Box 35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72" name="Text Box 35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73" name="Text Box 35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74" name="Text Box 35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75" name="Text Box 35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76" name="Text Box 35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77" name="Text Box 35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78" name="Text Box 35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79" name="Text Box 35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80" name="Text Box 35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81" name="Text Box 35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82" name="Text Box 35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83" name="Text Box 35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84" name="Text Box 35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85" name="Text Box 35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86" name="Text Box 35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87" name="Text Box 36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88" name="Text Box 36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89" name="Text Box 36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90" name="Text Box 36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91" name="Text Box 36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92" name="Text Box 36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93" name="Text Box 36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94" name="Text Box 36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95" name="Text Box 36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96" name="Text Box 36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97" name="Text Box 36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98" name="Text Box 36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399" name="Text Box 36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00" name="Text Box 36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01" name="Text Box 36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02" name="Text Box 36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03" name="Text Box 36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04" name="Text Box 36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05" name="Text Box 36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06" name="Text Box 36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07" name="Text Box 36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08" name="Text Box 36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09" name="Text Box 36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10" name="Text Box 36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11" name="Text Box 36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12" name="Text Box 36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13" name="Text Box 36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14" name="Text Box 36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15" name="Text Box 36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16" name="Text Box 36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17" name="Text Box 36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18" name="Text Box 36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19" name="Text Box 36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20" name="Text Box 36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21" name="Text Box 36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22" name="Text Box 36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23" name="Text Box 36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24" name="Text Box 36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25" name="Text Box 36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26" name="Text Box 36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27" name="Text Box 36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28" name="Text Box 36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29" name="Text Box 36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30" name="Text Box 36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31" name="Text Box 36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32" name="Text Box 36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33" name="Text Box 36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34" name="Text Box 36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35" name="Text Box 36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36" name="Text Box 36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37" name="Text Box 36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38" name="Text Box 36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39" name="Text Box 36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40" name="Text Box 36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41" name="Text Box 36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42" name="Text Box 36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43" name="Text Box 36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44" name="Text Box 36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45" name="Text Box 36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46" name="Text Box 36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47" name="Text Box 36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48" name="Text Box 36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49" name="Text Box 36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50" name="Text Box 36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51" name="Text Box 36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52" name="Text Box 36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53" name="Text Box 36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54" name="Text Box 36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55" name="Text Box 36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56" name="Text Box 36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57" name="Text Box 36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58" name="Text Box 36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59" name="Text Box 36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60" name="Text Box 36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61" name="Text Box 36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62" name="Text Box 36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63" name="Text Box 36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64" name="Text Box 36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65" name="Text Box 36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66" name="Text Box 36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67" name="Text Box 36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68" name="Text Box 36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69" name="Text Box 36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70" name="Text Box 36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71" name="Text Box 36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72" name="Text Box 36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73" name="Text Box 36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74" name="Text Box 36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75" name="Text Box 36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76" name="Text Box 36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77" name="Text Box 36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78" name="Text Box 36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79" name="Text Box 36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80" name="Text Box 36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81" name="Text Box 36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82" name="Text Box 36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83" name="Text Box 36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84" name="Text Box 36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85" name="Text Box 36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86" name="Text Box 36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87" name="Text Box 37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88" name="Text Box 37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89" name="Text Box 37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90" name="Text Box 37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91" name="Text Box 37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92" name="Text Box 37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93" name="Text Box 37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94" name="Text Box 37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95" name="Text Box 37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96" name="Text Box 37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97" name="Text Box 37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98" name="Text Box 37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499" name="Text Box 37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00" name="Text Box 37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01" name="Text Box 37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02" name="Text Box 37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03" name="Text Box 37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04" name="Text Box 37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05" name="Text Box 37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06" name="Text Box 37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07" name="Text Box 37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08" name="Text Box 37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09" name="Text Box 37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10" name="Text Box 37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11" name="Text Box 37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12" name="Text Box 37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13" name="Text Box 37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14" name="Text Box 37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15" name="Text Box 37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16" name="Text Box 37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17" name="Text Box 37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18" name="Text Box 37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19" name="Text Box 37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20" name="Text Box 37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21" name="Text Box 37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22" name="Text Box 37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23" name="Text Box 37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24" name="Text Box 37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25" name="Text Box 37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26" name="Text Box 37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27" name="Text Box 37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28" name="Text Box 37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29" name="Text Box 37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30" name="Text Box 37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31" name="Text Box 37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32" name="Text Box 37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33" name="Text Box 37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34" name="Text Box 37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35" name="Text Box 37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36" name="Text Box 37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37" name="Text Box 37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38" name="Text Box 37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39" name="Text Box 37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40" name="Text Box 37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41" name="Text Box 37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42" name="Text Box 37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43" name="Text Box 37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44" name="Text Box 37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45" name="Text Box 37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46" name="Text Box 37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47" name="Text Box 37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48" name="Text Box 37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49" name="Text Box 37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50" name="Text Box 37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51" name="Text Box 37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52" name="Text Box 37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53" name="Text Box 37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54" name="Text Box 37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55" name="Text Box 37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56" name="Text Box 37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57" name="Text Box 37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58" name="Text Box 37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59" name="Text Box 37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60" name="Text Box 37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61" name="Text Box 37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62" name="Text Box 37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63" name="Text Box 37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64" name="Text Box 37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65" name="Text Box 37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66" name="Text Box 37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67" name="Text Box 37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68" name="Text Box 37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69" name="Text Box 37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70" name="Text Box 37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71" name="Text Box 37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72" name="Text Box 37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73" name="Text Box 37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74" name="Text Box 37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75" name="Text Box 37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76" name="Text Box 37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77" name="Text Box 37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78" name="Text Box 37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79" name="Text Box 37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80" name="Text Box 37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81" name="Text Box 37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82" name="Text Box 37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83" name="Text Box 37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84" name="Text Box 37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85" name="Text Box 37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86" name="Text Box 37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87" name="Text Box 38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88" name="Text Box 38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89" name="Text Box 38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90" name="Text Box 38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91" name="Text Box 38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92" name="Text Box 38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93" name="Text Box 38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94" name="Text Box 38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95" name="Text Box 38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96" name="Text Box 38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97" name="Text Box 38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98" name="Text Box 38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599" name="Text Box 38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00" name="Text Box 38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01" name="Text Box 38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02" name="Text Box 38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03" name="Text Box 38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04" name="Text Box 38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05" name="Text Box 38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06" name="Text Box 38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07" name="Text Box 38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08" name="Text Box 38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09" name="Text Box 38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10" name="Text Box 38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11" name="Text Box 38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12" name="Text Box 38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13" name="Text Box 38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14" name="Text Box 38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15" name="Text Box 38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16" name="Text Box 38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17" name="Text Box 38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18" name="Text Box 38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19" name="Text Box 38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20" name="Text Box 38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21" name="Text Box 38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22" name="Text Box 38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23" name="Text Box 38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24" name="Text Box 38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25" name="Text Box 38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26" name="Text Box 38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27" name="Text Box 38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28" name="Text Box 38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29" name="Text Box 38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30" name="Text Box 38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31" name="Text Box 38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32" name="Text Box 38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33" name="Text Box 38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34" name="Text Box 38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35" name="Text Box 38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36" name="Text Box 38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37" name="Text Box 38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38" name="Text Box 38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39" name="Text Box 38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40" name="Text Box 38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41" name="Text Box 38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42" name="Text Box 38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43" name="Text Box 38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44" name="Text Box 38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45" name="Text Box 38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46" name="Text Box 38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47" name="Text Box 38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48" name="Text Box 38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49" name="Text Box 38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50" name="Text Box 38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51" name="Text Box 38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52" name="Text Box 38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53" name="Text Box 38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54" name="Text Box 38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55" name="Text Box 38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56" name="Text Box 38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57" name="Text Box 38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58" name="Text Box 38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59" name="Text Box 38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60" name="Text Box 38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61" name="Text Box 38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62" name="Text Box 38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63" name="Text Box 38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64" name="Text Box 38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65" name="Text Box 38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66" name="Text Box 38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67" name="Text Box 38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68" name="Text Box 38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69" name="Text Box 38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70" name="Text Box 38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71" name="Text Box 38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72" name="Text Box 38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73" name="Text Box 38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74" name="Text Box 38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75" name="Text Box 38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76" name="Text Box 38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77" name="Text Box 38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78" name="Text Box 38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79" name="Text Box 38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80" name="Text Box 38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81" name="Text Box 38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82" name="Text Box 38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83" name="Text Box 38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84" name="Text Box 38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85" name="Text Box 38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86" name="Text Box 38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87" name="Text Box 39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88" name="Text Box 39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89" name="Text Box 39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90" name="Text Box 39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91" name="Text Box 39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92" name="Text Box 39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93" name="Text Box 39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94" name="Text Box 39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95" name="Text Box 39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96" name="Text Box 39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97" name="Text Box 39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98" name="Text Box 39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699" name="Text Box 39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00" name="Text Box 39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01" name="Text Box 39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02" name="Text Box 39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03" name="Text Box 39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04" name="Text Box 39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05" name="Text Box 39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06" name="Text Box 39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07" name="Text Box 39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08" name="Text Box 39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09" name="Text Box 39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10" name="Text Box 39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11" name="Text Box 39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12" name="Text Box 39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13" name="Text Box 39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14" name="Text Box 39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15" name="Text Box 39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16" name="Text Box 39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17" name="Text Box 39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18" name="Text Box 39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19" name="Text Box 39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20" name="Text Box 39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21" name="Text Box 39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22" name="Text Box 39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23" name="Text Box 39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24" name="Text Box 39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25" name="Text Box 39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26" name="Text Box 39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27" name="Text Box 39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28" name="Text Box 39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29" name="Text Box 39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30" name="Text Box 39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31" name="Text Box 39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32" name="Text Box 39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33" name="Text Box 39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34" name="Text Box 39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35" name="Text Box 39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36" name="Text Box 39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37" name="Text Box 39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38" name="Text Box 39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39" name="Text Box 39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40" name="Text Box 39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41" name="Text Box 39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42" name="Text Box 39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43" name="Text Box 39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44" name="Text Box 39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45" name="Text Box 39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46" name="Text Box 39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47" name="Text Box 39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48" name="Text Box 39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49" name="Text Box 39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50" name="Text Box 39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51" name="Text Box 39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52" name="Text Box 39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53" name="Text Box 39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54" name="Text Box 39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55" name="Text Box 39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56" name="Text Box 39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57" name="Text Box 39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58" name="Text Box 39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59" name="Text Box 39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60" name="Text Box 39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61" name="Text Box 39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62" name="Text Box 39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63" name="Text Box 39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64" name="Text Box 39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65" name="Text Box 39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66" name="Text Box 39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67" name="Text Box 39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68" name="Text Box 39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69" name="Text Box 39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70" name="Text Box 39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71" name="Text Box 39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72" name="Text Box 39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73" name="Text Box 39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74" name="Text Box 39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75" name="Text Box 39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76" name="Text Box 39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77" name="Text Box 39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78" name="Text Box 39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79" name="Text Box 39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80" name="Text Box 39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81" name="Text Box 39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82" name="Text Box 39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83" name="Text Box 39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84" name="Text Box 39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85" name="Text Box 39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86" name="Text Box 39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87" name="Text Box 40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88" name="Text Box 40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89" name="Text Box 40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90" name="Text Box 40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91" name="Text Box 40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92" name="Text Box 40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93" name="Text Box 40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94" name="Text Box 40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95" name="Text Box 40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96" name="Text Box 40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97" name="Text Box 40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98" name="Text Box 40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799" name="Text Box 40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00" name="Text Box 40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01" name="Text Box 40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02" name="Text Box 40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03" name="Text Box 40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04" name="Text Box 40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05" name="Text Box 40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06" name="Text Box 40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07" name="Text Box 40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08" name="Text Box 40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09" name="Text Box 40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10" name="Text Box 40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11" name="Text Box 40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12" name="Text Box 40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13" name="Text Box 40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14" name="Text Box 40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15" name="Text Box 40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16" name="Text Box 40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17" name="Text Box 40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18" name="Text Box 40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19" name="Text Box 40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20" name="Text Box 40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21" name="Text Box 40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22" name="Text Box 40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23" name="Text Box 40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24" name="Text Box 40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25" name="Text Box 40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26" name="Text Box 40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27" name="Text Box 40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28" name="Text Box 40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29" name="Text Box 40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30" name="Text Box 40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31" name="Text Box 40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32" name="Text Box 40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33" name="Text Box 40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34" name="Text Box 40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35" name="Text Box 40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36" name="Text Box 40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37" name="Text Box 40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38" name="Text Box 40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39" name="Text Box 40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40" name="Text Box 40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41" name="Text Box 40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42" name="Text Box 40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43" name="Text Box 40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44" name="Text Box 40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45" name="Text Box 40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46" name="Text Box 40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47" name="Text Box 40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48" name="Text Box 40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49" name="Text Box 40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50" name="Text Box 40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51" name="Text Box 40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52" name="Text Box 40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53" name="Text Box 40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54" name="Text Box 40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55" name="Text Box 40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56" name="Text Box 40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57" name="Text Box 40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58" name="Text Box 40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59" name="Text Box 40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60" name="Text Box 40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61" name="Text Box 40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62" name="Text Box 40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63" name="Text Box 40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64" name="Text Box 40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65" name="Text Box 40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66" name="Text Box 40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67" name="Text Box 40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68" name="Text Box 40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69" name="Text Box 40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70" name="Text Box 40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71" name="Text Box 40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72" name="Text Box 40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73" name="Text Box 40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74" name="Text Box 40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75" name="Text Box 40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76" name="Text Box 40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77" name="Text Box 40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78" name="Text Box 40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79" name="Text Box 40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80" name="Text Box 40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81" name="Text Box 40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82" name="Text Box 40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83" name="Text Box 40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84" name="Text Box 40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85" name="Text Box 40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86" name="Text Box 40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87" name="Text Box 41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88" name="Text Box 41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89" name="Text Box 41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90" name="Text Box 41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91" name="Text Box 41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92" name="Text Box 41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93" name="Text Box 41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94" name="Text Box 41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95" name="Text Box 41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96" name="Text Box 41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97" name="Text Box 41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98" name="Text Box 41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899" name="Text Box 41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00" name="Text Box 41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01" name="Text Box 41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02" name="Text Box 41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03" name="Text Box 41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04" name="Text Box 41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05" name="Text Box 41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06" name="Text Box 41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07" name="Text Box 41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08" name="Text Box 41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09" name="Text Box 41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10" name="Text Box 41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11" name="Text Box 41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12" name="Text Box 41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13" name="Text Box 41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14" name="Text Box 41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15" name="Text Box 41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16" name="Text Box 41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17" name="Text Box 41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18" name="Text Box 41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19" name="Text Box 41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20" name="Text Box 41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21" name="Text Box 41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22" name="Text Box 41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23" name="Text Box 41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24" name="Text Box 41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25" name="Text Box 41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26" name="Text Box 41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27" name="Text Box 41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28" name="Text Box 41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29" name="Text Box 41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30" name="Text Box 41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31" name="Text Box 41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32" name="Text Box 41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33" name="Text Box 41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34" name="Text Box 41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35" name="Text Box 41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36" name="Text Box 41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37" name="Text Box 41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38" name="Text Box 41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39" name="Text Box 41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40" name="Text Box 41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41" name="Text Box 41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42" name="Text Box 41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43" name="Text Box 41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44" name="Text Box 41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45" name="Text Box 41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46" name="Text Box 41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47" name="Text Box 41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48" name="Text Box 41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49" name="Text Box 41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50" name="Text Box 41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51" name="Text Box 41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52" name="Text Box 41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53" name="Text Box 41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54" name="Text Box 41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55" name="Text Box 41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56" name="Text Box 41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57" name="Text Box 41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58" name="Text Box 41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59" name="Text Box 41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60" name="Text Box 41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61" name="Text Box 41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62" name="Text Box 41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63" name="Text Box 41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64" name="Text Box 41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65" name="Text Box 41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66" name="Text Box 41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67" name="Text Box 41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68" name="Text Box 41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69" name="Text Box 41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70" name="Text Box 41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71" name="Text Box 41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72" name="Text Box 41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73" name="Text Box 41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74" name="Text Box 41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75" name="Text Box 41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76" name="Text Box 41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77" name="Text Box 41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78" name="Text Box 41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79" name="Text Box 41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80" name="Text Box 41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81" name="Text Box 41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82" name="Text Box 41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83" name="Text Box 41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84" name="Text Box 41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85" name="Text Box 41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86" name="Text Box 41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87" name="Text Box 42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88" name="Text Box 42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89" name="Text Box 42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90" name="Text Box 42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91" name="Text Box 42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92" name="Text Box 42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93" name="Text Box 42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94" name="Text Box 42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95" name="Text Box 42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96" name="Text Box 42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97" name="Text Box 42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98" name="Text Box 42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9999" name="Text Box 42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00" name="Text Box 42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01" name="Text Box 42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02" name="Text Box 42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03" name="Text Box 42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04" name="Text Box 42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05" name="Text Box 42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06" name="Text Box 42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07" name="Text Box 42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08" name="Text Box 42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09" name="Text Box 42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10" name="Text Box 42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11" name="Text Box 42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12" name="Text Box 42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13" name="Text Box 42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14" name="Text Box 42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15" name="Text Box 42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16" name="Text Box 42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17" name="Text Box 42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18" name="Text Box 42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19" name="Text Box 42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20" name="Text Box 42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21" name="Text Box 42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22" name="Text Box 42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23" name="Text Box 42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24" name="Text Box 42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25" name="Text Box 42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26" name="Text Box 42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27" name="Text Box 42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28" name="Text Box 42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29" name="Text Box 42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30" name="Text Box 42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31" name="Text Box 42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32" name="Text Box 42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33" name="Text Box 42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34" name="Text Box 42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35" name="Text Box 42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36" name="Text Box 42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37" name="Text Box 42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38" name="Text Box 42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39" name="Text Box 42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40" name="Text Box 42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41" name="Text Box 42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42" name="Text Box 42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43" name="Text Box 42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44" name="Text Box 42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45" name="Text Box 42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46" name="Text Box 42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47" name="Text Box 42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48" name="Text Box 42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49" name="Text Box 42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50" name="Text Box 42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51" name="Text Box 42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52" name="Text Box 42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53" name="Text Box 42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54" name="Text Box 42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55" name="Text Box 42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56" name="Text Box 42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57" name="Text Box 42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58" name="Text Box 42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59" name="Text Box 42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60" name="Text Box 42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61" name="Text Box 42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62" name="Text Box 42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63" name="Text Box 42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64" name="Text Box 42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65" name="Text Box 42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66" name="Text Box 42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67" name="Text Box 42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68" name="Text Box 42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69" name="Text Box 42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70" name="Text Box 42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71" name="Text Box 42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72" name="Text Box 42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73" name="Text Box 42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74" name="Text Box 42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75" name="Text Box 42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76" name="Text Box 42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77" name="Text Box 42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78" name="Text Box 42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79" name="Text Box 42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80" name="Text Box 42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81" name="Text Box 42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82" name="Text Box 42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83" name="Text Box 42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84" name="Text Box 42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85" name="Text Box 42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86" name="Text Box 42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87" name="Text Box 43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88" name="Text Box 43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89" name="Text Box 43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90" name="Text Box 43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91" name="Text Box 43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92" name="Text Box 43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93" name="Text Box 43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94" name="Text Box 43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95" name="Text Box 43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96" name="Text Box 43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97" name="Text Box 43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98" name="Text Box 43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099" name="Text Box 43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00" name="Text Box 43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01" name="Text Box 43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02" name="Text Box 43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03" name="Text Box 43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04" name="Text Box 43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05" name="Text Box 43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06" name="Text Box 43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07" name="Text Box 43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08" name="Text Box 43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09" name="Text Box 43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10" name="Text Box 43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11" name="Text Box 43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12" name="Text Box 43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13" name="Text Box 43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14" name="Text Box 43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15" name="Text Box 43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16" name="Text Box 43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17" name="Text Box 43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18" name="Text Box 43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19" name="Text Box 43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20" name="Text Box 43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21" name="Text Box 43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22" name="Text Box 43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23" name="Text Box 43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24" name="Text Box 43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25" name="Text Box 43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26" name="Text Box 43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27" name="Text Box 43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28" name="Text Box 43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29" name="Text Box 43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30" name="Text Box 43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31" name="Text Box 43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32" name="Text Box 43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33" name="Text Box 43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34" name="Text Box 43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35" name="Text Box 43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36" name="Text Box 43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37" name="Text Box 43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38" name="Text Box 43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39" name="Text Box 43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40" name="Text Box 43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41" name="Text Box 43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42" name="Text Box 43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43" name="Text Box 43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44" name="Text Box 43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45" name="Text Box 43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46" name="Text Box 43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47" name="Text Box 43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48" name="Text Box 43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49" name="Text Box 43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50" name="Text Box 43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51" name="Text Box 43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52" name="Text Box 43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53" name="Text Box 43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54" name="Text Box 43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55" name="Text Box 43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56" name="Text Box 43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57" name="Text Box 43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58" name="Text Box 43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59" name="Text Box 43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60" name="Text Box 43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61" name="Text Box 43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62" name="Text Box 43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63" name="Text Box 43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64" name="Text Box 43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65" name="Text Box 43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66" name="Text Box 43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67" name="Text Box 43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68" name="Text Box 43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69" name="Text Box 43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70" name="Text Box 43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71" name="Text Box 43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72" name="Text Box 43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73" name="Text Box 43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74" name="Text Box 43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75" name="Text Box 43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76" name="Text Box 43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77" name="Text Box 43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78" name="Text Box 43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79" name="Text Box 43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80" name="Text Box 43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81" name="Text Box 43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82" name="Text Box 43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83" name="Text Box 43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84" name="Text Box 43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85" name="Text Box 43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86" name="Text Box 43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87" name="Text Box 44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88" name="Text Box 44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89" name="Text Box 44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90" name="Text Box 44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91" name="Text Box 44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92" name="Text Box 44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93" name="Text Box 44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94" name="Text Box 44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95" name="Text Box 44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96" name="Text Box 44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97" name="Text Box 44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98" name="Text Box 44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199" name="Text Box 44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00" name="Text Box 44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01" name="Text Box 44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02" name="Text Box 44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03" name="Text Box 44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04" name="Text Box 44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05" name="Text Box 44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06" name="Text Box 44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07" name="Text Box 44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08" name="Text Box 44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09" name="Text Box 44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10" name="Text Box 44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11" name="Text Box 44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12" name="Text Box 44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13" name="Text Box 44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14" name="Text Box 44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15" name="Text Box 44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16" name="Text Box 44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17" name="Text Box 44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18" name="Text Box 44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19" name="Text Box 44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20" name="Text Box 44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21" name="Text Box 44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22" name="Text Box 44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23" name="Text Box 44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24" name="Text Box 44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25" name="Text Box 44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26" name="Text Box 44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27" name="Text Box 44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28" name="Text Box 44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29" name="Text Box 44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30" name="Text Box 44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31" name="Text Box 44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32" name="Text Box 44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33" name="Text Box 44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34" name="Text Box 44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35" name="Text Box 44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36" name="Text Box 44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37" name="Text Box 44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38" name="Text Box 44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39" name="Text Box 44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40" name="Text Box 44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41" name="Text Box 44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42" name="Text Box 44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43" name="Text Box 44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44" name="Text Box 44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45" name="Text Box 44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46" name="Text Box 44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47" name="Text Box 44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48" name="Text Box 44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49" name="Text Box 44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50" name="Text Box 44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51" name="Text Box 44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52" name="Text Box 44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53" name="Text Box 44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54" name="Text Box 44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55" name="Text Box 44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56" name="Text Box 44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57" name="Text Box 44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58" name="Text Box 44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59" name="Text Box 44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60" name="Text Box 44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61" name="Text Box 44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62" name="Text Box 44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63" name="Text Box 44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64" name="Text Box 44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65" name="Text Box 44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66" name="Text Box 44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67" name="Text Box 44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68" name="Text Box 44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69" name="Text Box 44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70" name="Text Box 44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71" name="Text Box 44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72" name="Text Box 44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73" name="Text Box 44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74" name="Text Box 44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75" name="Text Box 44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76" name="Text Box 44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77" name="Text Box 44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78" name="Text Box 44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79" name="Text Box 44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80" name="Text Box 44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81" name="Text Box 44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82" name="Text Box 44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83" name="Text Box 44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84" name="Text Box 44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85" name="Text Box 44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86" name="Text Box 44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87" name="Text Box 45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88" name="Text Box 45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89" name="Text Box 45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90" name="Text Box 45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91" name="Text Box 45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92" name="Text Box 45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93" name="Text Box 45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94" name="Text Box 45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95" name="Text Box 45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96" name="Text Box 45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97" name="Text Box 45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98" name="Text Box 45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299" name="Text Box 45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00" name="Text Box 45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01" name="Text Box 45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02" name="Text Box 45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03" name="Text Box 45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04" name="Text Box 45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05" name="Text Box 45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06" name="Text Box 45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07" name="Text Box 45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08" name="Text Box 45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09" name="Text Box 45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10" name="Text Box 45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11" name="Text Box 45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12" name="Text Box 45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13" name="Text Box 45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14" name="Text Box 45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15" name="Text Box 45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16" name="Text Box 45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17" name="Text Box 45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18" name="Text Box 45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19" name="Text Box 45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20" name="Text Box 45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21" name="Text Box 45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22" name="Text Box 45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23" name="Text Box 45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24" name="Text Box 45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25" name="Text Box 45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26" name="Text Box 45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27" name="Text Box 45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28" name="Text Box 45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29" name="Text Box 45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30" name="Text Box 45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31" name="Text Box 45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32" name="Text Box 45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33" name="Text Box 45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34" name="Text Box 45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35" name="Text Box 45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36" name="Text Box 45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37" name="Text Box 45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38" name="Text Box 45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39" name="Text Box 45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40" name="Text Box 45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41" name="Text Box 45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42" name="Text Box 45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43" name="Text Box 45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44" name="Text Box 45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45" name="Text Box 45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46" name="Text Box 45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47" name="Text Box 45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48" name="Text Box 45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49" name="Text Box 45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50" name="Text Box 45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51" name="Text Box 45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52" name="Text Box 45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53" name="Text Box 45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54" name="Text Box 45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55" name="Text Box 45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56" name="Text Box 45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57" name="Text Box 45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58" name="Text Box 45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59" name="Text Box 45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60" name="Text Box 45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61" name="Text Box 45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62" name="Text Box 45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63" name="Text Box 45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64" name="Text Box 45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65" name="Text Box 45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66" name="Text Box 45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67" name="Text Box 45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68" name="Text Box 45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69" name="Text Box 45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70" name="Text Box 45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71" name="Text Box 45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72" name="Text Box 45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73" name="Text Box 45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74" name="Text Box 45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75" name="Text Box 45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76" name="Text Box 45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77" name="Text Box 45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78" name="Text Box 45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79" name="Text Box 45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80" name="Text Box 45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81" name="Text Box 45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82" name="Text Box 45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83" name="Text Box 45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84" name="Text Box 45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85" name="Text Box 45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86" name="Text Box 45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87" name="Text Box 46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88" name="Text Box 46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89" name="Text Box 46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90" name="Text Box 46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91" name="Text Box 46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92" name="Text Box 46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93" name="Text Box 46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94" name="Text Box 46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95" name="Text Box 46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96" name="Text Box 46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97" name="Text Box 46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98" name="Text Box 46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399" name="Text Box 46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00" name="Text Box 46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01" name="Text Box 46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02" name="Text Box 46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03" name="Text Box 46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04" name="Text Box 46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05" name="Text Box 46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06" name="Text Box 46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07" name="Text Box 46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08" name="Text Box 46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09" name="Text Box 46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10" name="Text Box 46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11" name="Text Box 46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12" name="Text Box 46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13" name="Text Box 46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14" name="Text Box 46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15" name="Text Box 46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16" name="Text Box 46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17" name="Text Box 46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18" name="Text Box 46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19" name="Text Box 46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20" name="Text Box 46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21" name="Text Box 46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22" name="Text Box 46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23" name="Text Box 46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24" name="Text Box 46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25" name="Text Box 46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26" name="Text Box 46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27" name="Text Box 46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28" name="Text Box 46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29" name="Text Box 46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30" name="Text Box 46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31" name="Text Box 46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32" name="Text Box 46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33" name="Text Box 46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34" name="Text Box 46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35" name="Text Box 46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36" name="Text Box 46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37" name="Text Box 46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38" name="Text Box 46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39" name="Text Box 46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40" name="Text Box 46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41" name="Text Box 46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42" name="Text Box 46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43" name="Text Box 46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44" name="Text Box 46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45" name="Text Box 46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46" name="Text Box 46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47" name="Text Box 46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48" name="Text Box 46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49" name="Text Box 46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50" name="Text Box 46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51" name="Text Box 46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52" name="Text Box 46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53" name="Text Box 46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54" name="Text Box 46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55" name="Text Box 46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56" name="Text Box 46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57" name="Text Box 46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58" name="Text Box 46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59" name="Text Box 46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60" name="Text Box 46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61" name="Text Box 46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62" name="Text Box 46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63" name="Text Box 46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64" name="Text Box 46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65" name="Text Box 46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66" name="Text Box 46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67" name="Text Box 46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68" name="Text Box 46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69" name="Text Box 46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70" name="Text Box 46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71" name="Text Box 46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72" name="Text Box 46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73" name="Text Box 46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74" name="Text Box 46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75" name="Text Box 46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76" name="Text Box 46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77" name="Text Box 46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78" name="Text Box 46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79" name="Text Box 46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80" name="Text Box 46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81" name="Text Box 46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82" name="Text Box 46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83" name="Text Box 46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84" name="Text Box 46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85" name="Text Box 46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86" name="Text Box 46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87" name="Text Box 47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88" name="Text Box 47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89" name="Text Box 47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90" name="Text Box 47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91" name="Text Box 47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92" name="Text Box 47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93" name="Text Box 47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94" name="Text Box 47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95" name="Text Box 47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96" name="Text Box 47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97" name="Text Box 47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98" name="Text Box 47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499" name="Text Box 47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00" name="Text Box 47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01" name="Text Box 47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02" name="Text Box 47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03" name="Text Box 47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04" name="Text Box 47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05" name="Text Box 47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06" name="Text Box 47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07" name="Text Box 47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08" name="Text Box 47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09" name="Text Box 47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10" name="Text Box 47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11" name="Text Box 47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12" name="Text Box 47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13" name="Text Box 47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14" name="Text Box 47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15" name="Text Box 47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16" name="Text Box 47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17" name="Text Box 47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18" name="Text Box 47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19" name="Text Box 47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20" name="Text Box 47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21" name="Text Box 47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22" name="Text Box 47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23" name="Text Box 47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24" name="Text Box 47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25" name="Text Box 47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26" name="Text Box 47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27" name="Text Box 47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28" name="Text Box 47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29" name="Text Box 47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30" name="Text Box 47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31" name="Text Box 47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32" name="Text Box 47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33" name="Text Box 47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34" name="Text Box 47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35" name="Text Box 47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36" name="Text Box 47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37" name="Text Box 47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38" name="Text Box 47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39" name="Text Box 47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40" name="Text Box 47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41" name="Text Box 47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42" name="Text Box 47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43" name="Text Box 47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44" name="Text Box 47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45" name="Text Box 47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46" name="Text Box 47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47" name="Text Box 47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48" name="Text Box 47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49" name="Text Box 47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50" name="Text Box 47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51" name="Text Box 47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52" name="Text Box 47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53" name="Text Box 47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54" name="Text Box 47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55" name="Text Box 47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56" name="Text Box 47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57" name="Text Box 47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58" name="Text Box 47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59" name="Text Box 47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60" name="Text Box 47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61" name="Text Box 47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62" name="Text Box 47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63" name="Text Box 47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64" name="Text Box 47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65" name="Text Box 47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66" name="Text Box 47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67" name="Text Box 47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68" name="Text Box 47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69" name="Text Box 47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70" name="Text Box 47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71" name="Text Box 47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72" name="Text Box 47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73" name="Text Box 47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74" name="Text Box 47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75" name="Text Box 47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76" name="Text Box 47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77" name="Text Box 47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78" name="Text Box 47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79" name="Text Box 47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80" name="Text Box 47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81" name="Text Box 47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82" name="Text Box 47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83" name="Text Box 47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84" name="Text Box 47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85" name="Text Box 47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86" name="Text Box 47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87" name="Text Box 48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88" name="Text Box 48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89" name="Text Box 48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90" name="Text Box 48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91" name="Text Box 48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92" name="Text Box 48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93" name="Text Box 48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94" name="Text Box 48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95" name="Text Box 48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96" name="Text Box 48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97" name="Text Box 48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98" name="Text Box 48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599" name="Text Box 48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00" name="Text Box 48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01" name="Text Box 48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02" name="Text Box 48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03" name="Text Box 48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04" name="Text Box 48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05" name="Text Box 48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06" name="Text Box 48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07" name="Text Box 48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08" name="Text Box 48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09" name="Text Box 48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10" name="Text Box 48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11" name="Text Box 48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12" name="Text Box 48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13" name="Text Box 48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14" name="Text Box 48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15" name="Text Box 48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16" name="Text Box 48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17" name="Text Box 48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18" name="Text Box 48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19" name="Text Box 48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20" name="Text Box 48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21" name="Text Box 48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22" name="Text Box 48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23" name="Text Box 48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24" name="Text Box 48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25" name="Text Box 48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26" name="Text Box 48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27" name="Text Box 48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28" name="Text Box 48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29" name="Text Box 48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30" name="Text Box 48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31" name="Text Box 48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32" name="Text Box 48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33" name="Text Box 48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34" name="Text Box 48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35" name="Text Box 48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36" name="Text Box 48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37" name="Text Box 48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38" name="Text Box 48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39" name="Text Box 48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40" name="Text Box 48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41" name="Text Box 48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42" name="Text Box 48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43" name="Text Box 48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44" name="Text Box 48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45" name="Text Box 48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46" name="Text Box 48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47" name="Text Box 48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48" name="Text Box 48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49" name="Text Box 48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50" name="Text Box 48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51" name="Text Box 48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52" name="Text Box 48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53" name="Text Box 48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54" name="Text Box 48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55" name="Text Box 48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56" name="Text Box 48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57" name="Text Box 48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58" name="Text Box 48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59" name="Text Box 48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60" name="Text Box 48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61" name="Text Box 48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62" name="Text Box 48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63" name="Text Box 48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64" name="Text Box 48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65" name="Text Box 48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66" name="Text Box 48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67" name="Text Box 48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68" name="Text Box 48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69" name="Text Box 48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70" name="Text Box 48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71" name="Text Box 48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72" name="Text Box 48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73" name="Text Box 48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74" name="Text Box 48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75" name="Text Box 48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76" name="Text Box 48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77" name="Text Box 48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78" name="Text Box 48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79" name="Text Box 48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80" name="Text Box 48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81" name="Text Box 48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82" name="Text Box 48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83" name="Text Box 48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84" name="Text Box 48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85" name="Text Box 48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86" name="Text Box 48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87" name="Text Box 49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88" name="Text Box 49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89" name="Text Box 49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90" name="Text Box 49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91" name="Text Box 49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92" name="Text Box 49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93" name="Text Box 49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94" name="Text Box 49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95" name="Text Box 49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96" name="Text Box 49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97" name="Text Box 49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98" name="Text Box 49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699" name="Text Box 49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00" name="Text Box 49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01" name="Text Box 49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02" name="Text Box 49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03" name="Text Box 49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04" name="Text Box 49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05" name="Text Box 49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06" name="Text Box 49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07" name="Text Box 49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08" name="Text Box 49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09" name="Text Box 49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10" name="Text Box 49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11" name="Text Box 49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12" name="Text Box 49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13" name="Text Box 49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14" name="Text Box 49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15" name="Text Box 49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16" name="Text Box 49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17" name="Text Box 49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18" name="Text Box 49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19" name="Text Box 49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20" name="Text Box 49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21" name="Text Box 49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22" name="Text Box 49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23" name="Text Box 49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24" name="Text Box 49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25" name="Text Box 49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26" name="Text Box 49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27" name="Text Box 49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28" name="Text Box 49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29" name="Text Box 49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30" name="Text Box 49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31" name="Text Box 49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32" name="Text Box 49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33" name="Text Box 49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34" name="Text Box 49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35" name="Text Box 49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36" name="Text Box 49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37" name="Text Box 49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38" name="Text Box 49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39" name="Text Box 49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40" name="Text Box 49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41" name="Text Box 49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42" name="Text Box 49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43" name="Text Box 49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44" name="Text Box 49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45" name="Text Box 49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46" name="Text Box 49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47" name="Text Box 49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48" name="Text Box 49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49" name="Text Box 49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50" name="Text Box 49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51" name="Text Box 49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52" name="Text Box 49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53" name="Text Box 49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54" name="Text Box 49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55" name="Text Box 49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56" name="Text Box 49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57" name="Text Box 49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58" name="Text Box 49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59" name="Text Box 49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60" name="Text Box 49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61" name="Text Box 49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62" name="Text Box 49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63" name="Text Box 49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64" name="Text Box 49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65" name="Text Box 49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66" name="Text Box 49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67" name="Text Box 49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68" name="Text Box 49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69" name="Text Box 49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70" name="Text Box 49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71" name="Text Box 49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72" name="Text Box 49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73" name="Text Box 49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74" name="Text Box 49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75" name="Text Box 49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76" name="Text Box 49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77" name="Text Box 49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78" name="Text Box 49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79" name="Text Box 49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80" name="Text Box 49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81" name="Text Box 49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82" name="Text Box 49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83" name="Text Box 49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84" name="Text Box 49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85" name="Text Box 49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86" name="Text Box 49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87" name="Text Box 50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88" name="Text Box 50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89" name="Text Box 50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90" name="Text Box 50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91" name="Text Box 50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92" name="Text Box 50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93" name="Text Box 50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94" name="Text Box 50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95" name="Text Box 50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96" name="Text Box 50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97" name="Text Box 50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98" name="Text Box 50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799" name="Text Box 50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00" name="Text Box 50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01" name="Text Box 50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02" name="Text Box 50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03" name="Text Box 50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04" name="Text Box 50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05" name="Text Box 50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06" name="Text Box 50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07" name="Text Box 50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08" name="Text Box 50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09" name="Text Box 50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10" name="Text Box 50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11" name="Text Box 50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12" name="Text Box 50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13" name="Text Box 50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14" name="Text Box 50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15" name="Text Box 50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16" name="Text Box 50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17" name="Text Box 50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18" name="Text Box 50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19" name="Text Box 50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20" name="Text Box 50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21" name="Text Box 50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22" name="Text Box 50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23" name="Text Box 50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24" name="Text Box 50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25" name="Text Box 50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26" name="Text Box 50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27" name="Text Box 50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28" name="Text Box 50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29" name="Text Box 50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30" name="Text Box 50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31" name="Text Box 50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32" name="Text Box 50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33" name="Text Box 50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34" name="Text Box 50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35" name="Text Box 50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36" name="Text Box 50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37" name="Text Box 50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38" name="Text Box 50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39" name="Text Box 50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40" name="Text Box 50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41" name="Text Box 50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42" name="Text Box 50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43" name="Text Box 50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44" name="Text Box 50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45" name="Text Box 50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46" name="Text Box 50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47" name="Text Box 50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48" name="Text Box 50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49" name="Text Box 50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50" name="Text Box 50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51" name="Text Box 50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52" name="Text Box 50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53" name="Text Box 50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54" name="Text Box 50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55" name="Text Box 50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56" name="Text Box 50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57" name="Text Box 50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58" name="Text Box 50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59" name="Text Box 50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60" name="Text Box 50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61" name="Text Box 50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62" name="Text Box 50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63" name="Text Box 50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64" name="Text Box 50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65" name="Text Box 50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66" name="Text Box 50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67" name="Text Box 50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68" name="Text Box 50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69" name="Text Box 50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70" name="Text Box 50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71" name="Text Box 50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72" name="Text Box 50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73" name="Text Box 50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74" name="Text Box 50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75" name="Text Box 50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76" name="Text Box 50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77" name="Text Box 50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78" name="Text Box 50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79" name="Text Box 50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80" name="Text Box 50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81" name="Text Box 50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82" name="Text Box 50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83" name="Text Box 50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84" name="Text Box 50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85" name="Text Box 50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86" name="Text Box 50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87" name="Text Box 51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88" name="Text Box 51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89" name="Text Box 51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90" name="Text Box 51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91" name="Text Box 51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92" name="Text Box 51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93" name="Text Box 51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94" name="Text Box 51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95" name="Text Box 51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96" name="Text Box 51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97" name="Text Box 51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98" name="Text Box 51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899" name="Text Box 51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00" name="Text Box 51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01" name="Text Box 51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02" name="Text Box 51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03" name="Text Box 51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04" name="Text Box 51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05" name="Text Box 51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06" name="Text Box 51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07" name="Text Box 51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08" name="Text Box 51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09" name="Text Box 51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10" name="Text Box 51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11" name="Text Box 51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12" name="Text Box 51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13" name="Text Box 51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14" name="Text Box 51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15" name="Text Box 51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16" name="Text Box 51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17" name="Text Box 51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18" name="Text Box 51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19" name="Text Box 51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20" name="Text Box 51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21" name="Text Box 51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22" name="Text Box 51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23" name="Text Box 51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24" name="Text Box 51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25" name="Text Box 51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26" name="Text Box 51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27" name="Text Box 51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28" name="Text Box 51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29" name="Text Box 51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30" name="Text Box 51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31" name="Text Box 51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32" name="Text Box 51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33" name="Text Box 51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34" name="Text Box 51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35" name="Text Box 51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36" name="Text Box 51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37" name="Text Box 51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38" name="Text Box 51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39" name="Text Box 51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40" name="Text Box 51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41" name="Text Box 51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42" name="Text Box 51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43" name="Text Box 51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44" name="Text Box 51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45" name="Text Box 51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46" name="Text Box 51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47" name="Text Box 51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48" name="Text Box 51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49" name="Text Box 51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50" name="Text Box 51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51" name="Text Box 51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52" name="Text Box 51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53" name="Text Box 51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54" name="Text Box 51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55" name="Text Box 51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56" name="Text Box 51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57" name="Text Box 51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58" name="Text Box 51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59" name="Text Box 51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60" name="Text Box 51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61" name="Text Box 51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62" name="Text Box 51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63" name="Text Box 51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64" name="Text Box 51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65" name="Text Box 51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66" name="Text Box 51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67" name="Text Box 51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68" name="Text Box 51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69" name="Text Box 51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70" name="Text Box 51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71" name="Text Box 51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72" name="Text Box 51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73" name="Text Box 51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74" name="Text Box 51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75" name="Text Box 51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76" name="Text Box 51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77" name="Text Box 51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78" name="Text Box 51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79" name="Text Box 51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80" name="Text Box 51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81" name="Text Box 51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82" name="Text Box 51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83" name="Text Box 51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84" name="Text Box 51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85" name="Text Box 51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86" name="Text Box 51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87" name="Text Box 52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88" name="Text Box 52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89" name="Text Box 52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90" name="Text Box 52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91" name="Text Box 52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92" name="Text Box 52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93" name="Text Box 52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94" name="Text Box 52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95" name="Text Box 52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96" name="Text Box 52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97" name="Text Box 52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98" name="Text Box 52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0999" name="Text Box 52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00" name="Text Box 52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01" name="Text Box 52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02" name="Text Box 52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03" name="Text Box 52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04" name="Text Box 52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05" name="Text Box 52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06" name="Text Box 52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07" name="Text Box 52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08" name="Text Box 52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09" name="Text Box 52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10" name="Text Box 52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11" name="Text Box 52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12" name="Text Box 52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13" name="Text Box 52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14" name="Text Box 52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15" name="Text Box 52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16" name="Text Box 52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17" name="Text Box 52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18" name="Text Box 52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19" name="Text Box 52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20" name="Text Box 52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21" name="Text Box 52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22" name="Text Box 52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23" name="Text Box 52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24" name="Text Box 52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25" name="Text Box 52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26" name="Text Box 52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27" name="Text Box 52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28" name="Text Box 52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29" name="Text Box 52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30" name="Text Box 52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31" name="Text Box 52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32" name="Text Box 52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33" name="Text Box 52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34" name="Text Box 52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35" name="Text Box 52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36" name="Text Box 52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37" name="Text Box 52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38" name="Text Box 52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39" name="Text Box 52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40" name="Text Box 52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41" name="Text Box 52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42" name="Text Box 52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43" name="Text Box 52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44" name="Text Box 52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45" name="Text Box 52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46" name="Text Box 52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47" name="Text Box 52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48" name="Text Box 52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49" name="Text Box 52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50" name="Text Box 52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51" name="Text Box 52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52" name="Text Box 52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53" name="Text Box 52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54" name="Text Box 52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55" name="Text Box 52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56" name="Text Box 52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57" name="Text Box 52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58" name="Text Box 52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59" name="Text Box 52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60" name="Text Box 52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61" name="Text Box 52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62" name="Text Box 52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63" name="Text Box 52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64" name="Text Box 52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65" name="Text Box 52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66" name="Text Box 52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67" name="Text Box 52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68" name="Text Box 52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69" name="Text Box 52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70" name="Text Box 52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71" name="Text Box 52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72" name="Text Box 52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73" name="Text Box 52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74" name="Text Box 52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75" name="Text Box 52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76" name="Text Box 52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77" name="Text Box 52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78" name="Text Box 52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79" name="Text Box 52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80" name="Text Box 52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81" name="Text Box 52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82" name="Text Box 52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83" name="Text Box 52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84" name="Text Box 52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85" name="Text Box 52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86" name="Text Box 52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87" name="Text Box 53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88" name="Text Box 53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89" name="Text Box 53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90" name="Text Box 53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91" name="Text Box 53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92" name="Text Box 53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93" name="Text Box 53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94" name="Text Box 53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95" name="Text Box 530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96" name="Text Box 530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97" name="Text Box 531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98" name="Text Box 531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099" name="Text Box 531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00" name="Text Box 531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01" name="Text Box 531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02" name="Text Box 531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03" name="Text Box 531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04" name="Text Box 531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05" name="Text Box 531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06" name="Text Box 531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07" name="Text Box 532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08" name="Text Box 532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09" name="Text Box 532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10" name="Text Box 532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11" name="Text Box 532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12" name="Text Box 532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13" name="Text Box 532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14" name="Text Box 532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15" name="Text Box 532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16" name="Text Box 532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17" name="Text Box 533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18" name="Text Box 533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19" name="Text Box 533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20" name="Text Box 533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21" name="Text Box 533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22" name="Text Box 533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23" name="Text Box 533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24" name="Text Box 533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25" name="Text Box 533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26" name="Text Box 533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27" name="Text Box 534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28" name="Text Box 534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29" name="Text Box 534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30" name="Text Box 534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31" name="Text Box 534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32" name="Text Box 534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33" name="Text Box 534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34" name="Text Box 534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35" name="Text Box 534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36" name="Text Box 534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37" name="Text Box 535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38" name="Text Box 535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39" name="Text Box 535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40" name="Text Box 535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41" name="Text Box 535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42" name="Text Box 535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43" name="Text Box 535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44" name="Text Box 535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45" name="Text Box 535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46" name="Text Box 535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47" name="Text Box 536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48" name="Text Box 536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49" name="Text Box 536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50" name="Text Box 536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51" name="Text Box 536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52" name="Text Box 536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53" name="Text Box 536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54" name="Text Box 536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55" name="Text Box 536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56" name="Text Box 536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57" name="Text Box 537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58" name="Text Box 537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59" name="Text Box 537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60" name="Text Box 537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61" name="Text Box 537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62" name="Text Box 537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63" name="Text Box 537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64" name="Text Box 537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65" name="Text Box 537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66" name="Text Box 537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67" name="Text Box 538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68" name="Text Box 538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69" name="Text Box 538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70" name="Text Box 538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71" name="Text Box 538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72" name="Text Box 538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73" name="Text Box 538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74" name="Text Box 538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75" name="Text Box 538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76" name="Text Box 538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77" name="Text Box 539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78" name="Text Box 539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79" name="Text Box 539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80" name="Text Box 539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81" name="Text Box 539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82" name="Text Box 539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83" name="Text Box 539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84" name="Text Box 539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85" name="Text Box 5398"/>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86" name="Text Box 5399"/>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87" name="Text Box 5400"/>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88" name="Text Box 5401"/>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89" name="Text Box 5402"/>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90" name="Text Box 5403"/>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91" name="Text Box 5404"/>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92" name="Text Box 5405"/>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93" name="Text Box 5406"/>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451</xdr:row>
      <xdr:rowOff>0</xdr:rowOff>
    </xdr:from>
    <xdr:ext cx="85725" cy="205410"/>
    <xdr:sp macro="" textlink="">
      <xdr:nvSpPr>
        <xdr:cNvPr id="11194" name="Text Box 5407"/>
        <xdr:cNvSpPr txBox="1">
          <a:spLocks noChangeArrowheads="1"/>
        </xdr:cNvSpPr>
      </xdr:nvSpPr>
      <xdr:spPr bwMode="auto">
        <a:xfrm>
          <a:off x="4686300" y="8591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195" name="Text Box 5427"/>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196" name="Text Box 5428"/>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197" name="Text Box 5429"/>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198" name="Text Box 5430"/>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199" name="Text Box 5431"/>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00" name="Text Box 5432"/>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01" name="Text Box 5433"/>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02" name="Text Box 5434"/>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03" name="Text Box 5435"/>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04" name="Text Box 5436"/>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05" name="Text Box 5437"/>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06" name="Text Box 5438"/>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07" name="Text Box 5439"/>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08" name="Text Box 5440"/>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09" name="Text Box 5441"/>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10" name="Text Box 5442"/>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11" name="Text Box 5443"/>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12" name="Text Box 5444"/>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13" name="Text Box 5445"/>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14" name="Text Box 5446"/>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15" name="Text Box 5447"/>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16" name="Text Box 5448"/>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17" name="Text Box 5449"/>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18" name="Text Box 5450"/>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19" name="Text Box 5451"/>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20" name="Text Box 5452"/>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21" name="Text Box 5453"/>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22" name="Text Box 5454"/>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23" name="Text Box 5455"/>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24" name="Text Box 5456"/>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25" name="Text Box 5457"/>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26" name="Text Box 5458"/>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27" name="Text Box 5459"/>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28" name="Text Box 5460"/>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29" name="Text Box 5461"/>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30" name="Text Box 5462"/>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31" name="Text Box 5463"/>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32" name="Text Box 5464"/>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33" name="Text Box 5465"/>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34" name="Text Box 5466"/>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35" name="Text Box 5467"/>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450</xdr:row>
      <xdr:rowOff>0</xdr:rowOff>
    </xdr:from>
    <xdr:ext cx="85725" cy="205408"/>
    <xdr:sp macro="" textlink="">
      <xdr:nvSpPr>
        <xdr:cNvPr id="11236" name="Text Box 5468"/>
        <xdr:cNvSpPr txBox="1">
          <a:spLocks noChangeArrowheads="1"/>
        </xdr:cNvSpPr>
      </xdr:nvSpPr>
      <xdr:spPr bwMode="auto">
        <a:xfrm>
          <a:off x="4686300" y="857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615</xdr:row>
      <xdr:rowOff>0</xdr:rowOff>
    </xdr:from>
    <xdr:to>
      <xdr:col>4</xdr:col>
      <xdr:colOff>85725</xdr:colOff>
      <xdr:row>616</xdr:row>
      <xdr:rowOff>19049</xdr:rowOff>
    </xdr:to>
    <xdr:sp macro="" textlink="">
      <xdr:nvSpPr>
        <xdr:cNvPr id="11237" name="Text Box 25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38" name="Text Box 25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39" name="Text Box 25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40" name="Text Box 25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41" name="Text Box 25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42" name="Text Box 25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43" name="Text Box 25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44" name="Text Box 25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45" name="Text Box 25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46" name="Text Box 25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47" name="Text Box 25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48" name="Text Box 25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49" name="Text Box 25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50" name="Text Box 25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51" name="Text Box 26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52" name="Text Box 26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53" name="Text Box 26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54" name="Text Box 26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55" name="Text Box 26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56" name="Text Box 26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57" name="Text Box 26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58" name="Text Box 26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59" name="Text Box 26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60" name="Text Box 26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61" name="Text Box 26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62" name="Text Box 26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63" name="Text Box 26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64" name="Text Box 26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65" name="Text Box 26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66" name="Text Box 26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67" name="Text Box 26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68" name="Text Box 26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69" name="Text Box 26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70" name="Text Box 26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71" name="Text Box 26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72" name="Text Box 26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73" name="Text Box 26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74" name="Text Box 26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75" name="Text Box 26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76" name="Text Box 26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77" name="Text Box 26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78" name="Text Box 26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79" name="Text Box 26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80" name="Text Box 26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81" name="Text Box 26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82" name="Text Box 26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83" name="Text Box 26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84" name="Text Box 26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85" name="Text Box 26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86" name="Text Box 26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87" name="Text Box 26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88" name="Text Box 26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89" name="Text Box 26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90" name="Text Box 26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91" name="Text Box 26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92" name="Text Box 26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93" name="Text Box 26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94" name="Text Box 26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95" name="Text Box 26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96" name="Text Box 26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97" name="Text Box 26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98" name="Text Box 26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299" name="Text Box 26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00" name="Text Box 26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01" name="Text Box 26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02" name="Text Box 26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03" name="Text Box 26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04" name="Text Box 26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05" name="Text Box 26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06" name="Text Box 26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07" name="Text Box 26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08" name="Text Box 26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09" name="Text Box 27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10" name="Text Box 27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11" name="Text Box 27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12" name="Text Box 27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13" name="Text Box 27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14" name="Text Box 27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15" name="Text Box 27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16" name="Text Box 27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17" name="Text Box 27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18" name="Text Box 27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19" name="Text Box 27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20" name="Text Box 27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21" name="Text Box 27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22" name="Text Box 27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23" name="Text Box 27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24" name="Text Box 27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25" name="Text Box 27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26" name="Text Box 27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27" name="Text Box 27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28" name="Text Box 27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29" name="Text Box 27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30" name="Text Box 27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31" name="Text Box 27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32" name="Text Box 27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33" name="Text Box 27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34" name="Text Box 27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35" name="Text Box 27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36" name="Text Box 27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37" name="Text Box 27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38" name="Text Box 27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39" name="Text Box 27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40" name="Text Box 27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41" name="Text Box 27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42" name="Text Box 27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43" name="Text Box 27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44" name="Text Box 27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45" name="Text Box 27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46" name="Text Box 27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47" name="Text Box 27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48" name="Text Box 27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49" name="Text Box 27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50" name="Text Box 27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51" name="Text Box 27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52" name="Text Box 27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53" name="Text Box 27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54" name="Text Box 27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55" name="Text Box 27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56" name="Text Box 27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57" name="Text Box 27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58" name="Text Box 27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59" name="Text Box 27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60" name="Text Box 27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61" name="Text Box 27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62" name="Text Box 27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63" name="Text Box 27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64" name="Text Box 27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65" name="Text Box 27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66" name="Text Box 27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67" name="Text Box 27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68" name="Text Box 27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69" name="Text Box 27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70" name="Text Box 27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71" name="Text Box 27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72" name="Text Box 27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73" name="Text Box 27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74" name="Text Box 27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75" name="Text Box 27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76" name="Text Box 27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77" name="Text Box 27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78" name="Text Box 27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79" name="Text Box 27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80" name="Text Box 27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81" name="Text Box 27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82" name="Text Box 27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83" name="Text Box 27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84" name="Text Box 27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85" name="Text Box 27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86" name="Text Box 27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87" name="Text Box 27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88" name="Text Box 27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89" name="Text Box 27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90" name="Text Box 27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91" name="Text Box 27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92" name="Text Box 27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93" name="Text Box 27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94" name="Text Box 27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95" name="Text Box 27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96" name="Text Box 27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97" name="Text Box 27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98" name="Text Box 27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399" name="Text Box 27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00" name="Text Box 27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01" name="Text Box 27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02" name="Text Box 27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03" name="Text Box 27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04" name="Text Box 27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05" name="Text Box 27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06" name="Text Box 27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07" name="Text Box 27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08" name="Text Box 27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09" name="Text Box 28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10" name="Text Box 28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11" name="Text Box 28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12" name="Text Box 28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13" name="Text Box 28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14" name="Text Box 28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15" name="Text Box 28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16" name="Text Box 28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17" name="Text Box 28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18" name="Text Box 28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19" name="Text Box 28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20" name="Text Box 28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21" name="Text Box 28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22" name="Text Box 28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23" name="Text Box 28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24" name="Text Box 28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25" name="Text Box 28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26" name="Text Box 28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27" name="Text Box 28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28" name="Text Box 28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29" name="Text Box 28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30" name="Text Box 28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31" name="Text Box 28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32" name="Text Box 28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33" name="Text Box 28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34" name="Text Box 28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35" name="Text Box 28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36" name="Text Box 28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37" name="Text Box 28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38" name="Text Box 28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39" name="Text Box 28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40" name="Text Box 28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41" name="Text Box 28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42" name="Text Box 28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43" name="Text Box 28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44" name="Text Box 28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45" name="Text Box 28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46" name="Text Box 28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47" name="Text Box 28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48" name="Text Box 28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49" name="Text Box 28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50" name="Text Box 28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51" name="Text Box 28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52" name="Text Box 28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53" name="Text Box 28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54" name="Text Box 28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55" name="Text Box 28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56" name="Text Box 28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57" name="Text Box 28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58" name="Text Box 28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59" name="Text Box 28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60" name="Text Box 28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61" name="Text Box 28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62" name="Text Box 28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63" name="Text Box 28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64" name="Text Box 28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65" name="Text Box 28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66" name="Text Box 28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67" name="Text Box 28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68" name="Text Box 28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69" name="Text Box 28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70" name="Text Box 28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71" name="Text Box 28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72" name="Text Box 28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73" name="Text Box 28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74" name="Text Box 28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75" name="Text Box 28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76" name="Text Box 28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77" name="Text Box 28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78" name="Text Box 28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79" name="Text Box 28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80" name="Text Box 28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81" name="Text Box 28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82" name="Text Box 28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83" name="Text Box 28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84" name="Text Box 28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85" name="Text Box 28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86" name="Text Box 28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87" name="Text Box 28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88" name="Text Box 28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89" name="Text Box 28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90" name="Text Box 28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91" name="Text Box 28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92" name="Text Box 28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93" name="Text Box 28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94" name="Text Box 28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95" name="Text Box 28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96" name="Text Box 28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97" name="Text Box 28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98" name="Text Box 28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499" name="Text Box 28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00" name="Text Box 28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01" name="Text Box 28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02" name="Text Box 28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03" name="Text Box 28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04" name="Text Box 28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05" name="Text Box 28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06" name="Text Box 28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07" name="Text Box 28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08" name="Text Box 28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09" name="Text Box 29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10" name="Text Box 29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11" name="Text Box 29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12" name="Text Box 29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13" name="Text Box 29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14" name="Text Box 29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15" name="Text Box 29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16" name="Text Box 29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17" name="Text Box 29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18" name="Text Box 29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19" name="Text Box 29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20" name="Text Box 29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21" name="Text Box 29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22" name="Text Box 29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23" name="Text Box 29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24" name="Text Box 29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25" name="Text Box 29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26" name="Text Box 29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27" name="Text Box 29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28" name="Text Box 29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29" name="Text Box 29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30" name="Text Box 29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31" name="Text Box 29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32" name="Text Box 29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33" name="Text Box 29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34" name="Text Box 29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35" name="Text Box 29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36" name="Text Box 29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37" name="Text Box 29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38" name="Text Box 29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39" name="Text Box 29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40" name="Text Box 29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41" name="Text Box 29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42" name="Text Box 29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43" name="Text Box 29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44" name="Text Box 29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45" name="Text Box 29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46" name="Text Box 29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47" name="Text Box 29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48" name="Text Box 29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49" name="Text Box 29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50" name="Text Box 29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51" name="Text Box 29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52" name="Text Box 29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53" name="Text Box 29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54" name="Text Box 29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55" name="Text Box 29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56" name="Text Box 29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57" name="Text Box 29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58" name="Text Box 29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59" name="Text Box 29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60" name="Text Box 29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61" name="Text Box 29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62" name="Text Box 29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63" name="Text Box 29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64" name="Text Box 29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65" name="Text Box 29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66" name="Text Box 29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67" name="Text Box 29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68" name="Text Box 29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69" name="Text Box 29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70" name="Text Box 29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71" name="Text Box 29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72" name="Text Box 29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73" name="Text Box 29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74" name="Text Box 29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75" name="Text Box 29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76" name="Text Box 29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77" name="Text Box 29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78" name="Text Box 29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79" name="Text Box 29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80" name="Text Box 29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81" name="Text Box 29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82" name="Text Box 29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83" name="Text Box 29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84" name="Text Box 29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85" name="Text Box 29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86" name="Text Box 29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87" name="Text Box 29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88" name="Text Box 29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89" name="Text Box 29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90" name="Text Box 29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91" name="Text Box 29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92" name="Text Box 29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93" name="Text Box 29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94" name="Text Box 29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95" name="Text Box 29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96" name="Text Box 29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97" name="Text Box 29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98" name="Text Box 29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599" name="Text Box 29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00" name="Text Box 29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01" name="Text Box 29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02" name="Text Box 29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03" name="Text Box 29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04" name="Text Box 29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05" name="Text Box 29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06" name="Text Box 29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07" name="Text Box 29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08" name="Text Box 29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09" name="Text Box 30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10" name="Text Box 30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11" name="Text Box 30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12" name="Text Box 30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13" name="Text Box 30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14" name="Text Box 30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15" name="Text Box 30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16" name="Text Box 30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17" name="Text Box 30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18" name="Text Box 30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19" name="Text Box 30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20" name="Text Box 30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21" name="Text Box 30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22" name="Text Box 30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23" name="Text Box 30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24" name="Text Box 30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25" name="Text Box 30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26" name="Text Box 30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27" name="Text Box 30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28" name="Text Box 30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29" name="Text Box 30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30" name="Text Box 30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31" name="Text Box 30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32" name="Text Box 30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33" name="Text Box 30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34" name="Text Box 30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35" name="Text Box 30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36" name="Text Box 30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37" name="Text Box 30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38" name="Text Box 30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39" name="Text Box 30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40" name="Text Box 30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41" name="Text Box 30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42" name="Text Box 30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43" name="Text Box 30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44" name="Text Box 30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45" name="Text Box 30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46" name="Text Box 30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47" name="Text Box 30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48" name="Text Box 30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49" name="Text Box 30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50" name="Text Box 30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51" name="Text Box 30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52" name="Text Box 30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53" name="Text Box 30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54" name="Text Box 30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55" name="Text Box 30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56" name="Text Box 30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57" name="Text Box 30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58" name="Text Box 30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59" name="Text Box 30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60" name="Text Box 30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61" name="Text Box 30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62" name="Text Box 30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63" name="Text Box 30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64" name="Text Box 30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65" name="Text Box 30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66" name="Text Box 30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67" name="Text Box 30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68" name="Text Box 30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69" name="Text Box 30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70" name="Text Box 30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71" name="Text Box 30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72" name="Text Box 30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73" name="Text Box 30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74" name="Text Box 30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75" name="Text Box 30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76" name="Text Box 30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77" name="Text Box 30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78" name="Text Box 30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79" name="Text Box 30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80" name="Text Box 30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81" name="Text Box 30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82" name="Text Box 30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83" name="Text Box 30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84" name="Text Box 30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85" name="Text Box 30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86" name="Text Box 30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87" name="Text Box 30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88" name="Text Box 30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89" name="Text Box 30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90" name="Text Box 30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91" name="Text Box 30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92" name="Text Box 30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93" name="Text Box 30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94" name="Text Box 30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95" name="Text Box 30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96" name="Text Box 30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97" name="Text Box 30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98" name="Text Box 30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699" name="Text Box 30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00" name="Text Box 30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01" name="Text Box 30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02" name="Text Box 30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03" name="Text Box 30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04" name="Text Box 30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05" name="Text Box 30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06" name="Text Box 30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07" name="Text Box 30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08" name="Text Box 30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09" name="Text Box 31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10" name="Text Box 31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11" name="Text Box 31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12" name="Text Box 31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13" name="Text Box 31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14" name="Text Box 31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15" name="Text Box 31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16" name="Text Box 31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17" name="Text Box 31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18" name="Text Box 31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19" name="Text Box 31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20" name="Text Box 31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21" name="Text Box 31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22" name="Text Box 31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23" name="Text Box 31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24" name="Text Box 31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25" name="Text Box 31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26" name="Text Box 31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27" name="Text Box 31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28" name="Text Box 31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29" name="Text Box 31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30" name="Text Box 31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31" name="Text Box 31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32" name="Text Box 31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33" name="Text Box 31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34" name="Text Box 31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35" name="Text Box 31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36" name="Text Box 31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37" name="Text Box 31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38" name="Text Box 31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39" name="Text Box 31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40" name="Text Box 31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41" name="Text Box 31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42" name="Text Box 31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43" name="Text Box 31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44" name="Text Box 31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45" name="Text Box 31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46" name="Text Box 31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47" name="Text Box 31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48" name="Text Box 31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49" name="Text Box 31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50" name="Text Box 31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51" name="Text Box 31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52" name="Text Box 31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53" name="Text Box 31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54" name="Text Box 31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55" name="Text Box 31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56" name="Text Box 31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57" name="Text Box 31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58" name="Text Box 31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59" name="Text Box 31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60" name="Text Box 31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61" name="Text Box 31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62" name="Text Box 31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63" name="Text Box 31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64" name="Text Box 31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65" name="Text Box 31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66" name="Text Box 31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67" name="Text Box 31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68" name="Text Box 31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69" name="Text Box 31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70" name="Text Box 31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71" name="Text Box 31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72" name="Text Box 31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73" name="Text Box 31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74" name="Text Box 31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75" name="Text Box 31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76" name="Text Box 31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77" name="Text Box 31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78" name="Text Box 31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79" name="Text Box 31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80" name="Text Box 31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81" name="Text Box 31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82" name="Text Box 31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83" name="Text Box 31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84" name="Text Box 31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85" name="Text Box 31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86" name="Text Box 31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87" name="Text Box 31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88" name="Text Box 31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89" name="Text Box 31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90" name="Text Box 31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91" name="Text Box 31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92" name="Text Box 31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93" name="Text Box 31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94" name="Text Box 31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95" name="Text Box 31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96" name="Text Box 31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97" name="Text Box 31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98" name="Text Box 31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799" name="Text Box 31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00" name="Text Box 31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01" name="Text Box 31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02" name="Text Box 31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03" name="Text Box 31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04" name="Text Box 31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05" name="Text Box 31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06" name="Text Box 31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07" name="Text Box 31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08" name="Text Box 31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09" name="Text Box 32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10" name="Text Box 32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11" name="Text Box 32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12" name="Text Box 32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13" name="Text Box 32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14" name="Text Box 32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15" name="Text Box 32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16" name="Text Box 32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17" name="Text Box 32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18" name="Text Box 32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19" name="Text Box 32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20" name="Text Box 32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21" name="Text Box 32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22" name="Text Box 32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23" name="Text Box 32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24" name="Text Box 32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25" name="Text Box 32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26" name="Text Box 32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27" name="Text Box 32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28" name="Text Box 32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29" name="Text Box 32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30" name="Text Box 32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31" name="Text Box 32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32" name="Text Box 32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33" name="Text Box 32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34" name="Text Box 32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35" name="Text Box 32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36" name="Text Box 32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37" name="Text Box 32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38" name="Text Box 32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39" name="Text Box 32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40" name="Text Box 32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41" name="Text Box 32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42" name="Text Box 32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43" name="Text Box 32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44" name="Text Box 32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45" name="Text Box 32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46" name="Text Box 32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47" name="Text Box 32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48" name="Text Box 32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49" name="Text Box 32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50" name="Text Box 32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51" name="Text Box 32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52" name="Text Box 32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53" name="Text Box 32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54" name="Text Box 32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55" name="Text Box 32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56" name="Text Box 32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57" name="Text Box 32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58" name="Text Box 32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59" name="Text Box 32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60" name="Text Box 32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61" name="Text Box 32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62" name="Text Box 32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63" name="Text Box 32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64" name="Text Box 32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65" name="Text Box 32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66" name="Text Box 32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67" name="Text Box 32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68" name="Text Box 32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69" name="Text Box 32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70" name="Text Box 32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71" name="Text Box 32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72" name="Text Box 32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73" name="Text Box 32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74" name="Text Box 32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75" name="Text Box 32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76" name="Text Box 32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77" name="Text Box 32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78" name="Text Box 32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79" name="Text Box 32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80" name="Text Box 32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81" name="Text Box 32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82" name="Text Box 32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83" name="Text Box 32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84" name="Text Box 32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85" name="Text Box 32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86" name="Text Box 32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87" name="Text Box 32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88" name="Text Box 32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89" name="Text Box 32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90" name="Text Box 32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91" name="Text Box 32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92" name="Text Box 32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93" name="Text Box 32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94" name="Text Box 32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95" name="Text Box 32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96" name="Text Box 32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97" name="Text Box 32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98" name="Text Box 32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899" name="Text Box 32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00" name="Text Box 32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01" name="Text Box 32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02" name="Text Box 32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03" name="Text Box 32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04" name="Text Box 32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05" name="Text Box 32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06" name="Text Box 32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07" name="Text Box 32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08" name="Text Box 32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09" name="Text Box 33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10" name="Text Box 33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11" name="Text Box 33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12" name="Text Box 33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13" name="Text Box 33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14" name="Text Box 33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15" name="Text Box 33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16" name="Text Box 33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17" name="Text Box 33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18" name="Text Box 33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19" name="Text Box 33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20" name="Text Box 33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21" name="Text Box 33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22" name="Text Box 33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23" name="Text Box 33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24" name="Text Box 33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25" name="Text Box 33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26" name="Text Box 33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27" name="Text Box 33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28" name="Text Box 33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29" name="Text Box 33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30" name="Text Box 33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31" name="Text Box 33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32" name="Text Box 33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33" name="Text Box 33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34" name="Text Box 33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35" name="Text Box 33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36" name="Text Box 33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37" name="Text Box 33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38" name="Text Box 33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39" name="Text Box 33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40" name="Text Box 33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41" name="Text Box 33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42" name="Text Box 33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43" name="Text Box 33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44" name="Text Box 33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45" name="Text Box 33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46" name="Text Box 33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47" name="Text Box 33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48" name="Text Box 33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49" name="Text Box 33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50" name="Text Box 33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51" name="Text Box 33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52" name="Text Box 33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53" name="Text Box 33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54" name="Text Box 33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55" name="Text Box 33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56" name="Text Box 33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57" name="Text Box 33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58" name="Text Box 33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59" name="Text Box 33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60" name="Text Box 33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61" name="Text Box 33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62" name="Text Box 33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63" name="Text Box 33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64" name="Text Box 33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65" name="Text Box 33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66" name="Text Box 33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67" name="Text Box 33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68" name="Text Box 33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69" name="Text Box 33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70" name="Text Box 33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71" name="Text Box 33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72" name="Text Box 33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73" name="Text Box 33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74" name="Text Box 33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75" name="Text Box 33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76" name="Text Box 33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77" name="Text Box 33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78" name="Text Box 33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79" name="Text Box 33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80" name="Text Box 33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81" name="Text Box 33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82" name="Text Box 33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83" name="Text Box 33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84" name="Text Box 33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85" name="Text Box 33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86" name="Text Box 33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87" name="Text Box 33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88" name="Text Box 33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89" name="Text Box 33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90" name="Text Box 33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91" name="Text Box 33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92" name="Text Box 33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93" name="Text Box 33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94" name="Text Box 33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95" name="Text Box 33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96" name="Text Box 33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97" name="Text Box 33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98" name="Text Box 33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1999" name="Text Box 33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00" name="Text Box 33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01" name="Text Box 33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02" name="Text Box 33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03" name="Text Box 33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04" name="Text Box 33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05" name="Text Box 33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06" name="Text Box 33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07" name="Text Box 33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08" name="Text Box 33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09" name="Text Box 34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10" name="Text Box 34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11" name="Text Box 34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12" name="Text Box 34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13" name="Text Box 34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14" name="Text Box 34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15" name="Text Box 34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16" name="Text Box 34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17" name="Text Box 34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18" name="Text Box 34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19" name="Text Box 34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20" name="Text Box 34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21" name="Text Box 34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22" name="Text Box 34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23" name="Text Box 34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24" name="Text Box 34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25" name="Text Box 34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26" name="Text Box 34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27" name="Text Box 34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28" name="Text Box 34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29" name="Text Box 34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30" name="Text Box 34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31" name="Text Box 34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32" name="Text Box 34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33" name="Text Box 34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34" name="Text Box 34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35" name="Text Box 34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36" name="Text Box 34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37" name="Text Box 34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38" name="Text Box 34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39" name="Text Box 34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40" name="Text Box 34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41" name="Text Box 34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42" name="Text Box 34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43" name="Text Box 34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44" name="Text Box 34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45" name="Text Box 34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46" name="Text Box 34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47" name="Text Box 34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48" name="Text Box 34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49" name="Text Box 34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50" name="Text Box 34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51" name="Text Box 34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52" name="Text Box 34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53" name="Text Box 34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54" name="Text Box 34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55" name="Text Box 34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56" name="Text Box 34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57" name="Text Box 34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58" name="Text Box 34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59" name="Text Box 34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60" name="Text Box 34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61" name="Text Box 34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62" name="Text Box 34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63" name="Text Box 34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64" name="Text Box 34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65" name="Text Box 34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66" name="Text Box 34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67" name="Text Box 34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68" name="Text Box 34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69" name="Text Box 34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70" name="Text Box 34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71" name="Text Box 34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72" name="Text Box 34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73" name="Text Box 34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74" name="Text Box 34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75" name="Text Box 34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76" name="Text Box 34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77" name="Text Box 34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78" name="Text Box 34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79" name="Text Box 34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80" name="Text Box 34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81" name="Text Box 34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82" name="Text Box 34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83" name="Text Box 34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84" name="Text Box 34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85" name="Text Box 34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86" name="Text Box 34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87" name="Text Box 34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88" name="Text Box 34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89" name="Text Box 34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90" name="Text Box 34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91" name="Text Box 34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92" name="Text Box 34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93" name="Text Box 34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94" name="Text Box 34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95" name="Text Box 34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96" name="Text Box 34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97" name="Text Box 34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98" name="Text Box 34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099" name="Text Box 34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00" name="Text Box 34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01" name="Text Box 34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02" name="Text Box 34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03" name="Text Box 34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04" name="Text Box 34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05" name="Text Box 34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06" name="Text Box 34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07" name="Text Box 34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08" name="Text Box 34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09" name="Text Box 35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10" name="Text Box 35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11" name="Text Box 35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12" name="Text Box 35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13" name="Text Box 35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14" name="Text Box 35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15" name="Text Box 35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16" name="Text Box 35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17" name="Text Box 35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18" name="Text Box 35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19" name="Text Box 35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20" name="Text Box 35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21" name="Text Box 35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22" name="Text Box 35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23" name="Text Box 35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24" name="Text Box 35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25" name="Text Box 35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26" name="Text Box 35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27" name="Text Box 35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28" name="Text Box 35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29" name="Text Box 35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30" name="Text Box 35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31" name="Text Box 35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32" name="Text Box 35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33" name="Text Box 35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34" name="Text Box 35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35" name="Text Box 35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36" name="Text Box 35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37" name="Text Box 35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38" name="Text Box 35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39" name="Text Box 35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40" name="Text Box 35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41" name="Text Box 35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42" name="Text Box 35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43" name="Text Box 35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44" name="Text Box 35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45" name="Text Box 35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46" name="Text Box 35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47" name="Text Box 35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48" name="Text Box 35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49" name="Text Box 35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50" name="Text Box 35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51" name="Text Box 35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52" name="Text Box 35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53" name="Text Box 35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54" name="Text Box 35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55" name="Text Box 35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56" name="Text Box 35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57" name="Text Box 35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58" name="Text Box 35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59" name="Text Box 35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60" name="Text Box 35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61" name="Text Box 35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62" name="Text Box 35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63" name="Text Box 35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64" name="Text Box 35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65" name="Text Box 35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66" name="Text Box 35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67" name="Text Box 35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68" name="Text Box 35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69" name="Text Box 35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70" name="Text Box 35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71" name="Text Box 35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72" name="Text Box 35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73" name="Text Box 35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74" name="Text Box 35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75" name="Text Box 35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76" name="Text Box 35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77" name="Text Box 35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78" name="Text Box 35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79" name="Text Box 35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80" name="Text Box 35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81" name="Text Box 35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82" name="Text Box 35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83" name="Text Box 35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84" name="Text Box 35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85" name="Text Box 35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86" name="Text Box 35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87" name="Text Box 35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88" name="Text Box 35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89" name="Text Box 35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90" name="Text Box 35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91" name="Text Box 35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92" name="Text Box 35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93" name="Text Box 35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94" name="Text Box 35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95" name="Text Box 35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96" name="Text Box 35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97" name="Text Box 35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98" name="Text Box 35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199" name="Text Box 35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00" name="Text Box 35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01" name="Text Box 35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02" name="Text Box 35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03" name="Text Box 35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04" name="Text Box 35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05" name="Text Box 35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06" name="Text Box 35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07" name="Text Box 35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08" name="Text Box 35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09" name="Text Box 36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10" name="Text Box 36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11" name="Text Box 36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12" name="Text Box 36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13" name="Text Box 36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14" name="Text Box 36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15" name="Text Box 36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16" name="Text Box 36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17" name="Text Box 36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18" name="Text Box 36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19" name="Text Box 36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20" name="Text Box 36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21" name="Text Box 36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22" name="Text Box 36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23" name="Text Box 36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24" name="Text Box 36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25" name="Text Box 36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26" name="Text Box 36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27" name="Text Box 36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28" name="Text Box 36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29" name="Text Box 36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30" name="Text Box 36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31" name="Text Box 36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32" name="Text Box 36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33" name="Text Box 36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34" name="Text Box 36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35" name="Text Box 36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36" name="Text Box 36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37" name="Text Box 36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38" name="Text Box 36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39" name="Text Box 36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40" name="Text Box 36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41" name="Text Box 36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42" name="Text Box 36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43" name="Text Box 36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44" name="Text Box 36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45" name="Text Box 36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46" name="Text Box 36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47" name="Text Box 36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48" name="Text Box 36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49" name="Text Box 36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50" name="Text Box 36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51" name="Text Box 36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52" name="Text Box 36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53" name="Text Box 36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54" name="Text Box 36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55" name="Text Box 36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56" name="Text Box 36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57" name="Text Box 36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58" name="Text Box 36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59" name="Text Box 36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60" name="Text Box 36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61" name="Text Box 36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62" name="Text Box 36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63" name="Text Box 36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64" name="Text Box 36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65" name="Text Box 36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66" name="Text Box 36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67" name="Text Box 36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68" name="Text Box 36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69" name="Text Box 36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70" name="Text Box 36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71" name="Text Box 36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72" name="Text Box 36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73" name="Text Box 36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74" name="Text Box 36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75" name="Text Box 36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76" name="Text Box 36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77" name="Text Box 36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78" name="Text Box 36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79" name="Text Box 36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80" name="Text Box 36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81" name="Text Box 36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82" name="Text Box 36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83" name="Text Box 36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84" name="Text Box 36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85" name="Text Box 36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86" name="Text Box 36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87" name="Text Box 36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88" name="Text Box 36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89" name="Text Box 36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90" name="Text Box 36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91" name="Text Box 36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92" name="Text Box 36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93" name="Text Box 36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94" name="Text Box 36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95" name="Text Box 36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96" name="Text Box 36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97" name="Text Box 36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98" name="Text Box 36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299" name="Text Box 36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00" name="Text Box 36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01" name="Text Box 36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02" name="Text Box 36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03" name="Text Box 36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04" name="Text Box 36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05" name="Text Box 36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06" name="Text Box 36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07" name="Text Box 36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08" name="Text Box 36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09" name="Text Box 37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10" name="Text Box 37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11" name="Text Box 37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12" name="Text Box 37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13" name="Text Box 37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14" name="Text Box 37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15" name="Text Box 37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16" name="Text Box 37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17" name="Text Box 37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18" name="Text Box 37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19" name="Text Box 37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20" name="Text Box 37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21" name="Text Box 37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22" name="Text Box 37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23" name="Text Box 37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24" name="Text Box 37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25" name="Text Box 37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26" name="Text Box 37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27" name="Text Box 37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28" name="Text Box 37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29" name="Text Box 37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30" name="Text Box 37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31" name="Text Box 37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32" name="Text Box 37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33" name="Text Box 37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34" name="Text Box 37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35" name="Text Box 37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36" name="Text Box 37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37" name="Text Box 37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38" name="Text Box 37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39" name="Text Box 37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40" name="Text Box 37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41" name="Text Box 37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42" name="Text Box 37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43" name="Text Box 37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44" name="Text Box 37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45" name="Text Box 37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46" name="Text Box 37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47" name="Text Box 37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48" name="Text Box 37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49" name="Text Box 37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50" name="Text Box 37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51" name="Text Box 37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52" name="Text Box 37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53" name="Text Box 37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54" name="Text Box 37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55" name="Text Box 37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56" name="Text Box 37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57" name="Text Box 37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58" name="Text Box 37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59" name="Text Box 37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60" name="Text Box 37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61" name="Text Box 37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62" name="Text Box 37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63" name="Text Box 37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64" name="Text Box 37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65" name="Text Box 37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66" name="Text Box 37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67" name="Text Box 37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68" name="Text Box 37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69" name="Text Box 37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70" name="Text Box 37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71" name="Text Box 37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72" name="Text Box 37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73" name="Text Box 37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74" name="Text Box 37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75" name="Text Box 37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76" name="Text Box 37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77" name="Text Box 37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78" name="Text Box 37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79" name="Text Box 37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80" name="Text Box 37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81" name="Text Box 37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82" name="Text Box 37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83" name="Text Box 37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84" name="Text Box 37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85" name="Text Box 37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86" name="Text Box 37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87" name="Text Box 37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88" name="Text Box 37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89" name="Text Box 37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90" name="Text Box 37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91" name="Text Box 37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92" name="Text Box 37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93" name="Text Box 37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94" name="Text Box 37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95" name="Text Box 37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96" name="Text Box 37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97" name="Text Box 37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98" name="Text Box 37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399" name="Text Box 37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00" name="Text Box 37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01" name="Text Box 37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02" name="Text Box 37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03" name="Text Box 37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04" name="Text Box 37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05" name="Text Box 37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06" name="Text Box 37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07" name="Text Box 37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08" name="Text Box 37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09" name="Text Box 38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10" name="Text Box 38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11" name="Text Box 38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12" name="Text Box 38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13" name="Text Box 38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14" name="Text Box 38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15" name="Text Box 38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16" name="Text Box 38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17" name="Text Box 38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18" name="Text Box 38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19" name="Text Box 38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20" name="Text Box 38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21" name="Text Box 38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22" name="Text Box 38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23" name="Text Box 38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24" name="Text Box 38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25" name="Text Box 38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26" name="Text Box 38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27" name="Text Box 38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28" name="Text Box 38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29" name="Text Box 38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30" name="Text Box 38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31" name="Text Box 38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32" name="Text Box 38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33" name="Text Box 38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34" name="Text Box 38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35" name="Text Box 38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36" name="Text Box 38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37" name="Text Box 38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38" name="Text Box 38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39" name="Text Box 38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40" name="Text Box 38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41" name="Text Box 38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42" name="Text Box 38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43" name="Text Box 38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44" name="Text Box 38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45" name="Text Box 38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46" name="Text Box 38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47" name="Text Box 38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48" name="Text Box 38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49" name="Text Box 38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50" name="Text Box 38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51" name="Text Box 38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52" name="Text Box 38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53" name="Text Box 38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54" name="Text Box 38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55" name="Text Box 38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56" name="Text Box 38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57" name="Text Box 38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58" name="Text Box 38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59" name="Text Box 38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60" name="Text Box 38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61" name="Text Box 38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62" name="Text Box 38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63" name="Text Box 38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64" name="Text Box 38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65" name="Text Box 38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66" name="Text Box 38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67" name="Text Box 38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68" name="Text Box 38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69" name="Text Box 38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70" name="Text Box 38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71" name="Text Box 38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72" name="Text Box 38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73" name="Text Box 38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74" name="Text Box 38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75" name="Text Box 38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76" name="Text Box 38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77" name="Text Box 38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78" name="Text Box 38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79" name="Text Box 38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80" name="Text Box 38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81" name="Text Box 38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82" name="Text Box 38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83" name="Text Box 38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84" name="Text Box 38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85" name="Text Box 38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86" name="Text Box 38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87" name="Text Box 38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88" name="Text Box 38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89" name="Text Box 38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90" name="Text Box 38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91" name="Text Box 38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92" name="Text Box 38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93" name="Text Box 38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94" name="Text Box 38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95" name="Text Box 38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96" name="Text Box 38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97" name="Text Box 38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98" name="Text Box 38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499" name="Text Box 38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00" name="Text Box 38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01" name="Text Box 38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02" name="Text Box 38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03" name="Text Box 38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04" name="Text Box 38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05" name="Text Box 38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06" name="Text Box 38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07" name="Text Box 38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08" name="Text Box 38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09" name="Text Box 39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10" name="Text Box 39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11" name="Text Box 39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12" name="Text Box 39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13" name="Text Box 39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14" name="Text Box 39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15" name="Text Box 39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16" name="Text Box 39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17" name="Text Box 39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18" name="Text Box 39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19" name="Text Box 39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20" name="Text Box 39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21" name="Text Box 39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22" name="Text Box 39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23" name="Text Box 39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24" name="Text Box 39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25" name="Text Box 39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26" name="Text Box 39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27" name="Text Box 39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28" name="Text Box 39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29" name="Text Box 39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30" name="Text Box 39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31" name="Text Box 39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32" name="Text Box 39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33" name="Text Box 39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34" name="Text Box 39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35" name="Text Box 39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36" name="Text Box 39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37" name="Text Box 39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38" name="Text Box 39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39" name="Text Box 39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40" name="Text Box 39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41" name="Text Box 39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42" name="Text Box 39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43" name="Text Box 39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44" name="Text Box 39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45" name="Text Box 39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46" name="Text Box 39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47" name="Text Box 39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48" name="Text Box 39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49" name="Text Box 39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50" name="Text Box 39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51" name="Text Box 39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52" name="Text Box 39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53" name="Text Box 39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54" name="Text Box 39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55" name="Text Box 39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56" name="Text Box 39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57" name="Text Box 39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58" name="Text Box 39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59" name="Text Box 39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60" name="Text Box 39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61" name="Text Box 39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62" name="Text Box 39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63" name="Text Box 39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64" name="Text Box 39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65" name="Text Box 39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66" name="Text Box 39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67" name="Text Box 39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68" name="Text Box 39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69" name="Text Box 39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70" name="Text Box 39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71" name="Text Box 39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72" name="Text Box 39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73" name="Text Box 39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74" name="Text Box 39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75" name="Text Box 39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76" name="Text Box 39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77" name="Text Box 39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78" name="Text Box 39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79" name="Text Box 39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80" name="Text Box 39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81" name="Text Box 39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82" name="Text Box 39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83" name="Text Box 39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84" name="Text Box 39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85" name="Text Box 39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86" name="Text Box 39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87" name="Text Box 39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88" name="Text Box 39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89" name="Text Box 39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90" name="Text Box 39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91" name="Text Box 39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92" name="Text Box 39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93" name="Text Box 39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94" name="Text Box 39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95" name="Text Box 39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96" name="Text Box 39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97" name="Text Box 39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98" name="Text Box 39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599" name="Text Box 39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00" name="Text Box 39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01" name="Text Box 39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02" name="Text Box 39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03" name="Text Box 39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04" name="Text Box 39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05" name="Text Box 39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06" name="Text Box 39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07" name="Text Box 39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08" name="Text Box 39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09" name="Text Box 40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10" name="Text Box 40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11" name="Text Box 40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12" name="Text Box 40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13" name="Text Box 40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14" name="Text Box 40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15" name="Text Box 40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16" name="Text Box 40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17" name="Text Box 40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18" name="Text Box 40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19" name="Text Box 40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20" name="Text Box 40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21" name="Text Box 40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22" name="Text Box 40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23" name="Text Box 40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24" name="Text Box 40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25" name="Text Box 40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26" name="Text Box 40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27" name="Text Box 40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28" name="Text Box 40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29" name="Text Box 40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30" name="Text Box 40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31" name="Text Box 40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32" name="Text Box 40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33" name="Text Box 40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34" name="Text Box 40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35" name="Text Box 40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36" name="Text Box 40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37" name="Text Box 40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38" name="Text Box 40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39" name="Text Box 40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40" name="Text Box 40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41" name="Text Box 40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42" name="Text Box 40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43" name="Text Box 40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44" name="Text Box 40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45" name="Text Box 40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46" name="Text Box 40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47" name="Text Box 40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48" name="Text Box 40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49" name="Text Box 40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50" name="Text Box 40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51" name="Text Box 40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52" name="Text Box 40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53" name="Text Box 40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54" name="Text Box 40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55" name="Text Box 40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56" name="Text Box 40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57" name="Text Box 40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58" name="Text Box 40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59" name="Text Box 40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60" name="Text Box 40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61" name="Text Box 40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62" name="Text Box 40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63" name="Text Box 40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64" name="Text Box 40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65" name="Text Box 40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66" name="Text Box 40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67" name="Text Box 40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68" name="Text Box 40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69" name="Text Box 40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70" name="Text Box 40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71" name="Text Box 40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72" name="Text Box 40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73" name="Text Box 40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74" name="Text Box 40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75" name="Text Box 40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76" name="Text Box 40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77" name="Text Box 40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78" name="Text Box 40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79" name="Text Box 40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80" name="Text Box 40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81" name="Text Box 40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82" name="Text Box 40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83" name="Text Box 40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84" name="Text Box 40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85" name="Text Box 40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86" name="Text Box 40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87" name="Text Box 40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88" name="Text Box 40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89" name="Text Box 40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90" name="Text Box 40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91" name="Text Box 40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92" name="Text Box 40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93" name="Text Box 40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94" name="Text Box 40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95" name="Text Box 40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96" name="Text Box 40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97" name="Text Box 40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98" name="Text Box 40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699" name="Text Box 40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00" name="Text Box 40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01" name="Text Box 40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02" name="Text Box 40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03" name="Text Box 40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04" name="Text Box 40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05" name="Text Box 40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06" name="Text Box 40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07" name="Text Box 40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08" name="Text Box 40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09" name="Text Box 41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10" name="Text Box 41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11" name="Text Box 41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12" name="Text Box 41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13" name="Text Box 41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14" name="Text Box 41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15" name="Text Box 41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16" name="Text Box 41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17" name="Text Box 41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18" name="Text Box 41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19" name="Text Box 41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20" name="Text Box 41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21" name="Text Box 41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22" name="Text Box 41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23" name="Text Box 41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24" name="Text Box 41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25" name="Text Box 41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26" name="Text Box 41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27" name="Text Box 41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28" name="Text Box 41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29" name="Text Box 41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30" name="Text Box 41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31" name="Text Box 41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32" name="Text Box 41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33" name="Text Box 41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34" name="Text Box 41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35" name="Text Box 41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36" name="Text Box 41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37" name="Text Box 41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38" name="Text Box 41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39" name="Text Box 41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40" name="Text Box 41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41" name="Text Box 41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42" name="Text Box 41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43" name="Text Box 41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44" name="Text Box 41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45" name="Text Box 41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46" name="Text Box 41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47" name="Text Box 41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48" name="Text Box 41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49" name="Text Box 41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50" name="Text Box 41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51" name="Text Box 41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52" name="Text Box 41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53" name="Text Box 41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54" name="Text Box 41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55" name="Text Box 41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56" name="Text Box 41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57" name="Text Box 41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58" name="Text Box 41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59" name="Text Box 41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60" name="Text Box 41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61" name="Text Box 41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62" name="Text Box 41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63" name="Text Box 41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64" name="Text Box 41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65" name="Text Box 41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66" name="Text Box 41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67" name="Text Box 41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68" name="Text Box 41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69" name="Text Box 41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70" name="Text Box 41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71" name="Text Box 41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72" name="Text Box 41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73" name="Text Box 41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74" name="Text Box 41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75" name="Text Box 41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76" name="Text Box 41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77" name="Text Box 41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78" name="Text Box 41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79" name="Text Box 41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80" name="Text Box 41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81" name="Text Box 41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82" name="Text Box 41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83" name="Text Box 41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84" name="Text Box 41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85" name="Text Box 41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86" name="Text Box 41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87" name="Text Box 41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88" name="Text Box 41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89" name="Text Box 41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90" name="Text Box 41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91" name="Text Box 41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92" name="Text Box 41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93" name="Text Box 41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94" name="Text Box 41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95" name="Text Box 41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96" name="Text Box 41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97" name="Text Box 41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98" name="Text Box 41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799" name="Text Box 41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00" name="Text Box 41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01" name="Text Box 41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02" name="Text Box 41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03" name="Text Box 41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04" name="Text Box 41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05" name="Text Box 41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06" name="Text Box 41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07" name="Text Box 41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08" name="Text Box 41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09" name="Text Box 42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10" name="Text Box 42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11" name="Text Box 42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12" name="Text Box 42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13" name="Text Box 42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14" name="Text Box 42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15" name="Text Box 42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16" name="Text Box 42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17" name="Text Box 42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18" name="Text Box 42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19" name="Text Box 42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20" name="Text Box 42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21" name="Text Box 42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22" name="Text Box 42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23" name="Text Box 42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24" name="Text Box 42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25" name="Text Box 42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26" name="Text Box 42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27" name="Text Box 42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28" name="Text Box 42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29" name="Text Box 42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30" name="Text Box 42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31" name="Text Box 42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32" name="Text Box 42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33" name="Text Box 42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34" name="Text Box 42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35" name="Text Box 42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36" name="Text Box 42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37" name="Text Box 42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38" name="Text Box 42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39" name="Text Box 42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40" name="Text Box 42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41" name="Text Box 42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42" name="Text Box 42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43" name="Text Box 42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44" name="Text Box 42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45" name="Text Box 42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46" name="Text Box 42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47" name="Text Box 42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48" name="Text Box 42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49" name="Text Box 42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50" name="Text Box 42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51" name="Text Box 42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52" name="Text Box 42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53" name="Text Box 42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54" name="Text Box 42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55" name="Text Box 42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56" name="Text Box 42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57" name="Text Box 42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58" name="Text Box 42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59" name="Text Box 42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60" name="Text Box 42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61" name="Text Box 42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62" name="Text Box 42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63" name="Text Box 42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64" name="Text Box 42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65" name="Text Box 42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66" name="Text Box 42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67" name="Text Box 42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68" name="Text Box 42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69" name="Text Box 42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70" name="Text Box 42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71" name="Text Box 42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72" name="Text Box 42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73" name="Text Box 42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74" name="Text Box 42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75" name="Text Box 42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76" name="Text Box 42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77" name="Text Box 42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78" name="Text Box 42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79" name="Text Box 42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80" name="Text Box 42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81" name="Text Box 42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82" name="Text Box 42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83" name="Text Box 42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84" name="Text Box 42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85" name="Text Box 42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86" name="Text Box 42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87" name="Text Box 42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88" name="Text Box 42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89" name="Text Box 42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90" name="Text Box 42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91" name="Text Box 42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92" name="Text Box 42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93" name="Text Box 42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94" name="Text Box 42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95" name="Text Box 42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96" name="Text Box 42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97" name="Text Box 42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98" name="Text Box 42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899" name="Text Box 42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00" name="Text Box 42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01" name="Text Box 42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02" name="Text Box 42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03" name="Text Box 42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04" name="Text Box 42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05" name="Text Box 42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06" name="Text Box 42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07" name="Text Box 42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08" name="Text Box 42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09" name="Text Box 43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10" name="Text Box 43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11" name="Text Box 43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12" name="Text Box 43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13" name="Text Box 43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14" name="Text Box 43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15" name="Text Box 43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16" name="Text Box 43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17" name="Text Box 43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18" name="Text Box 43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19" name="Text Box 43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20" name="Text Box 43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21" name="Text Box 43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22" name="Text Box 43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23" name="Text Box 43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24" name="Text Box 43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25" name="Text Box 43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26" name="Text Box 43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27" name="Text Box 43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28" name="Text Box 43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29" name="Text Box 43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30" name="Text Box 43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31" name="Text Box 43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32" name="Text Box 43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33" name="Text Box 43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34" name="Text Box 43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35" name="Text Box 43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36" name="Text Box 43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37" name="Text Box 43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38" name="Text Box 43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39" name="Text Box 43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40" name="Text Box 43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41" name="Text Box 43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42" name="Text Box 43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43" name="Text Box 43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44" name="Text Box 43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45" name="Text Box 43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46" name="Text Box 43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47" name="Text Box 43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48" name="Text Box 43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49" name="Text Box 43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50" name="Text Box 43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51" name="Text Box 43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52" name="Text Box 43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53" name="Text Box 43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54" name="Text Box 43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55" name="Text Box 43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56" name="Text Box 43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57" name="Text Box 43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58" name="Text Box 43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59" name="Text Box 43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60" name="Text Box 43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61" name="Text Box 43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62" name="Text Box 43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63" name="Text Box 43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64" name="Text Box 43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65" name="Text Box 43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66" name="Text Box 43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67" name="Text Box 43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68" name="Text Box 43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69" name="Text Box 43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70" name="Text Box 43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71" name="Text Box 43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72" name="Text Box 43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73" name="Text Box 43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74" name="Text Box 43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75" name="Text Box 43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76" name="Text Box 43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77" name="Text Box 43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78" name="Text Box 43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79" name="Text Box 43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80" name="Text Box 43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81" name="Text Box 43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82" name="Text Box 43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83" name="Text Box 43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84" name="Text Box 43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85" name="Text Box 43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86" name="Text Box 43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87" name="Text Box 43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88" name="Text Box 43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89" name="Text Box 43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90" name="Text Box 43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91" name="Text Box 43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92" name="Text Box 43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93" name="Text Box 43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94" name="Text Box 43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95" name="Text Box 43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96" name="Text Box 43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97" name="Text Box 43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98" name="Text Box 43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2999" name="Text Box 43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00" name="Text Box 43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01" name="Text Box 43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02" name="Text Box 43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03" name="Text Box 43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04" name="Text Box 43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05" name="Text Box 43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06" name="Text Box 43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07" name="Text Box 43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08" name="Text Box 43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09" name="Text Box 44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10" name="Text Box 44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11" name="Text Box 44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12" name="Text Box 44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13" name="Text Box 44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14" name="Text Box 44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15" name="Text Box 44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16" name="Text Box 44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17" name="Text Box 44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18" name="Text Box 44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19" name="Text Box 44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20" name="Text Box 44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21" name="Text Box 44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22" name="Text Box 44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23" name="Text Box 44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24" name="Text Box 44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25" name="Text Box 44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26" name="Text Box 44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27" name="Text Box 44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28" name="Text Box 44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29" name="Text Box 44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30" name="Text Box 44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31" name="Text Box 44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32" name="Text Box 44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33" name="Text Box 44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34" name="Text Box 44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35" name="Text Box 44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36" name="Text Box 44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37" name="Text Box 44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38" name="Text Box 44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39" name="Text Box 44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40" name="Text Box 44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41" name="Text Box 44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42" name="Text Box 44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43" name="Text Box 44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44" name="Text Box 44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45" name="Text Box 44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46" name="Text Box 44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47" name="Text Box 44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48" name="Text Box 44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49" name="Text Box 44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50" name="Text Box 44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51" name="Text Box 44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52" name="Text Box 44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53" name="Text Box 44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54" name="Text Box 44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55" name="Text Box 44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56" name="Text Box 44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57" name="Text Box 44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58" name="Text Box 44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59" name="Text Box 44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60" name="Text Box 44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61" name="Text Box 44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62" name="Text Box 44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63" name="Text Box 44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64" name="Text Box 44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65" name="Text Box 44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66" name="Text Box 44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67" name="Text Box 44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68" name="Text Box 44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69" name="Text Box 44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70" name="Text Box 44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71" name="Text Box 44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72" name="Text Box 44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73" name="Text Box 44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74" name="Text Box 44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75" name="Text Box 44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76" name="Text Box 44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77" name="Text Box 44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78" name="Text Box 44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79" name="Text Box 44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80" name="Text Box 44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81" name="Text Box 44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82" name="Text Box 44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83" name="Text Box 44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84" name="Text Box 44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85" name="Text Box 44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86" name="Text Box 44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87" name="Text Box 44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88" name="Text Box 44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89" name="Text Box 44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90" name="Text Box 44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91" name="Text Box 44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92" name="Text Box 44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93" name="Text Box 44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94" name="Text Box 44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95" name="Text Box 44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96" name="Text Box 44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97" name="Text Box 44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98" name="Text Box 44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099" name="Text Box 44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00" name="Text Box 44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01" name="Text Box 44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02" name="Text Box 44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03" name="Text Box 44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04" name="Text Box 44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05" name="Text Box 44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06" name="Text Box 44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07" name="Text Box 44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08" name="Text Box 44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09" name="Text Box 45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10" name="Text Box 45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11" name="Text Box 45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12" name="Text Box 45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13" name="Text Box 45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14" name="Text Box 45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15" name="Text Box 45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16" name="Text Box 45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17" name="Text Box 45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18" name="Text Box 45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19" name="Text Box 45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20" name="Text Box 45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21" name="Text Box 45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22" name="Text Box 45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23" name="Text Box 45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24" name="Text Box 45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25" name="Text Box 45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26" name="Text Box 45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27" name="Text Box 45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28" name="Text Box 45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29" name="Text Box 45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30" name="Text Box 45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31" name="Text Box 45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32" name="Text Box 45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33" name="Text Box 45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34" name="Text Box 45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35" name="Text Box 45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36" name="Text Box 45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37" name="Text Box 45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38" name="Text Box 45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39" name="Text Box 45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40" name="Text Box 45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41" name="Text Box 45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42" name="Text Box 45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43" name="Text Box 45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44" name="Text Box 45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45" name="Text Box 45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46" name="Text Box 45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47" name="Text Box 45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48" name="Text Box 45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49" name="Text Box 45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50" name="Text Box 45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51" name="Text Box 45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52" name="Text Box 45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53" name="Text Box 45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54" name="Text Box 45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55" name="Text Box 45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56" name="Text Box 45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57" name="Text Box 45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58" name="Text Box 45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59" name="Text Box 45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60" name="Text Box 45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61" name="Text Box 45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62" name="Text Box 45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63" name="Text Box 45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64" name="Text Box 45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65" name="Text Box 45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66" name="Text Box 45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67" name="Text Box 45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68" name="Text Box 45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69" name="Text Box 45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70" name="Text Box 45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71" name="Text Box 45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72" name="Text Box 45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73" name="Text Box 45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74" name="Text Box 45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75" name="Text Box 45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76" name="Text Box 45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77" name="Text Box 45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78" name="Text Box 45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79" name="Text Box 45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80" name="Text Box 45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81" name="Text Box 45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82" name="Text Box 45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83" name="Text Box 45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84" name="Text Box 45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85" name="Text Box 45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86" name="Text Box 45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87" name="Text Box 45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88" name="Text Box 45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89" name="Text Box 45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90" name="Text Box 45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91" name="Text Box 45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92" name="Text Box 45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93" name="Text Box 45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94" name="Text Box 45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95" name="Text Box 45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96" name="Text Box 45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97" name="Text Box 45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98" name="Text Box 45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199" name="Text Box 45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00" name="Text Box 45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01" name="Text Box 45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02" name="Text Box 45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03" name="Text Box 45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04" name="Text Box 45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05" name="Text Box 45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06" name="Text Box 45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07" name="Text Box 45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08" name="Text Box 45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09" name="Text Box 46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10" name="Text Box 46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11" name="Text Box 46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12" name="Text Box 46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13" name="Text Box 46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14" name="Text Box 46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15" name="Text Box 46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16" name="Text Box 46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17" name="Text Box 46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18" name="Text Box 46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19" name="Text Box 46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20" name="Text Box 46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21" name="Text Box 46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22" name="Text Box 46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23" name="Text Box 46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24" name="Text Box 46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25" name="Text Box 46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26" name="Text Box 46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27" name="Text Box 46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28" name="Text Box 46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29" name="Text Box 46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30" name="Text Box 46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31" name="Text Box 46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32" name="Text Box 46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33" name="Text Box 46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34" name="Text Box 46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35" name="Text Box 46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36" name="Text Box 46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37" name="Text Box 46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38" name="Text Box 46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39" name="Text Box 46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40" name="Text Box 46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41" name="Text Box 46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42" name="Text Box 46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43" name="Text Box 46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44" name="Text Box 46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45" name="Text Box 46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46" name="Text Box 46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47" name="Text Box 46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48" name="Text Box 46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49" name="Text Box 46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50" name="Text Box 46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51" name="Text Box 46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52" name="Text Box 46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53" name="Text Box 46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54" name="Text Box 46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55" name="Text Box 46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56" name="Text Box 46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57" name="Text Box 46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58" name="Text Box 46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59" name="Text Box 46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60" name="Text Box 46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61" name="Text Box 46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62" name="Text Box 46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63" name="Text Box 46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64" name="Text Box 46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65" name="Text Box 46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66" name="Text Box 46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67" name="Text Box 46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68" name="Text Box 46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69" name="Text Box 46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70" name="Text Box 46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71" name="Text Box 46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72" name="Text Box 46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73" name="Text Box 46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74" name="Text Box 46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75" name="Text Box 46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76" name="Text Box 46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77" name="Text Box 46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78" name="Text Box 46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79" name="Text Box 46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80" name="Text Box 46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81" name="Text Box 46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82" name="Text Box 46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83" name="Text Box 46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84" name="Text Box 46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85" name="Text Box 46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86" name="Text Box 46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87" name="Text Box 46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88" name="Text Box 46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89" name="Text Box 46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90" name="Text Box 46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91" name="Text Box 46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92" name="Text Box 46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93" name="Text Box 46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94" name="Text Box 46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95" name="Text Box 46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96" name="Text Box 46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97" name="Text Box 46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98" name="Text Box 46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299" name="Text Box 46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00" name="Text Box 46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01" name="Text Box 46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02" name="Text Box 46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03" name="Text Box 46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04" name="Text Box 46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05" name="Text Box 46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06" name="Text Box 46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07" name="Text Box 46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08" name="Text Box 46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09" name="Text Box 47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10" name="Text Box 47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11" name="Text Box 47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12" name="Text Box 47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13" name="Text Box 47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14" name="Text Box 47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15" name="Text Box 47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16" name="Text Box 47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17" name="Text Box 47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18" name="Text Box 47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19" name="Text Box 47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20" name="Text Box 47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21" name="Text Box 47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22" name="Text Box 47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23" name="Text Box 47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24" name="Text Box 47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25" name="Text Box 47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26" name="Text Box 47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27" name="Text Box 47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28" name="Text Box 47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29" name="Text Box 47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30" name="Text Box 47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31" name="Text Box 47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32" name="Text Box 47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33" name="Text Box 47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34" name="Text Box 47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35" name="Text Box 47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36" name="Text Box 47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37" name="Text Box 47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38" name="Text Box 47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39" name="Text Box 47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40" name="Text Box 47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41" name="Text Box 47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42" name="Text Box 47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43" name="Text Box 47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44" name="Text Box 47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45" name="Text Box 47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46" name="Text Box 47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47" name="Text Box 47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48" name="Text Box 47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49" name="Text Box 47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50" name="Text Box 47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51" name="Text Box 47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52" name="Text Box 47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53" name="Text Box 47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54" name="Text Box 47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55" name="Text Box 47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56" name="Text Box 47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57" name="Text Box 47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58" name="Text Box 47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59" name="Text Box 47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60" name="Text Box 47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61" name="Text Box 47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62" name="Text Box 47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63" name="Text Box 47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64" name="Text Box 47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65" name="Text Box 47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66" name="Text Box 47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67" name="Text Box 47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68" name="Text Box 47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69" name="Text Box 47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70" name="Text Box 47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71" name="Text Box 47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72" name="Text Box 47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73" name="Text Box 47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74" name="Text Box 47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75" name="Text Box 47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76" name="Text Box 47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77" name="Text Box 47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78" name="Text Box 47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79" name="Text Box 47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80" name="Text Box 47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81" name="Text Box 47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82" name="Text Box 47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83" name="Text Box 47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84" name="Text Box 47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85" name="Text Box 47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86" name="Text Box 47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87" name="Text Box 47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88" name="Text Box 47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89" name="Text Box 47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90" name="Text Box 47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91" name="Text Box 47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92" name="Text Box 47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93" name="Text Box 47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94" name="Text Box 47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95" name="Text Box 47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96" name="Text Box 47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97" name="Text Box 47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98" name="Text Box 47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399" name="Text Box 47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00" name="Text Box 47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01" name="Text Box 47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02" name="Text Box 47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03" name="Text Box 47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04" name="Text Box 47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05" name="Text Box 47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06" name="Text Box 47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07" name="Text Box 47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08" name="Text Box 47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09" name="Text Box 48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10" name="Text Box 48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11" name="Text Box 48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12" name="Text Box 48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13" name="Text Box 48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14" name="Text Box 48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15" name="Text Box 48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16" name="Text Box 48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17" name="Text Box 48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18" name="Text Box 48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19" name="Text Box 48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20" name="Text Box 48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21" name="Text Box 48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22" name="Text Box 48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23" name="Text Box 48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24" name="Text Box 48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25" name="Text Box 48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26" name="Text Box 48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27" name="Text Box 48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28" name="Text Box 48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29" name="Text Box 48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30" name="Text Box 48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31" name="Text Box 48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32" name="Text Box 48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33" name="Text Box 48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34" name="Text Box 48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35" name="Text Box 48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36" name="Text Box 48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37" name="Text Box 48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38" name="Text Box 48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39" name="Text Box 48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40" name="Text Box 48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41" name="Text Box 48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42" name="Text Box 48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43" name="Text Box 48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44" name="Text Box 48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45" name="Text Box 48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46" name="Text Box 48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47" name="Text Box 48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48" name="Text Box 48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49" name="Text Box 48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50" name="Text Box 48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51" name="Text Box 48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52" name="Text Box 48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53" name="Text Box 48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54" name="Text Box 48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55" name="Text Box 48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56" name="Text Box 48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57" name="Text Box 48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58" name="Text Box 48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59" name="Text Box 48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60" name="Text Box 48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61" name="Text Box 48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62" name="Text Box 48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63" name="Text Box 48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64" name="Text Box 48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65" name="Text Box 48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66" name="Text Box 48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67" name="Text Box 48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68" name="Text Box 48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69" name="Text Box 48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70" name="Text Box 48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71" name="Text Box 48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72" name="Text Box 48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73" name="Text Box 48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74" name="Text Box 48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75" name="Text Box 48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76" name="Text Box 48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77" name="Text Box 48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78" name="Text Box 48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79" name="Text Box 48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80" name="Text Box 48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81" name="Text Box 48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82" name="Text Box 48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83" name="Text Box 48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84" name="Text Box 48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85" name="Text Box 48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86" name="Text Box 48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87" name="Text Box 48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88" name="Text Box 48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89" name="Text Box 48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90" name="Text Box 48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91" name="Text Box 48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92" name="Text Box 48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93" name="Text Box 48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94" name="Text Box 48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95" name="Text Box 48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96" name="Text Box 48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97" name="Text Box 48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98" name="Text Box 48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499" name="Text Box 48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00" name="Text Box 48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01" name="Text Box 48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02" name="Text Box 48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03" name="Text Box 48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04" name="Text Box 48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05" name="Text Box 48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06" name="Text Box 48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07" name="Text Box 48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08" name="Text Box 48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09" name="Text Box 49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10" name="Text Box 49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11" name="Text Box 49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12" name="Text Box 49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13" name="Text Box 49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14" name="Text Box 49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15" name="Text Box 49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16" name="Text Box 49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17" name="Text Box 49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18" name="Text Box 49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19" name="Text Box 49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20" name="Text Box 49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21" name="Text Box 49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22" name="Text Box 49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23" name="Text Box 49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24" name="Text Box 49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25" name="Text Box 49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26" name="Text Box 49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27" name="Text Box 49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28" name="Text Box 49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29" name="Text Box 49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30" name="Text Box 49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31" name="Text Box 49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32" name="Text Box 49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33" name="Text Box 49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34" name="Text Box 49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35" name="Text Box 49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36" name="Text Box 49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37" name="Text Box 49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38" name="Text Box 49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39" name="Text Box 49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40" name="Text Box 49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41" name="Text Box 49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42" name="Text Box 49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43" name="Text Box 49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44" name="Text Box 49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45" name="Text Box 49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46" name="Text Box 49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47" name="Text Box 49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48" name="Text Box 49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49" name="Text Box 49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50" name="Text Box 49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51" name="Text Box 49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52" name="Text Box 49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53" name="Text Box 49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54" name="Text Box 49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55" name="Text Box 49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56" name="Text Box 49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57" name="Text Box 49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58" name="Text Box 49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59" name="Text Box 49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60" name="Text Box 49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61" name="Text Box 49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62" name="Text Box 49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63" name="Text Box 49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64" name="Text Box 49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65" name="Text Box 49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66" name="Text Box 49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67" name="Text Box 49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68" name="Text Box 49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69" name="Text Box 49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70" name="Text Box 49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71" name="Text Box 49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72" name="Text Box 49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73" name="Text Box 49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74" name="Text Box 49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75" name="Text Box 49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76" name="Text Box 49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77" name="Text Box 49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78" name="Text Box 49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79" name="Text Box 49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80" name="Text Box 49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81" name="Text Box 49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82" name="Text Box 49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83" name="Text Box 49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84" name="Text Box 49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85" name="Text Box 49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86" name="Text Box 49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87" name="Text Box 49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88" name="Text Box 49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89" name="Text Box 49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90" name="Text Box 49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91" name="Text Box 49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92" name="Text Box 49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93" name="Text Box 49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94" name="Text Box 49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95" name="Text Box 49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96" name="Text Box 49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97" name="Text Box 49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98" name="Text Box 49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599" name="Text Box 49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00" name="Text Box 49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01" name="Text Box 49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02" name="Text Box 49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03" name="Text Box 49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04" name="Text Box 49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05" name="Text Box 49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06" name="Text Box 49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07" name="Text Box 49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08" name="Text Box 49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09" name="Text Box 50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10" name="Text Box 50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11" name="Text Box 50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12" name="Text Box 50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13" name="Text Box 50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14" name="Text Box 50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15" name="Text Box 50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16" name="Text Box 50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17" name="Text Box 50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18" name="Text Box 50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19" name="Text Box 50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20" name="Text Box 50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21" name="Text Box 50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22" name="Text Box 50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23" name="Text Box 50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24" name="Text Box 50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25" name="Text Box 50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26" name="Text Box 50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27" name="Text Box 50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28" name="Text Box 50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29" name="Text Box 50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30" name="Text Box 50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31" name="Text Box 50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32" name="Text Box 50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33" name="Text Box 50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34" name="Text Box 50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35" name="Text Box 50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36" name="Text Box 50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37" name="Text Box 50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38" name="Text Box 50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39" name="Text Box 50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40" name="Text Box 50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41" name="Text Box 50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42" name="Text Box 50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43" name="Text Box 50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44" name="Text Box 50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45" name="Text Box 50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46" name="Text Box 50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47" name="Text Box 50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48" name="Text Box 50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49" name="Text Box 50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50" name="Text Box 50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51" name="Text Box 50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52" name="Text Box 50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53" name="Text Box 50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54" name="Text Box 50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55" name="Text Box 50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56" name="Text Box 50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57" name="Text Box 50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58" name="Text Box 50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59" name="Text Box 50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60" name="Text Box 50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61" name="Text Box 50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62" name="Text Box 50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63" name="Text Box 50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64" name="Text Box 50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65" name="Text Box 50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66" name="Text Box 50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67" name="Text Box 50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68" name="Text Box 50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69" name="Text Box 50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70" name="Text Box 50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71" name="Text Box 50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72" name="Text Box 50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73" name="Text Box 50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74" name="Text Box 50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75" name="Text Box 50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76" name="Text Box 50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77" name="Text Box 50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78" name="Text Box 50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79" name="Text Box 50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80" name="Text Box 50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81" name="Text Box 50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82" name="Text Box 50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83" name="Text Box 50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84" name="Text Box 50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85" name="Text Box 50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86" name="Text Box 50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87" name="Text Box 50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88" name="Text Box 50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89" name="Text Box 50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90" name="Text Box 50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91" name="Text Box 50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92" name="Text Box 50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93" name="Text Box 50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94" name="Text Box 50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95" name="Text Box 50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96" name="Text Box 50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97" name="Text Box 50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98" name="Text Box 50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699" name="Text Box 50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00" name="Text Box 50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01" name="Text Box 50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02" name="Text Box 50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03" name="Text Box 50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04" name="Text Box 50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05" name="Text Box 50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06" name="Text Box 50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07" name="Text Box 50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08" name="Text Box 50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09" name="Text Box 51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10" name="Text Box 51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11" name="Text Box 51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12" name="Text Box 51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13" name="Text Box 51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14" name="Text Box 51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15" name="Text Box 51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16" name="Text Box 51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17" name="Text Box 51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18" name="Text Box 51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19" name="Text Box 51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20" name="Text Box 51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21" name="Text Box 51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22" name="Text Box 51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23" name="Text Box 51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24" name="Text Box 51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25" name="Text Box 51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26" name="Text Box 51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27" name="Text Box 51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28" name="Text Box 51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29" name="Text Box 51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30" name="Text Box 51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31" name="Text Box 51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32" name="Text Box 51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33" name="Text Box 51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34" name="Text Box 51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35" name="Text Box 51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36" name="Text Box 51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37" name="Text Box 51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38" name="Text Box 51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39" name="Text Box 51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40" name="Text Box 51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41" name="Text Box 51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42" name="Text Box 51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43" name="Text Box 51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44" name="Text Box 51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45" name="Text Box 51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46" name="Text Box 51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47" name="Text Box 51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48" name="Text Box 51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49" name="Text Box 51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50" name="Text Box 51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51" name="Text Box 51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52" name="Text Box 51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53" name="Text Box 51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54" name="Text Box 51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55" name="Text Box 51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56" name="Text Box 51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57" name="Text Box 51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58" name="Text Box 51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59" name="Text Box 51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60" name="Text Box 51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61" name="Text Box 51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62" name="Text Box 51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63" name="Text Box 51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64" name="Text Box 51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65" name="Text Box 51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66" name="Text Box 51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67" name="Text Box 51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68" name="Text Box 51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69" name="Text Box 51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70" name="Text Box 51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71" name="Text Box 51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72" name="Text Box 51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73" name="Text Box 51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74" name="Text Box 51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75" name="Text Box 51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76" name="Text Box 51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77" name="Text Box 51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78" name="Text Box 51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79" name="Text Box 51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80" name="Text Box 51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81" name="Text Box 51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82" name="Text Box 51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83" name="Text Box 51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84" name="Text Box 51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85" name="Text Box 51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86" name="Text Box 51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87" name="Text Box 51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88" name="Text Box 51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89" name="Text Box 51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90" name="Text Box 51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91" name="Text Box 51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92" name="Text Box 51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93" name="Text Box 51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94" name="Text Box 51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95" name="Text Box 51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96" name="Text Box 51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97" name="Text Box 51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98" name="Text Box 51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799" name="Text Box 51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00" name="Text Box 51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01" name="Text Box 51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02" name="Text Box 51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03" name="Text Box 51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04" name="Text Box 51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05" name="Text Box 51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06" name="Text Box 51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07" name="Text Box 51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08" name="Text Box 51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09" name="Text Box 52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10" name="Text Box 52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11" name="Text Box 52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12" name="Text Box 52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13" name="Text Box 52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14" name="Text Box 52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15" name="Text Box 52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16" name="Text Box 52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17" name="Text Box 52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18" name="Text Box 52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19" name="Text Box 52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20" name="Text Box 52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21" name="Text Box 52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22" name="Text Box 52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23" name="Text Box 52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24" name="Text Box 52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25" name="Text Box 52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26" name="Text Box 52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27" name="Text Box 52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28" name="Text Box 52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29" name="Text Box 52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30" name="Text Box 52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31" name="Text Box 52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32" name="Text Box 52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33" name="Text Box 52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34" name="Text Box 52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35" name="Text Box 52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36" name="Text Box 52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37" name="Text Box 52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38" name="Text Box 52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39" name="Text Box 52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40" name="Text Box 52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41" name="Text Box 52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42" name="Text Box 52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43" name="Text Box 52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44" name="Text Box 52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45" name="Text Box 52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46" name="Text Box 52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47" name="Text Box 52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48" name="Text Box 52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49" name="Text Box 52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50" name="Text Box 52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51" name="Text Box 52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52" name="Text Box 52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53" name="Text Box 52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54" name="Text Box 52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55" name="Text Box 52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56" name="Text Box 52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57" name="Text Box 52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58" name="Text Box 52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59" name="Text Box 52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60" name="Text Box 52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61" name="Text Box 52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62" name="Text Box 52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63" name="Text Box 52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64" name="Text Box 52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65" name="Text Box 52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66" name="Text Box 52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67" name="Text Box 52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68" name="Text Box 52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69" name="Text Box 52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70" name="Text Box 52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71" name="Text Box 52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72" name="Text Box 52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73" name="Text Box 52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74" name="Text Box 52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75" name="Text Box 52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76" name="Text Box 52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77" name="Text Box 52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78" name="Text Box 52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79" name="Text Box 52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80" name="Text Box 52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81" name="Text Box 52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82" name="Text Box 52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83" name="Text Box 52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84" name="Text Box 52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85" name="Text Box 52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86" name="Text Box 52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87" name="Text Box 52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88" name="Text Box 52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89" name="Text Box 52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90" name="Text Box 52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91" name="Text Box 52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92" name="Text Box 52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93" name="Text Box 52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94" name="Text Box 52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95" name="Text Box 52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96" name="Text Box 52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97" name="Text Box 52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98" name="Text Box 52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899" name="Text Box 52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00" name="Text Box 52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01" name="Text Box 52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02" name="Text Box 52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03" name="Text Box 52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04" name="Text Box 52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05" name="Text Box 52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06" name="Text Box 52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07" name="Text Box 52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08" name="Text Box 52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09" name="Text Box 53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10" name="Text Box 53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11" name="Text Box 53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12" name="Text Box 53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13" name="Text Box 53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14" name="Text Box 53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15" name="Text Box 53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16" name="Text Box 53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17" name="Text Box 530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18" name="Text Box 530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19" name="Text Box 531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20" name="Text Box 531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21" name="Text Box 531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22" name="Text Box 531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23" name="Text Box 531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24" name="Text Box 531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25" name="Text Box 531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26" name="Text Box 531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27" name="Text Box 531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28" name="Text Box 531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29" name="Text Box 532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30" name="Text Box 532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31" name="Text Box 532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32" name="Text Box 532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33" name="Text Box 532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34" name="Text Box 532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35" name="Text Box 532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36" name="Text Box 532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37" name="Text Box 532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38" name="Text Box 532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39" name="Text Box 533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40" name="Text Box 533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41" name="Text Box 533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42" name="Text Box 533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43" name="Text Box 533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44" name="Text Box 533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45" name="Text Box 533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46" name="Text Box 533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47" name="Text Box 533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48" name="Text Box 533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49" name="Text Box 534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50" name="Text Box 534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51" name="Text Box 534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52" name="Text Box 534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53" name="Text Box 534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54" name="Text Box 534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55" name="Text Box 534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56" name="Text Box 534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57" name="Text Box 534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58" name="Text Box 534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59" name="Text Box 535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60" name="Text Box 535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61" name="Text Box 535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62" name="Text Box 535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63" name="Text Box 535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64" name="Text Box 535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65" name="Text Box 535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66" name="Text Box 535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67" name="Text Box 535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68" name="Text Box 535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69" name="Text Box 536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70" name="Text Box 536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71" name="Text Box 536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72" name="Text Box 536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73" name="Text Box 536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74" name="Text Box 536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75" name="Text Box 536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76" name="Text Box 536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77" name="Text Box 536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78" name="Text Box 536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79" name="Text Box 537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80" name="Text Box 537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81" name="Text Box 537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82" name="Text Box 537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83" name="Text Box 537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84" name="Text Box 537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85" name="Text Box 537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86" name="Text Box 537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87" name="Text Box 537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88" name="Text Box 537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89" name="Text Box 538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90" name="Text Box 538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91" name="Text Box 538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92" name="Text Box 538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93" name="Text Box 538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94" name="Text Box 538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95" name="Text Box 538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96" name="Text Box 538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97" name="Text Box 538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98" name="Text Box 538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3999" name="Text Box 539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4000" name="Text Box 539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4001" name="Text Box 539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4002" name="Text Box 539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4003" name="Text Box 539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4004" name="Text Box 539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4005" name="Text Box 539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4006" name="Text Box 539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4007" name="Text Box 5398"/>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4008" name="Text Box 5399"/>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4009" name="Text Box 5400"/>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4010" name="Text Box 5401"/>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4011" name="Text Box 5402"/>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4012" name="Text Box 5403"/>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4013" name="Text Box 5404"/>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4014" name="Text Box 5405"/>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4015" name="Text Box 5406"/>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615</xdr:row>
      <xdr:rowOff>0</xdr:rowOff>
    </xdr:from>
    <xdr:to>
      <xdr:col>4</xdr:col>
      <xdr:colOff>85725</xdr:colOff>
      <xdr:row>616</xdr:row>
      <xdr:rowOff>19049</xdr:rowOff>
    </xdr:to>
    <xdr:sp macro="" textlink="">
      <xdr:nvSpPr>
        <xdr:cNvPr id="14016" name="Text Box 5407"/>
        <xdr:cNvSpPr txBox="1">
          <a:spLocks noChangeArrowheads="1"/>
        </xdr:cNvSpPr>
      </xdr:nvSpPr>
      <xdr:spPr bwMode="auto">
        <a:xfrm>
          <a:off x="4686300" y="11715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17" name="Text Box 5427"/>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18" name="Text Box 5428"/>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19" name="Text Box 5429"/>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20" name="Text Box 5430"/>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21" name="Text Box 5431"/>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22" name="Text Box 5432"/>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23" name="Text Box 5433"/>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24" name="Text Box 5434"/>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25" name="Text Box 5435"/>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26" name="Text Box 5436"/>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27" name="Text Box 5437"/>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28" name="Text Box 5438"/>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29" name="Text Box 5439"/>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30" name="Text Box 5440"/>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31" name="Text Box 5441"/>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32" name="Text Box 5442"/>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33" name="Text Box 5443"/>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34" name="Text Box 5444"/>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35" name="Text Box 5445"/>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36" name="Text Box 5446"/>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37" name="Text Box 5447"/>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38" name="Text Box 5448"/>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39" name="Text Box 5449"/>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40" name="Text Box 5450"/>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41" name="Text Box 5451"/>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42" name="Text Box 5452"/>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43" name="Text Box 5453"/>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44" name="Text Box 5454"/>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45" name="Text Box 5455"/>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46" name="Text Box 5456"/>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47" name="Text Box 5457"/>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48" name="Text Box 5458"/>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49" name="Text Box 5459"/>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50" name="Text Box 5460"/>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51" name="Text Box 5461"/>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52" name="Text Box 5462"/>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53" name="Text Box 5463"/>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54" name="Text Box 5464"/>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55" name="Text Box 5465"/>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56" name="Text Box 5466"/>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57" name="Text Box 5467"/>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614</xdr:row>
      <xdr:rowOff>0</xdr:rowOff>
    </xdr:from>
    <xdr:to>
      <xdr:col>4</xdr:col>
      <xdr:colOff>85725</xdr:colOff>
      <xdr:row>615</xdr:row>
      <xdr:rowOff>19050</xdr:rowOff>
    </xdr:to>
    <xdr:sp macro="" textlink="">
      <xdr:nvSpPr>
        <xdr:cNvPr id="14058" name="Text Box 5468"/>
        <xdr:cNvSpPr txBox="1">
          <a:spLocks noChangeArrowheads="1"/>
        </xdr:cNvSpPr>
      </xdr:nvSpPr>
      <xdr:spPr bwMode="auto">
        <a:xfrm>
          <a:off x="4686300" y="1169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428</xdr:row>
      <xdr:rowOff>0</xdr:rowOff>
    </xdr:from>
    <xdr:to>
      <xdr:col>4</xdr:col>
      <xdr:colOff>85725</xdr:colOff>
      <xdr:row>429</xdr:row>
      <xdr:rowOff>19049</xdr:rowOff>
    </xdr:to>
    <xdr:sp macro="" textlink="">
      <xdr:nvSpPr>
        <xdr:cNvPr id="2" name="Text Box 5427"/>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3" name="Text Box 5428"/>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4" name="Text Box 5429"/>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5" name="Text Box 5430"/>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6" name="Text Box 5431"/>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7" name="Text Box 5432"/>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8" name="Text Box 5433"/>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9" name="Text Box 5434"/>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10" name="Text Box 5435"/>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11" name="Text Box 5436"/>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12" name="Text Box 5437"/>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13" name="Text Box 5438"/>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14" name="Text Box 5439"/>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15" name="Text Box 5440"/>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16" name="Text Box 5441"/>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17" name="Text Box 5442"/>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18" name="Text Box 5443"/>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19" name="Text Box 5444"/>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20" name="Text Box 5445"/>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21" name="Text Box 5446"/>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22" name="Text Box 5447"/>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23" name="Text Box 5448"/>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24" name="Text Box 5449"/>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25" name="Text Box 5450"/>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26" name="Text Box 5451"/>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27" name="Text Box 5452"/>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28" name="Text Box 5453"/>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29" name="Text Box 5454"/>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30" name="Text Box 5455"/>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31" name="Text Box 5456"/>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32" name="Text Box 5457"/>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33" name="Text Box 5458"/>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34" name="Text Box 5459"/>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35" name="Text Box 5460"/>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36" name="Text Box 5461"/>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37" name="Text Box 5462"/>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38" name="Text Box 5463"/>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39" name="Text Box 5464"/>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40" name="Text Box 5465"/>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41" name="Text Box 5466"/>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42" name="Text Box 5467"/>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428</xdr:row>
      <xdr:rowOff>0</xdr:rowOff>
    </xdr:from>
    <xdr:to>
      <xdr:col>4</xdr:col>
      <xdr:colOff>85725</xdr:colOff>
      <xdr:row>429</xdr:row>
      <xdr:rowOff>19049</xdr:rowOff>
    </xdr:to>
    <xdr:sp macro="" textlink="">
      <xdr:nvSpPr>
        <xdr:cNvPr id="43" name="Text Box 5468"/>
        <xdr:cNvSpPr txBox="1">
          <a:spLocks noChangeArrowheads="1"/>
        </xdr:cNvSpPr>
      </xdr:nvSpPr>
      <xdr:spPr bwMode="auto">
        <a:xfrm>
          <a:off x="4686300" y="8153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4" name="Text Box 25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5" name="Text Box 25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6" name="Text Box 25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7" name="Text Box 25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8" name="Text Box 25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9" name="Text Box 25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0" name="Text Box 25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1" name="Text Box 25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2" name="Text Box 25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3" name="Text Box 25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4" name="Text Box 25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5" name="Text Box 25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6" name="Text Box 25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7" name="Text Box 25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8" name="Text Box 26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9" name="Text Box 26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0" name="Text Box 26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1" name="Text Box 26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2" name="Text Box 26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3" name="Text Box 26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4" name="Text Box 26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5" name="Text Box 26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6" name="Text Box 26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7" name="Text Box 26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8" name="Text Box 26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9" name="Text Box 26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0" name="Text Box 26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1" name="Text Box 26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2" name="Text Box 26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3" name="Text Box 26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4" name="Text Box 26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5" name="Text Box 26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6" name="Text Box 26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7" name="Text Box 26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8" name="Text Box 26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9" name="Text Box 26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0" name="Text Box 26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1" name="Text Box 26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2" name="Text Box 26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3" name="Text Box 26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4" name="Text Box 26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5" name="Text Box 26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6" name="Text Box 26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7" name="Text Box 26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8" name="Text Box 26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9" name="Text Box 26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0" name="Text Box 26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1" name="Text Box 26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2" name="Text Box 26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3" name="Text Box 26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4" name="Text Box 26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5" name="Text Box 26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6" name="Text Box 26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7" name="Text Box 26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8" name="Text Box 26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9" name="Text Box 26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0" name="Text Box 26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1" name="Text Box 26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2" name="Text Box 26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3" name="Text Box 26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4" name="Text Box 26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5" name="Text Box 26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6" name="Text Box 26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7" name="Text Box 26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8" name="Text Box 26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9" name="Text Box 26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0" name="Text Box 26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1" name="Text Box 26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2" name="Text Box 26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3" name="Text Box 26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4" name="Text Box 26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5" name="Text Box 26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6" name="Text Box 27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7" name="Text Box 27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8" name="Text Box 27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9" name="Text Box 27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0" name="Text Box 27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1" name="Text Box 27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2" name="Text Box 27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3" name="Text Box 27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4" name="Text Box 27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5" name="Text Box 27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6" name="Text Box 27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7" name="Text Box 27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8" name="Text Box 27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9" name="Text Box 27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0" name="Text Box 27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1" name="Text Box 27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2" name="Text Box 27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3" name="Text Box 27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4" name="Text Box 27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5" name="Text Box 27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6" name="Text Box 27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7" name="Text Box 27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8" name="Text Box 27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9" name="Text Box 27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0" name="Text Box 27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1" name="Text Box 27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2" name="Text Box 27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3" name="Text Box 27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4" name="Text Box 27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5" name="Text Box 27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6" name="Text Box 27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7" name="Text Box 27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8" name="Text Box 27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9" name="Text Box 27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0" name="Text Box 27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1" name="Text Box 27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2" name="Text Box 27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3" name="Text Box 27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4" name="Text Box 27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5" name="Text Box 27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6" name="Text Box 27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7" name="Text Box 27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8" name="Text Box 27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9" name="Text Box 27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0" name="Text Box 27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1" name="Text Box 27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2" name="Text Box 27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3" name="Text Box 27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4" name="Text Box 27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5" name="Text Box 27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6" name="Text Box 27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7" name="Text Box 27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8" name="Text Box 27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9" name="Text Box 27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0" name="Text Box 27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1" name="Text Box 27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2" name="Text Box 27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3" name="Text Box 27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4" name="Text Box 27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5" name="Text Box 27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6" name="Text Box 27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7" name="Text Box 27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8" name="Text Box 27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9" name="Text Box 27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0" name="Text Box 27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1" name="Text Box 27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2" name="Text Box 27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3" name="Text Box 27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4" name="Text Box 27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5" name="Text Box 27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6" name="Text Box 27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7" name="Text Box 27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8" name="Text Box 27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9" name="Text Box 27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0" name="Text Box 27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1" name="Text Box 27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2" name="Text Box 27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3" name="Text Box 27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4" name="Text Box 27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5" name="Text Box 27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6" name="Text Box 27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7" name="Text Box 27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8" name="Text Box 27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9" name="Text Box 27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0" name="Text Box 27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1" name="Text Box 27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2" name="Text Box 27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3" name="Text Box 27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4" name="Text Box 27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5" name="Text Box 27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6" name="Text Box 27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7" name="Text Box 27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8" name="Text Box 27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9" name="Text Box 27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0" name="Text Box 27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1" name="Text Box 27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2" name="Text Box 27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3" name="Text Box 27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4" name="Text Box 27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5" name="Text Box 27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6" name="Text Box 28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7" name="Text Box 28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8" name="Text Box 28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9" name="Text Box 28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0" name="Text Box 28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1" name="Text Box 28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2" name="Text Box 28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3" name="Text Box 28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4" name="Text Box 28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5" name="Text Box 28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6" name="Text Box 28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7" name="Text Box 28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8" name="Text Box 28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9" name="Text Box 28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0" name="Text Box 28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1" name="Text Box 28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2" name="Text Box 28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3" name="Text Box 28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4" name="Text Box 28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5" name="Text Box 28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6" name="Text Box 28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7" name="Text Box 28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8" name="Text Box 28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9" name="Text Box 28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0" name="Text Box 28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1" name="Text Box 28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2" name="Text Box 28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3" name="Text Box 28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4" name="Text Box 28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5" name="Text Box 28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6" name="Text Box 28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7" name="Text Box 28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8" name="Text Box 28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9" name="Text Box 28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0" name="Text Box 28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1" name="Text Box 28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2" name="Text Box 28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3" name="Text Box 28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4" name="Text Box 28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5" name="Text Box 28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6" name="Text Box 28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7" name="Text Box 28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8" name="Text Box 28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9" name="Text Box 28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0" name="Text Box 28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1" name="Text Box 28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2" name="Text Box 28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3" name="Text Box 28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4" name="Text Box 28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5" name="Text Box 28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6" name="Text Box 28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7" name="Text Box 28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8" name="Text Box 28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9" name="Text Box 28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0" name="Text Box 28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1" name="Text Box 28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2" name="Text Box 28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3" name="Text Box 28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4" name="Text Box 28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5" name="Text Box 28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6" name="Text Box 28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7" name="Text Box 28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8" name="Text Box 28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9" name="Text Box 28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0" name="Text Box 28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1" name="Text Box 28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2" name="Text Box 28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3" name="Text Box 28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4" name="Text Box 28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5" name="Text Box 28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6" name="Text Box 28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7" name="Text Box 28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8" name="Text Box 28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9" name="Text Box 28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90" name="Text Box 28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91" name="Text Box 28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92" name="Text Box 28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93" name="Text Box 28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94" name="Text Box 28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95" name="Text Box 28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96" name="Text Box 28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97" name="Text Box 28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98" name="Text Box 28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99" name="Text Box 28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00" name="Text Box 28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01" name="Text Box 28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02" name="Text Box 28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03" name="Text Box 28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04" name="Text Box 28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05" name="Text Box 28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06" name="Text Box 28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07" name="Text Box 28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08" name="Text Box 28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09" name="Text Box 28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10" name="Text Box 28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11" name="Text Box 28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12" name="Text Box 28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13" name="Text Box 28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14" name="Text Box 28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15" name="Text Box 28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16" name="Text Box 29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17" name="Text Box 29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18" name="Text Box 29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19" name="Text Box 29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20" name="Text Box 29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21" name="Text Box 29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22" name="Text Box 29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23" name="Text Box 29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24" name="Text Box 29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25" name="Text Box 29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26" name="Text Box 29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27" name="Text Box 29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28" name="Text Box 29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29" name="Text Box 29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30" name="Text Box 29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31" name="Text Box 29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32" name="Text Box 29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33" name="Text Box 29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34" name="Text Box 29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35" name="Text Box 29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36" name="Text Box 29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37" name="Text Box 29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38" name="Text Box 29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39" name="Text Box 29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40" name="Text Box 29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41" name="Text Box 29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42" name="Text Box 29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43" name="Text Box 29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44" name="Text Box 29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45" name="Text Box 29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46" name="Text Box 29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47" name="Text Box 29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48" name="Text Box 29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49" name="Text Box 29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50" name="Text Box 29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51" name="Text Box 29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52" name="Text Box 29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53" name="Text Box 29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54" name="Text Box 29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55" name="Text Box 29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56" name="Text Box 29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57" name="Text Box 29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58" name="Text Box 29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59" name="Text Box 29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60" name="Text Box 29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61" name="Text Box 29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62" name="Text Box 29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63" name="Text Box 29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64" name="Text Box 29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65" name="Text Box 29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66" name="Text Box 29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67" name="Text Box 29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68" name="Text Box 29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69" name="Text Box 29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70" name="Text Box 29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71" name="Text Box 29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72" name="Text Box 29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73" name="Text Box 29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74" name="Text Box 29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75" name="Text Box 29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76" name="Text Box 29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77" name="Text Box 29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78" name="Text Box 29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79" name="Text Box 29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80" name="Text Box 29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81" name="Text Box 29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82" name="Text Box 29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83" name="Text Box 29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84" name="Text Box 29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85" name="Text Box 29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86" name="Text Box 29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87" name="Text Box 29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88" name="Text Box 29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89" name="Text Box 29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90" name="Text Box 29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91" name="Text Box 29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92" name="Text Box 29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93" name="Text Box 29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94" name="Text Box 29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95" name="Text Box 29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96" name="Text Box 29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97" name="Text Box 29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98" name="Text Box 29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399" name="Text Box 29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00" name="Text Box 29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01" name="Text Box 29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02" name="Text Box 29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03" name="Text Box 29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04" name="Text Box 29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05" name="Text Box 29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06" name="Text Box 29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07" name="Text Box 29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08" name="Text Box 29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09" name="Text Box 29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10" name="Text Box 29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11" name="Text Box 29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12" name="Text Box 29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13" name="Text Box 29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14" name="Text Box 29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15" name="Text Box 29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16" name="Text Box 30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17" name="Text Box 30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18" name="Text Box 30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19" name="Text Box 30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20" name="Text Box 30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21" name="Text Box 30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22" name="Text Box 30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23" name="Text Box 30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24" name="Text Box 30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25" name="Text Box 30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26" name="Text Box 30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27" name="Text Box 30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28" name="Text Box 30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29" name="Text Box 30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30" name="Text Box 30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31" name="Text Box 30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32" name="Text Box 30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33" name="Text Box 30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34" name="Text Box 30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35" name="Text Box 30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36" name="Text Box 30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37" name="Text Box 30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38" name="Text Box 30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39" name="Text Box 30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40" name="Text Box 30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41" name="Text Box 30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42" name="Text Box 30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43" name="Text Box 30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44" name="Text Box 30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45" name="Text Box 30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46" name="Text Box 30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47" name="Text Box 30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48" name="Text Box 30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49" name="Text Box 30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50" name="Text Box 30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51" name="Text Box 30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52" name="Text Box 30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53" name="Text Box 30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54" name="Text Box 30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55" name="Text Box 30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56" name="Text Box 30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57" name="Text Box 30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58" name="Text Box 30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59" name="Text Box 30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60" name="Text Box 30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61" name="Text Box 30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62" name="Text Box 30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63" name="Text Box 30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64" name="Text Box 30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65" name="Text Box 30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66" name="Text Box 30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67" name="Text Box 30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68" name="Text Box 30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69" name="Text Box 30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70" name="Text Box 30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71" name="Text Box 30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72" name="Text Box 30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73" name="Text Box 30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74" name="Text Box 30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75" name="Text Box 30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76" name="Text Box 30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77" name="Text Box 30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78" name="Text Box 30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79" name="Text Box 30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80" name="Text Box 30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81" name="Text Box 30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82" name="Text Box 30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83" name="Text Box 30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84" name="Text Box 30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85" name="Text Box 30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86" name="Text Box 30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87" name="Text Box 30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88" name="Text Box 30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89" name="Text Box 30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90" name="Text Box 30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91" name="Text Box 30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92" name="Text Box 30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93" name="Text Box 30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94" name="Text Box 30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95" name="Text Box 30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96" name="Text Box 30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97" name="Text Box 30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98" name="Text Box 30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499" name="Text Box 30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00" name="Text Box 30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01" name="Text Box 30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02" name="Text Box 30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03" name="Text Box 30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04" name="Text Box 30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05" name="Text Box 30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06" name="Text Box 30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07" name="Text Box 30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08" name="Text Box 30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09" name="Text Box 30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10" name="Text Box 30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11" name="Text Box 30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12" name="Text Box 30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13" name="Text Box 30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14" name="Text Box 30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15" name="Text Box 30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16" name="Text Box 31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17" name="Text Box 31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18" name="Text Box 31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19" name="Text Box 31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20" name="Text Box 31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21" name="Text Box 31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22" name="Text Box 31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23" name="Text Box 31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24" name="Text Box 31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25" name="Text Box 31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26" name="Text Box 31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27" name="Text Box 31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28" name="Text Box 31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29" name="Text Box 31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30" name="Text Box 31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31" name="Text Box 31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32" name="Text Box 31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33" name="Text Box 31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34" name="Text Box 31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35" name="Text Box 31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36" name="Text Box 31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37" name="Text Box 31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38" name="Text Box 31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39" name="Text Box 31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40" name="Text Box 31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41" name="Text Box 31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42" name="Text Box 31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43" name="Text Box 31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44" name="Text Box 31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45" name="Text Box 31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46" name="Text Box 31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47" name="Text Box 31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48" name="Text Box 31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49" name="Text Box 31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50" name="Text Box 31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51" name="Text Box 31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52" name="Text Box 31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53" name="Text Box 31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54" name="Text Box 31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55" name="Text Box 31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56" name="Text Box 31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57" name="Text Box 31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58" name="Text Box 31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59" name="Text Box 31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60" name="Text Box 31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61" name="Text Box 31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62" name="Text Box 31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63" name="Text Box 31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64" name="Text Box 31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65" name="Text Box 31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66" name="Text Box 31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67" name="Text Box 31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68" name="Text Box 31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69" name="Text Box 31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70" name="Text Box 31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71" name="Text Box 31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72" name="Text Box 31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73" name="Text Box 31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74" name="Text Box 31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75" name="Text Box 31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76" name="Text Box 31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77" name="Text Box 31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78" name="Text Box 31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79" name="Text Box 31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80" name="Text Box 31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81" name="Text Box 31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82" name="Text Box 31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83" name="Text Box 31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84" name="Text Box 31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85" name="Text Box 31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86" name="Text Box 31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87" name="Text Box 31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88" name="Text Box 31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89" name="Text Box 31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90" name="Text Box 31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91" name="Text Box 31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92" name="Text Box 31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93" name="Text Box 31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94" name="Text Box 31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95" name="Text Box 31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96" name="Text Box 31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97" name="Text Box 31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98" name="Text Box 31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599" name="Text Box 31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00" name="Text Box 31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01" name="Text Box 31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02" name="Text Box 31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03" name="Text Box 31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04" name="Text Box 31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05" name="Text Box 31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06" name="Text Box 31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07" name="Text Box 31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08" name="Text Box 31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09" name="Text Box 31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10" name="Text Box 31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11" name="Text Box 31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12" name="Text Box 31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13" name="Text Box 31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14" name="Text Box 31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15" name="Text Box 31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16" name="Text Box 32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17" name="Text Box 32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18" name="Text Box 32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19" name="Text Box 32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20" name="Text Box 32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21" name="Text Box 32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22" name="Text Box 32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23" name="Text Box 32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24" name="Text Box 32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25" name="Text Box 32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26" name="Text Box 32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27" name="Text Box 32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28" name="Text Box 32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29" name="Text Box 32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30" name="Text Box 32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31" name="Text Box 32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32" name="Text Box 32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33" name="Text Box 32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34" name="Text Box 32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35" name="Text Box 32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36" name="Text Box 32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37" name="Text Box 32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38" name="Text Box 32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39" name="Text Box 32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40" name="Text Box 32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41" name="Text Box 32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42" name="Text Box 32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43" name="Text Box 32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44" name="Text Box 32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45" name="Text Box 32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46" name="Text Box 32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47" name="Text Box 32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48" name="Text Box 32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49" name="Text Box 32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50" name="Text Box 32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51" name="Text Box 32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52" name="Text Box 32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53" name="Text Box 32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54" name="Text Box 32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55" name="Text Box 32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56" name="Text Box 32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57" name="Text Box 32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58" name="Text Box 32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59" name="Text Box 32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60" name="Text Box 32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61" name="Text Box 32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62" name="Text Box 32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63" name="Text Box 32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64" name="Text Box 32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65" name="Text Box 32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66" name="Text Box 32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67" name="Text Box 32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68" name="Text Box 32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69" name="Text Box 32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70" name="Text Box 32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71" name="Text Box 32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72" name="Text Box 32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73" name="Text Box 32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74" name="Text Box 32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75" name="Text Box 32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76" name="Text Box 32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77" name="Text Box 32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78" name="Text Box 32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79" name="Text Box 32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80" name="Text Box 32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81" name="Text Box 32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82" name="Text Box 32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83" name="Text Box 32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84" name="Text Box 32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85" name="Text Box 32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86" name="Text Box 32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87" name="Text Box 32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88" name="Text Box 32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89" name="Text Box 32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90" name="Text Box 32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91" name="Text Box 32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92" name="Text Box 32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93" name="Text Box 32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94" name="Text Box 32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95" name="Text Box 32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96" name="Text Box 32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97" name="Text Box 32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98" name="Text Box 32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699" name="Text Box 32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00" name="Text Box 32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01" name="Text Box 32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02" name="Text Box 32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03" name="Text Box 32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04" name="Text Box 32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05" name="Text Box 32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06" name="Text Box 32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07" name="Text Box 32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08" name="Text Box 32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09" name="Text Box 32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10" name="Text Box 32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11" name="Text Box 32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12" name="Text Box 32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13" name="Text Box 32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14" name="Text Box 32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15" name="Text Box 32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16" name="Text Box 33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17" name="Text Box 33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18" name="Text Box 33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19" name="Text Box 33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20" name="Text Box 33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21" name="Text Box 33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22" name="Text Box 33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23" name="Text Box 33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24" name="Text Box 33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25" name="Text Box 33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26" name="Text Box 33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27" name="Text Box 33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28" name="Text Box 33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29" name="Text Box 33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30" name="Text Box 33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31" name="Text Box 33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32" name="Text Box 33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33" name="Text Box 33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34" name="Text Box 33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35" name="Text Box 33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36" name="Text Box 33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37" name="Text Box 33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38" name="Text Box 33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39" name="Text Box 33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40" name="Text Box 33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41" name="Text Box 33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42" name="Text Box 33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43" name="Text Box 33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44" name="Text Box 33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45" name="Text Box 33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46" name="Text Box 33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47" name="Text Box 33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48" name="Text Box 33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49" name="Text Box 33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50" name="Text Box 33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51" name="Text Box 33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52" name="Text Box 33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53" name="Text Box 33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54" name="Text Box 33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55" name="Text Box 33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56" name="Text Box 33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57" name="Text Box 33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58" name="Text Box 33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59" name="Text Box 33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60" name="Text Box 33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61" name="Text Box 33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62" name="Text Box 33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63" name="Text Box 33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64" name="Text Box 33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65" name="Text Box 33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66" name="Text Box 33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67" name="Text Box 33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68" name="Text Box 33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69" name="Text Box 33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70" name="Text Box 33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71" name="Text Box 33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72" name="Text Box 33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73" name="Text Box 33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74" name="Text Box 33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75" name="Text Box 33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76" name="Text Box 33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77" name="Text Box 33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78" name="Text Box 33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79" name="Text Box 33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80" name="Text Box 33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81" name="Text Box 33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82" name="Text Box 33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83" name="Text Box 33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84" name="Text Box 33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85" name="Text Box 33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86" name="Text Box 33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87" name="Text Box 33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88" name="Text Box 33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89" name="Text Box 33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90" name="Text Box 33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91" name="Text Box 33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92" name="Text Box 33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93" name="Text Box 33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94" name="Text Box 33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95" name="Text Box 33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96" name="Text Box 33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97" name="Text Box 33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98" name="Text Box 33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799" name="Text Box 33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00" name="Text Box 33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01" name="Text Box 33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02" name="Text Box 33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03" name="Text Box 33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04" name="Text Box 33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05" name="Text Box 33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06" name="Text Box 33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07" name="Text Box 33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08" name="Text Box 33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09" name="Text Box 33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10" name="Text Box 33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11" name="Text Box 33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12" name="Text Box 33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13" name="Text Box 33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14" name="Text Box 33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15" name="Text Box 33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16" name="Text Box 34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17" name="Text Box 34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18" name="Text Box 34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19" name="Text Box 34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20" name="Text Box 34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21" name="Text Box 34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22" name="Text Box 34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23" name="Text Box 34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24" name="Text Box 34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25" name="Text Box 34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26" name="Text Box 34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27" name="Text Box 34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28" name="Text Box 34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29" name="Text Box 34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30" name="Text Box 34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31" name="Text Box 34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32" name="Text Box 34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33" name="Text Box 34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34" name="Text Box 34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35" name="Text Box 34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36" name="Text Box 34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37" name="Text Box 34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38" name="Text Box 34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39" name="Text Box 34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40" name="Text Box 34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41" name="Text Box 34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42" name="Text Box 34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43" name="Text Box 34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44" name="Text Box 34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45" name="Text Box 34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46" name="Text Box 34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47" name="Text Box 34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48" name="Text Box 34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49" name="Text Box 34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50" name="Text Box 34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51" name="Text Box 34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52" name="Text Box 34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53" name="Text Box 34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54" name="Text Box 34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55" name="Text Box 34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56" name="Text Box 34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57" name="Text Box 34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58" name="Text Box 34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59" name="Text Box 34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60" name="Text Box 34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61" name="Text Box 34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62" name="Text Box 34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63" name="Text Box 34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64" name="Text Box 34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65" name="Text Box 34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66" name="Text Box 34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67" name="Text Box 34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68" name="Text Box 34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69" name="Text Box 34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70" name="Text Box 34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71" name="Text Box 34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72" name="Text Box 34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73" name="Text Box 34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74" name="Text Box 34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75" name="Text Box 34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76" name="Text Box 34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77" name="Text Box 34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78" name="Text Box 34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79" name="Text Box 34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80" name="Text Box 34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81" name="Text Box 34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82" name="Text Box 34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83" name="Text Box 34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84" name="Text Box 34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85" name="Text Box 34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86" name="Text Box 34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87" name="Text Box 34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88" name="Text Box 34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89" name="Text Box 34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90" name="Text Box 34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91" name="Text Box 34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92" name="Text Box 34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93" name="Text Box 34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94" name="Text Box 34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95" name="Text Box 34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96" name="Text Box 34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97" name="Text Box 34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98" name="Text Box 34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899" name="Text Box 34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00" name="Text Box 34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01" name="Text Box 34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02" name="Text Box 34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03" name="Text Box 34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04" name="Text Box 34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05" name="Text Box 34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06" name="Text Box 34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07" name="Text Box 34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08" name="Text Box 34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09" name="Text Box 34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10" name="Text Box 34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11" name="Text Box 34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12" name="Text Box 34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13" name="Text Box 34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14" name="Text Box 34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15" name="Text Box 34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16" name="Text Box 35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17" name="Text Box 35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18" name="Text Box 35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19" name="Text Box 35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20" name="Text Box 35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21" name="Text Box 35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22" name="Text Box 35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23" name="Text Box 35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24" name="Text Box 35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25" name="Text Box 35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26" name="Text Box 35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27" name="Text Box 35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28" name="Text Box 35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29" name="Text Box 35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30" name="Text Box 35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31" name="Text Box 35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32" name="Text Box 35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33" name="Text Box 35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34" name="Text Box 35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35" name="Text Box 35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36" name="Text Box 35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37" name="Text Box 35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38" name="Text Box 35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39" name="Text Box 35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40" name="Text Box 35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41" name="Text Box 35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42" name="Text Box 35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43" name="Text Box 35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44" name="Text Box 35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45" name="Text Box 35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46" name="Text Box 35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47" name="Text Box 35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48" name="Text Box 35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49" name="Text Box 35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50" name="Text Box 35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51" name="Text Box 35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52" name="Text Box 35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53" name="Text Box 35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54" name="Text Box 35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55" name="Text Box 35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56" name="Text Box 35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57" name="Text Box 35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58" name="Text Box 35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59" name="Text Box 35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60" name="Text Box 35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61" name="Text Box 35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62" name="Text Box 35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63" name="Text Box 35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64" name="Text Box 35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65" name="Text Box 35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66" name="Text Box 35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67" name="Text Box 35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68" name="Text Box 35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69" name="Text Box 35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70" name="Text Box 35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71" name="Text Box 35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72" name="Text Box 35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73" name="Text Box 35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74" name="Text Box 35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75" name="Text Box 35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76" name="Text Box 35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77" name="Text Box 35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78" name="Text Box 35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79" name="Text Box 35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80" name="Text Box 35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81" name="Text Box 35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82" name="Text Box 35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83" name="Text Box 35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84" name="Text Box 35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85" name="Text Box 35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86" name="Text Box 35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87" name="Text Box 35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88" name="Text Box 35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89" name="Text Box 35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90" name="Text Box 35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91" name="Text Box 35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92" name="Text Box 35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93" name="Text Box 35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94" name="Text Box 35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95" name="Text Box 35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96" name="Text Box 35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97" name="Text Box 35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98" name="Text Box 35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999" name="Text Box 35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00" name="Text Box 35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01" name="Text Box 35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02" name="Text Box 35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03" name="Text Box 35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04" name="Text Box 35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05" name="Text Box 35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06" name="Text Box 35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07" name="Text Box 35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08" name="Text Box 35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09" name="Text Box 35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10" name="Text Box 35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11" name="Text Box 35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12" name="Text Box 35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13" name="Text Box 35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14" name="Text Box 35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15" name="Text Box 35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16" name="Text Box 36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17" name="Text Box 36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18" name="Text Box 36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19" name="Text Box 36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20" name="Text Box 36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21" name="Text Box 36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22" name="Text Box 36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23" name="Text Box 36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24" name="Text Box 36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25" name="Text Box 36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26" name="Text Box 36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27" name="Text Box 36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28" name="Text Box 36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29" name="Text Box 36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30" name="Text Box 36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31" name="Text Box 36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32" name="Text Box 36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33" name="Text Box 36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34" name="Text Box 36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35" name="Text Box 36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36" name="Text Box 36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37" name="Text Box 36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38" name="Text Box 36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39" name="Text Box 36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40" name="Text Box 36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41" name="Text Box 36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42" name="Text Box 36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43" name="Text Box 36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44" name="Text Box 36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45" name="Text Box 36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46" name="Text Box 36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47" name="Text Box 36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48" name="Text Box 36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49" name="Text Box 36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50" name="Text Box 36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51" name="Text Box 36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52" name="Text Box 36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53" name="Text Box 36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54" name="Text Box 36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55" name="Text Box 36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56" name="Text Box 36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57" name="Text Box 36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58" name="Text Box 36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59" name="Text Box 36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60" name="Text Box 36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61" name="Text Box 36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62" name="Text Box 36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63" name="Text Box 36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64" name="Text Box 36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65" name="Text Box 36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66" name="Text Box 36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67" name="Text Box 36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68" name="Text Box 36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69" name="Text Box 36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70" name="Text Box 36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71" name="Text Box 36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72" name="Text Box 36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73" name="Text Box 36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74" name="Text Box 36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75" name="Text Box 36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76" name="Text Box 36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77" name="Text Box 36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78" name="Text Box 36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79" name="Text Box 36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80" name="Text Box 36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81" name="Text Box 36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82" name="Text Box 36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83" name="Text Box 36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84" name="Text Box 36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85" name="Text Box 36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86" name="Text Box 36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87" name="Text Box 36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88" name="Text Box 36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89" name="Text Box 36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90" name="Text Box 36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91" name="Text Box 36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92" name="Text Box 36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93" name="Text Box 36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94" name="Text Box 36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95" name="Text Box 36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96" name="Text Box 36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97" name="Text Box 36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98" name="Text Box 36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099" name="Text Box 36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00" name="Text Box 36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01" name="Text Box 36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02" name="Text Box 36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03" name="Text Box 36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04" name="Text Box 36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05" name="Text Box 36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06" name="Text Box 36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07" name="Text Box 36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08" name="Text Box 36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09" name="Text Box 36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10" name="Text Box 36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11" name="Text Box 36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12" name="Text Box 36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13" name="Text Box 36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14" name="Text Box 36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15" name="Text Box 36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16" name="Text Box 37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17" name="Text Box 37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18" name="Text Box 37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19" name="Text Box 37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20" name="Text Box 37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21" name="Text Box 37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22" name="Text Box 37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23" name="Text Box 37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24" name="Text Box 37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25" name="Text Box 37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26" name="Text Box 37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27" name="Text Box 37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28" name="Text Box 37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29" name="Text Box 37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30" name="Text Box 37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31" name="Text Box 37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32" name="Text Box 37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33" name="Text Box 37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34" name="Text Box 37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35" name="Text Box 37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36" name="Text Box 37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37" name="Text Box 37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38" name="Text Box 37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39" name="Text Box 37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40" name="Text Box 37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41" name="Text Box 37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42" name="Text Box 37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43" name="Text Box 37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44" name="Text Box 37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45" name="Text Box 37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46" name="Text Box 37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47" name="Text Box 37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48" name="Text Box 37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49" name="Text Box 37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50" name="Text Box 37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51" name="Text Box 37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52" name="Text Box 37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53" name="Text Box 37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54" name="Text Box 37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55" name="Text Box 37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56" name="Text Box 37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57" name="Text Box 37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58" name="Text Box 37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59" name="Text Box 37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60" name="Text Box 37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61" name="Text Box 37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62" name="Text Box 37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63" name="Text Box 37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64" name="Text Box 37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65" name="Text Box 37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66" name="Text Box 37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67" name="Text Box 37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68" name="Text Box 37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69" name="Text Box 37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70" name="Text Box 37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71" name="Text Box 37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72" name="Text Box 37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73" name="Text Box 37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74" name="Text Box 37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75" name="Text Box 37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76" name="Text Box 37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77" name="Text Box 37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78" name="Text Box 37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79" name="Text Box 37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80" name="Text Box 37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81" name="Text Box 37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82" name="Text Box 37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83" name="Text Box 37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84" name="Text Box 37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85" name="Text Box 37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86" name="Text Box 37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87" name="Text Box 37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88" name="Text Box 37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89" name="Text Box 37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90" name="Text Box 37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91" name="Text Box 37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92" name="Text Box 37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93" name="Text Box 37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94" name="Text Box 37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95" name="Text Box 37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96" name="Text Box 37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97" name="Text Box 37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98" name="Text Box 37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199" name="Text Box 37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00" name="Text Box 37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01" name="Text Box 37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02" name="Text Box 37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03" name="Text Box 37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04" name="Text Box 37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05" name="Text Box 37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06" name="Text Box 37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07" name="Text Box 37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08" name="Text Box 37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09" name="Text Box 37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10" name="Text Box 37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11" name="Text Box 37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12" name="Text Box 37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13" name="Text Box 37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14" name="Text Box 37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15" name="Text Box 37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16" name="Text Box 38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17" name="Text Box 38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18" name="Text Box 38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19" name="Text Box 38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20" name="Text Box 38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21" name="Text Box 38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22" name="Text Box 38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23" name="Text Box 38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24" name="Text Box 38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25" name="Text Box 38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26" name="Text Box 38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27" name="Text Box 38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28" name="Text Box 38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29" name="Text Box 38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30" name="Text Box 38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31" name="Text Box 38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32" name="Text Box 38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33" name="Text Box 38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34" name="Text Box 38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35" name="Text Box 38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36" name="Text Box 38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37" name="Text Box 38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38" name="Text Box 38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39" name="Text Box 38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40" name="Text Box 38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41" name="Text Box 38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42" name="Text Box 38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43" name="Text Box 38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44" name="Text Box 38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45" name="Text Box 38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46" name="Text Box 38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47" name="Text Box 38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48" name="Text Box 38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49" name="Text Box 38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50" name="Text Box 38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51" name="Text Box 38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52" name="Text Box 38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53" name="Text Box 38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54" name="Text Box 38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55" name="Text Box 38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56" name="Text Box 38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57" name="Text Box 38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58" name="Text Box 38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59" name="Text Box 38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60" name="Text Box 38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61" name="Text Box 38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62" name="Text Box 38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63" name="Text Box 38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64" name="Text Box 38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65" name="Text Box 38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66" name="Text Box 38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67" name="Text Box 38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68" name="Text Box 38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69" name="Text Box 38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70" name="Text Box 38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71" name="Text Box 38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72" name="Text Box 38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73" name="Text Box 38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74" name="Text Box 38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75" name="Text Box 38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76" name="Text Box 38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77" name="Text Box 38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78" name="Text Box 38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79" name="Text Box 38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80" name="Text Box 38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81" name="Text Box 38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82" name="Text Box 38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83" name="Text Box 38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84" name="Text Box 38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85" name="Text Box 38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86" name="Text Box 38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87" name="Text Box 38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88" name="Text Box 38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89" name="Text Box 38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90" name="Text Box 38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91" name="Text Box 38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92" name="Text Box 38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93" name="Text Box 38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94" name="Text Box 38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95" name="Text Box 38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96" name="Text Box 38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97" name="Text Box 38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98" name="Text Box 38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299" name="Text Box 38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00" name="Text Box 38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01" name="Text Box 38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02" name="Text Box 38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03" name="Text Box 38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04" name="Text Box 38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05" name="Text Box 38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06" name="Text Box 38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07" name="Text Box 38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08" name="Text Box 38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09" name="Text Box 38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10" name="Text Box 38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11" name="Text Box 38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12" name="Text Box 38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13" name="Text Box 38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14" name="Text Box 38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15" name="Text Box 38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16" name="Text Box 39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17" name="Text Box 39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18" name="Text Box 39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19" name="Text Box 39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20" name="Text Box 39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21" name="Text Box 39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22" name="Text Box 39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23" name="Text Box 39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24" name="Text Box 39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25" name="Text Box 39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26" name="Text Box 39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27" name="Text Box 39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28" name="Text Box 39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29" name="Text Box 39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30" name="Text Box 39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31" name="Text Box 39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32" name="Text Box 39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33" name="Text Box 39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34" name="Text Box 39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35" name="Text Box 39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36" name="Text Box 39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37" name="Text Box 39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38" name="Text Box 39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39" name="Text Box 39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40" name="Text Box 39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41" name="Text Box 39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42" name="Text Box 39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43" name="Text Box 39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44" name="Text Box 39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45" name="Text Box 39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46" name="Text Box 39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47" name="Text Box 39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48" name="Text Box 39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49" name="Text Box 39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50" name="Text Box 39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51" name="Text Box 39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52" name="Text Box 39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53" name="Text Box 39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54" name="Text Box 39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55" name="Text Box 39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56" name="Text Box 39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57" name="Text Box 39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58" name="Text Box 39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59" name="Text Box 39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60" name="Text Box 39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61" name="Text Box 39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62" name="Text Box 39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63" name="Text Box 39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64" name="Text Box 39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65" name="Text Box 39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66" name="Text Box 39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67" name="Text Box 39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68" name="Text Box 39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69" name="Text Box 39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70" name="Text Box 39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71" name="Text Box 39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72" name="Text Box 39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73" name="Text Box 39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74" name="Text Box 39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75" name="Text Box 39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76" name="Text Box 39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77" name="Text Box 39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78" name="Text Box 39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79" name="Text Box 39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80" name="Text Box 39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81" name="Text Box 39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82" name="Text Box 39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83" name="Text Box 39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84" name="Text Box 39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85" name="Text Box 39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86" name="Text Box 39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87" name="Text Box 39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88" name="Text Box 39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89" name="Text Box 39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90" name="Text Box 39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91" name="Text Box 39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92" name="Text Box 39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93" name="Text Box 39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94" name="Text Box 39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95" name="Text Box 39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96" name="Text Box 39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97" name="Text Box 39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98" name="Text Box 39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399" name="Text Box 39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00" name="Text Box 39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01" name="Text Box 39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02" name="Text Box 39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03" name="Text Box 39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04" name="Text Box 39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05" name="Text Box 39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06" name="Text Box 39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07" name="Text Box 39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08" name="Text Box 39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09" name="Text Box 39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10" name="Text Box 39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11" name="Text Box 39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12" name="Text Box 39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13" name="Text Box 39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14" name="Text Box 39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15" name="Text Box 39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16" name="Text Box 40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17" name="Text Box 40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18" name="Text Box 40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19" name="Text Box 40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20" name="Text Box 40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21" name="Text Box 40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22" name="Text Box 40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23" name="Text Box 40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24" name="Text Box 40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25" name="Text Box 40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26" name="Text Box 40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27" name="Text Box 40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28" name="Text Box 40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29" name="Text Box 40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30" name="Text Box 40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31" name="Text Box 40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32" name="Text Box 40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33" name="Text Box 40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34" name="Text Box 40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35" name="Text Box 40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36" name="Text Box 40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37" name="Text Box 40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38" name="Text Box 40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39" name="Text Box 40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40" name="Text Box 40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41" name="Text Box 40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42" name="Text Box 40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43" name="Text Box 40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44" name="Text Box 40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45" name="Text Box 40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46" name="Text Box 40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47" name="Text Box 40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48" name="Text Box 40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49" name="Text Box 40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50" name="Text Box 40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51" name="Text Box 40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52" name="Text Box 40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53" name="Text Box 40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54" name="Text Box 40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55" name="Text Box 40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56" name="Text Box 40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57" name="Text Box 40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58" name="Text Box 40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59" name="Text Box 40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60" name="Text Box 40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61" name="Text Box 40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62" name="Text Box 40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63" name="Text Box 40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64" name="Text Box 40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65" name="Text Box 40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66" name="Text Box 40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67" name="Text Box 40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68" name="Text Box 40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69" name="Text Box 40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70" name="Text Box 40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71" name="Text Box 40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72" name="Text Box 40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73" name="Text Box 40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74" name="Text Box 40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75" name="Text Box 40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76" name="Text Box 40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77" name="Text Box 40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78" name="Text Box 40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79" name="Text Box 40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80" name="Text Box 40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81" name="Text Box 40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82" name="Text Box 40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83" name="Text Box 40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84" name="Text Box 40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85" name="Text Box 40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86" name="Text Box 40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87" name="Text Box 40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88" name="Text Box 40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89" name="Text Box 40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90" name="Text Box 40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91" name="Text Box 40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92" name="Text Box 40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93" name="Text Box 40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94" name="Text Box 40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95" name="Text Box 40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96" name="Text Box 40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97" name="Text Box 40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98" name="Text Box 40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499" name="Text Box 40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00" name="Text Box 40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01" name="Text Box 40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02" name="Text Box 40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03" name="Text Box 40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04" name="Text Box 40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05" name="Text Box 40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06" name="Text Box 40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07" name="Text Box 40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08" name="Text Box 40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09" name="Text Box 40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10" name="Text Box 40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11" name="Text Box 40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12" name="Text Box 40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13" name="Text Box 40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14" name="Text Box 40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15" name="Text Box 40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16" name="Text Box 41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17" name="Text Box 41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18" name="Text Box 41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19" name="Text Box 41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20" name="Text Box 41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21" name="Text Box 41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22" name="Text Box 41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23" name="Text Box 41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24" name="Text Box 41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25" name="Text Box 41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26" name="Text Box 41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27" name="Text Box 41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28" name="Text Box 41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29" name="Text Box 41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30" name="Text Box 41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31" name="Text Box 41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32" name="Text Box 41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33" name="Text Box 41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34" name="Text Box 41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35" name="Text Box 41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36" name="Text Box 41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37" name="Text Box 41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38" name="Text Box 41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39" name="Text Box 41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40" name="Text Box 41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41" name="Text Box 41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42" name="Text Box 41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43" name="Text Box 41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44" name="Text Box 41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45" name="Text Box 41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46" name="Text Box 41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47" name="Text Box 41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48" name="Text Box 41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49" name="Text Box 41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50" name="Text Box 41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51" name="Text Box 41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52" name="Text Box 41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53" name="Text Box 41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54" name="Text Box 41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55" name="Text Box 41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56" name="Text Box 41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57" name="Text Box 41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58" name="Text Box 41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59" name="Text Box 41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60" name="Text Box 41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61" name="Text Box 41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62" name="Text Box 41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63" name="Text Box 41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64" name="Text Box 41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65" name="Text Box 41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66" name="Text Box 41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67" name="Text Box 41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68" name="Text Box 41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69" name="Text Box 41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70" name="Text Box 41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71" name="Text Box 41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72" name="Text Box 41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73" name="Text Box 41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74" name="Text Box 41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75" name="Text Box 41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76" name="Text Box 41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77" name="Text Box 41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78" name="Text Box 41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79" name="Text Box 41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80" name="Text Box 41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81" name="Text Box 41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82" name="Text Box 41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83" name="Text Box 41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84" name="Text Box 41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85" name="Text Box 41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86" name="Text Box 41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87" name="Text Box 41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88" name="Text Box 41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89" name="Text Box 41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90" name="Text Box 41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91" name="Text Box 41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92" name="Text Box 41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93" name="Text Box 41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94" name="Text Box 41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95" name="Text Box 41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96" name="Text Box 41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97" name="Text Box 41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98" name="Text Box 41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599" name="Text Box 41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00" name="Text Box 41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01" name="Text Box 41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02" name="Text Box 41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03" name="Text Box 41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04" name="Text Box 41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05" name="Text Box 41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06" name="Text Box 41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07" name="Text Box 41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08" name="Text Box 41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09" name="Text Box 41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10" name="Text Box 41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11" name="Text Box 41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12" name="Text Box 41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13" name="Text Box 41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14" name="Text Box 41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15" name="Text Box 41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16" name="Text Box 42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17" name="Text Box 42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18" name="Text Box 42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19" name="Text Box 42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20" name="Text Box 42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21" name="Text Box 42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22" name="Text Box 42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23" name="Text Box 42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24" name="Text Box 42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25" name="Text Box 42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26" name="Text Box 42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27" name="Text Box 42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28" name="Text Box 42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29" name="Text Box 42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30" name="Text Box 42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31" name="Text Box 42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32" name="Text Box 42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33" name="Text Box 42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34" name="Text Box 42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35" name="Text Box 42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36" name="Text Box 42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37" name="Text Box 42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38" name="Text Box 42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39" name="Text Box 42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40" name="Text Box 42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41" name="Text Box 42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42" name="Text Box 42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43" name="Text Box 42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44" name="Text Box 42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45" name="Text Box 42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46" name="Text Box 42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47" name="Text Box 42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48" name="Text Box 42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49" name="Text Box 42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50" name="Text Box 42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51" name="Text Box 42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52" name="Text Box 42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53" name="Text Box 42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54" name="Text Box 42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55" name="Text Box 42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56" name="Text Box 42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57" name="Text Box 42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58" name="Text Box 42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59" name="Text Box 42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60" name="Text Box 42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61" name="Text Box 42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62" name="Text Box 42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63" name="Text Box 42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64" name="Text Box 42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65" name="Text Box 42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66" name="Text Box 42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67" name="Text Box 42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68" name="Text Box 42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69" name="Text Box 42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70" name="Text Box 42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71" name="Text Box 42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72" name="Text Box 42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73" name="Text Box 42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74" name="Text Box 42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75" name="Text Box 42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76" name="Text Box 42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77" name="Text Box 42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78" name="Text Box 42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79" name="Text Box 42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80" name="Text Box 42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81" name="Text Box 42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82" name="Text Box 42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83" name="Text Box 42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84" name="Text Box 42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85" name="Text Box 42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86" name="Text Box 42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87" name="Text Box 42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88" name="Text Box 42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89" name="Text Box 42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90" name="Text Box 42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91" name="Text Box 42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92" name="Text Box 42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93" name="Text Box 42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94" name="Text Box 42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95" name="Text Box 42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96" name="Text Box 42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97" name="Text Box 42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98" name="Text Box 42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99" name="Text Box 42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00" name="Text Box 42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01" name="Text Box 42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02" name="Text Box 42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03" name="Text Box 42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04" name="Text Box 42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05" name="Text Box 42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06" name="Text Box 42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07" name="Text Box 42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08" name="Text Box 42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09" name="Text Box 42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10" name="Text Box 42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11" name="Text Box 42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12" name="Text Box 42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13" name="Text Box 42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14" name="Text Box 42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15" name="Text Box 42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16" name="Text Box 43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17" name="Text Box 43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18" name="Text Box 43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19" name="Text Box 43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20" name="Text Box 43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21" name="Text Box 43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22" name="Text Box 43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23" name="Text Box 43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24" name="Text Box 43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25" name="Text Box 43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26" name="Text Box 43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27" name="Text Box 43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28" name="Text Box 43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29" name="Text Box 43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30" name="Text Box 43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31" name="Text Box 43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32" name="Text Box 43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33" name="Text Box 43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34" name="Text Box 43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35" name="Text Box 43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36" name="Text Box 43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37" name="Text Box 43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38" name="Text Box 43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39" name="Text Box 43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40" name="Text Box 43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41" name="Text Box 43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42" name="Text Box 43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43" name="Text Box 43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44" name="Text Box 43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45" name="Text Box 43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46" name="Text Box 43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47" name="Text Box 43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48" name="Text Box 43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49" name="Text Box 43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50" name="Text Box 43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51" name="Text Box 43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52" name="Text Box 43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53" name="Text Box 43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54" name="Text Box 43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55" name="Text Box 43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56" name="Text Box 43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57" name="Text Box 43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58" name="Text Box 43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59" name="Text Box 43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60" name="Text Box 43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61" name="Text Box 43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62" name="Text Box 43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63" name="Text Box 43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64" name="Text Box 43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65" name="Text Box 43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66" name="Text Box 43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67" name="Text Box 43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68" name="Text Box 43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69" name="Text Box 43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70" name="Text Box 43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71" name="Text Box 43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72" name="Text Box 43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73" name="Text Box 43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74" name="Text Box 43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75" name="Text Box 43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76" name="Text Box 43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77" name="Text Box 43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78" name="Text Box 43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79" name="Text Box 43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80" name="Text Box 43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81" name="Text Box 43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82" name="Text Box 43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83" name="Text Box 43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84" name="Text Box 43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85" name="Text Box 43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86" name="Text Box 43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87" name="Text Box 43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88" name="Text Box 43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89" name="Text Box 43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90" name="Text Box 43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91" name="Text Box 43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92" name="Text Box 43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93" name="Text Box 43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94" name="Text Box 43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95" name="Text Box 43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96" name="Text Box 43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97" name="Text Box 43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98" name="Text Box 43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799" name="Text Box 43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00" name="Text Box 43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01" name="Text Box 43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02" name="Text Box 43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03" name="Text Box 43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04" name="Text Box 43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05" name="Text Box 43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06" name="Text Box 43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07" name="Text Box 43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08" name="Text Box 43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09" name="Text Box 43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10" name="Text Box 43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11" name="Text Box 43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12" name="Text Box 43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13" name="Text Box 43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14" name="Text Box 43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15" name="Text Box 43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16" name="Text Box 44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17" name="Text Box 44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18" name="Text Box 44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19" name="Text Box 44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20" name="Text Box 44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21" name="Text Box 44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22" name="Text Box 44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23" name="Text Box 44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24" name="Text Box 44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25" name="Text Box 44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26" name="Text Box 44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27" name="Text Box 44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28" name="Text Box 44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29" name="Text Box 44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30" name="Text Box 44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31" name="Text Box 44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32" name="Text Box 44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33" name="Text Box 44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34" name="Text Box 44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35" name="Text Box 44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36" name="Text Box 44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37" name="Text Box 44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38" name="Text Box 44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39" name="Text Box 44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40" name="Text Box 44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41" name="Text Box 44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42" name="Text Box 44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43" name="Text Box 44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44" name="Text Box 44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45" name="Text Box 44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46" name="Text Box 44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47" name="Text Box 44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48" name="Text Box 44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49" name="Text Box 44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50" name="Text Box 44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51" name="Text Box 44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52" name="Text Box 44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53" name="Text Box 44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54" name="Text Box 44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55" name="Text Box 44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56" name="Text Box 44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57" name="Text Box 44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58" name="Text Box 44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59" name="Text Box 44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60" name="Text Box 44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61" name="Text Box 44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62" name="Text Box 44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63" name="Text Box 44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64" name="Text Box 44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65" name="Text Box 44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66" name="Text Box 44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67" name="Text Box 44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68" name="Text Box 44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69" name="Text Box 44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70" name="Text Box 44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71" name="Text Box 44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72" name="Text Box 44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73" name="Text Box 44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74" name="Text Box 44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75" name="Text Box 44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76" name="Text Box 44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77" name="Text Box 44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78" name="Text Box 44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79" name="Text Box 44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80" name="Text Box 44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81" name="Text Box 44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82" name="Text Box 44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83" name="Text Box 44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84" name="Text Box 44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85" name="Text Box 44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86" name="Text Box 44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87" name="Text Box 44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88" name="Text Box 44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89" name="Text Box 44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90" name="Text Box 44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91" name="Text Box 44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92" name="Text Box 44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93" name="Text Box 44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94" name="Text Box 44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95" name="Text Box 44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96" name="Text Box 44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97" name="Text Box 44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98" name="Text Box 44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899" name="Text Box 44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00" name="Text Box 44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01" name="Text Box 44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02" name="Text Box 44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03" name="Text Box 44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04" name="Text Box 44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05" name="Text Box 44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06" name="Text Box 44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07" name="Text Box 44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08" name="Text Box 44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09" name="Text Box 44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10" name="Text Box 44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11" name="Text Box 44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12" name="Text Box 44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13" name="Text Box 44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14" name="Text Box 44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15" name="Text Box 44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16" name="Text Box 45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17" name="Text Box 45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18" name="Text Box 45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19" name="Text Box 45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20" name="Text Box 45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21" name="Text Box 45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22" name="Text Box 45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23" name="Text Box 45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24" name="Text Box 45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25" name="Text Box 45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26" name="Text Box 45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27" name="Text Box 45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28" name="Text Box 45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29" name="Text Box 45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30" name="Text Box 45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31" name="Text Box 45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32" name="Text Box 45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33" name="Text Box 45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34" name="Text Box 45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35" name="Text Box 45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36" name="Text Box 45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37" name="Text Box 45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38" name="Text Box 45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39" name="Text Box 45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40" name="Text Box 45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41" name="Text Box 45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42" name="Text Box 45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43" name="Text Box 45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44" name="Text Box 45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45" name="Text Box 45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46" name="Text Box 45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47" name="Text Box 45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48" name="Text Box 45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49" name="Text Box 45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50" name="Text Box 45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51" name="Text Box 45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52" name="Text Box 45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53" name="Text Box 45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54" name="Text Box 45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55" name="Text Box 45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56" name="Text Box 45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57" name="Text Box 45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58" name="Text Box 45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59" name="Text Box 45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60" name="Text Box 45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61" name="Text Box 45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62" name="Text Box 45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63" name="Text Box 45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64" name="Text Box 45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65" name="Text Box 45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66" name="Text Box 45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67" name="Text Box 45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68" name="Text Box 45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69" name="Text Box 45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70" name="Text Box 45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71" name="Text Box 45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72" name="Text Box 45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73" name="Text Box 45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74" name="Text Box 45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75" name="Text Box 45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76" name="Text Box 45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77" name="Text Box 45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78" name="Text Box 45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79" name="Text Box 45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80" name="Text Box 45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81" name="Text Box 45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82" name="Text Box 45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83" name="Text Box 45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84" name="Text Box 45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85" name="Text Box 45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86" name="Text Box 45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87" name="Text Box 45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88" name="Text Box 45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89" name="Text Box 45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90" name="Text Box 45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91" name="Text Box 45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92" name="Text Box 45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93" name="Text Box 45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94" name="Text Box 45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95" name="Text Box 45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96" name="Text Box 45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97" name="Text Box 45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98" name="Text Box 45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999" name="Text Box 45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00" name="Text Box 45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01" name="Text Box 45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02" name="Text Box 45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03" name="Text Box 45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04" name="Text Box 45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05" name="Text Box 45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06" name="Text Box 45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07" name="Text Box 45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08" name="Text Box 45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09" name="Text Box 45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10" name="Text Box 45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11" name="Text Box 45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12" name="Text Box 45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13" name="Text Box 45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14" name="Text Box 45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15" name="Text Box 45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16" name="Text Box 46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17" name="Text Box 46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18" name="Text Box 46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19" name="Text Box 46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20" name="Text Box 46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21" name="Text Box 46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22" name="Text Box 46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23" name="Text Box 46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24" name="Text Box 46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25" name="Text Box 46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26" name="Text Box 46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27" name="Text Box 46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28" name="Text Box 46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29" name="Text Box 46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30" name="Text Box 46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31" name="Text Box 46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32" name="Text Box 46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33" name="Text Box 46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34" name="Text Box 46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35" name="Text Box 46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36" name="Text Box 46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37" name="Text Box 46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38" name="Text Box 46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39" name="Text Box 46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40" name="Text Box 46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41" name="Text Box 46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42" name="Text Box 46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43" name="Text Box 46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44" name="Text Box 46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45" name="Text Box 46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46" name="Text Box 46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47" name="Text Box 46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48" name="Text Box 46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49" name="Text Box 46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50" name="Text Box 46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51" name="Text Box 46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52" name="Text Box 46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53" name="Text Box 46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54" name="Text Box 46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55" name="Text Box 46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56" name="Text Box 46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57" name="Text Box 46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58" name="Text Box 46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59" name="Text Box 46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60" name="Text Box 46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61" name="Text Box 46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62" name="Text Box 46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63" name="Text Box 46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64" name="Text Box 46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65" name="Text Box 46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66" name="Text Box 46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67" name="Text Box 46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68" name="Text Box 46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69" name="Text Box 46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70" name="Text Box 46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71" name="Text Box 46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72" name="Text Box 46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73" name="Text Box 46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74" name="Text Box 46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75" name="Text Box 46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76" name="Text Box 46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77" name="Text Box 46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78" name="Text Box 46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79" name="Text Box 46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80" name="Text Box 46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81" name="Text Box 46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82" name="Text Box 46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83" name="Text Box 46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84" name="Text Box 46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85" name="Text Box 46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86" name="Text Box 46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87" name="Text Box 46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88" name="Text Box 46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89" name="Text Box 46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90" name="Text Box 46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91" name="Text Box 46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92" name="Text Box 46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93" name="Text Box 46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94" name="Text Box 46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95" name="Text Box 46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96" name="Text Box 46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97" name="Text Box 46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98" name="Text Box 46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099" name="Text Box 46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00" name="Text Box 46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01" name="Text Box 46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02" name="Text Box 46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03" name="Text Box 46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04" name="Text Box 46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05" name="Text Box 46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06" name="Text Box 46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07" name="Text Box 46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08" name="Text Box 46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09" name="Text Box 46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10" name="Text Box 46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11" name="Text Box 46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12" name="Text Box 46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13" name="Text Box 46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14" name="Text Box 46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15" name="Text Box 46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16" name="Text Box 47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17" name="Text Box 47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18" name="Text Box 47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19" name="Text Box 47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20" name="Text Box 47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21" name="Text Box 47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22" name="Text Box 47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23" name="Text Box 47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24" name="Text Box 47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25" name="Text Box 47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26" name="Text Box 47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27" name="Text Box 47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28" name="Text Box 47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29" name="Text Box 47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30" name="Text Box 47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31" name="Text Box 47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32" name="Text Box 47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33" name="Text Box 47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34" name="Text Box 47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35" name="Text Box 47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36" name="Text Box 47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37" name="Text Box 47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38" name="Text Box 47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39" name="Text Box 47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40" name="Text Box 47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41" name="Text Box 47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42" name="Text Box 47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43" name="Text Box 47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44" name="Text Box 47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45" name="Text Box 47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46" name="Text Box 47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47" name="Text Box 47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48" name="Text Box 47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49" name="Text Box 47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50" name="Text Box 47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51" name="Text Box 47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52" name="Text Box 47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53" name="Text Box 47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54" name="Text Box 47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55" name="Text Box 47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56" name="Text Box 47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57" name="Text Box 47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58" name="Text Box 47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59" name="Text Box 47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60" name="Text Box 47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61" name="Text Box 47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62" name="Text Box 47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63" name="Text Box 47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64" name="Text Box 47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65" name="Text Box 47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66" name="Text Box 47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67" name="Text Box 47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68" name="Text Box 47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69" name="Text Box 47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70" name="Text Box 47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71" name="Text Box 47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72" name="Text Box 47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73" name="Text Box 47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74" name="Text Box 47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75" name="Text Box 47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76" name="Text Box 47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77" name="Text Box 47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78" name="Text Box 47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79" name="Text Box 47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80" name="Text Box 47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81" name="Text Box 47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82" name="Text Box 47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83" name="Text Box 47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84" name="Text Box 47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85" name="Text Box 47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86" name="Text Box 47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87" name="Text Box 47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88" name="Text Box 47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89" name="Text Box 47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90" name="Text Box 47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91" name="Text Box 47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92" name="Text Box 47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93" name="Text Box 47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94" name="Text Box 47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95" name="Text Box 47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96" name="Text Box 47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97" name="Text Box 47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98" name="Text Box 47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199" name="Text Box 47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00" name="Text Box 47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01" name="Text Box 47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02" name="Text Box 47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03" name="Text Box 47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04" name="Text Box 47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05" name="Text Box 47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06" name="Text Box 47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07" name="Text Box 47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08" name="Text Box 47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09" name="Text Box 47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10" name="Text Box 47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11" name="Text Box 47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12" name="Text Box 47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13" name="Text Box 47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14" name="Text Box 47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15" name="Text Box 47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16" name="Text Box 48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17" name="Text Box 48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18" name="Text Box 48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19" name="Text Box 48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20" name="Text Box 48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21" name="Text Box 48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22" name="Text Box 48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23" name="Text Box 48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24" name="Text Box 48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25" name="Text Box 48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26" name="Text Box 48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27" name="Text Box 48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28" name="Text Box 48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29" name="Text Box 48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30" name="Text Box 48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31" name="Text Box 48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32" name="Text Box 48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33" name="Text Box 48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34" name="Text Box 48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35" name="Text Box 48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36" name="Text Box 48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37" name="Text Box 48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38" name="Text Box 48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39" name="Text Box 48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40" name="Text Box 48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41" name="Text Box 48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42" name="Text Box 48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43" name="Text Box 48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44" name="Text Box 48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45" name="Text Box 48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46" name="Text Box 48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47" name="Text Box 48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48" name="Text Box 48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49" name="Text Box 48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50" name="Text Box 48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51" name="Text Box 48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52" name="Text Box 48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53" name="Text Box 48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54" name="Text Box 48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55" name="Text Box 48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56" name="Text Box 48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57" name="Text Box 48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58" name="Text Box 48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59" name="Text Box 48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60" name="Text Box 48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61" name="Text Box 48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62" name="Text Box 48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63" name="Text Box 48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64" name="Text Box 48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65" name="Text Box 48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66" name="Text Box 48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67" name="Text Box 48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68" name="Text Box 48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69" name="Text Box 48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70" name="Text Box 48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71" name="Text Box 48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72" name="Text Box 48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73" name="Text Box 48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74" name="Text Box 48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75" name="Text Box 48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76" name="Text Box 48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77" name="Text Box 48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78" name="Text Box 48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79" name="Text Box 48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80" name="Text Box 48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81" name="Text Box 48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82" name="Text Box 48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83" name="Text Box 48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84" name="Text Box 48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85" name="Text Box 48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86" name="Text Box 48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87" name="Text Box 48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88" name="Text Box 48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89" name="Text Box 48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90" name="Text Box 48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91" name="Text Box 48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92" name="Text Box 48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93" name="Text Box 48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94" name="Text Box 48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95" name="Text Box 48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96" name="Text Box 48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97" name="Text Box 48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98" name="Text Box 48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299" name="Text Box 48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00" name="Text Box 48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01" name="Text Box 48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02" name="Text Box 48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03" name="Text Box 48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04" name="Text Box 48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05" name="Text Box 48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06" name="Text Box 48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07" name="Text Box 48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08" name="Text Box 48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09" name="Text Box 48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10" name="Text Box 48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11" name="Text Box 48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12" name="Text Box 48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13" name="Text Box 48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14" name="Text Box 48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15" name="Text Box 48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16" name="Text Box 49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17" name="Text Box 49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18" name="Text Box 49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19" name="Text Box 49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20" name="Text Box 49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21" name="Text Box 49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22" name="Text Box 49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23" name="Text Box 49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24" name="Text Box 49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25" name="Text Box 49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26" name="Text Box 49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27" name="Text Box 49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28" name="Text Box 49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29" name="Text Box 49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30" name="Text Box 49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31" name="Text Box 49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32" name="Text Box 49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33" name="Text Box 49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34" name="Text Box 49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35" name="Text Box 49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36" name="Text Box 49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37" name="Text Box 49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38" name="Text Box 49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39" name="Text Box 49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40" name="Text Box 49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41" name="Text Box 49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42" name="Text Box 49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43" name="Text Box 49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44" name="Text Box 49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45" name="Text Box 49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46" name="Text Box 49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47" name="Text Box 49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48" name="Text Box 49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49" name="Text Box 49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50" name="Text Box 49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51" name="Text Box 49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52" name="Text Box 49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53" name="Text Box 49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54" name="Text Box 49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55" name="Text Box 49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56" name="Text Box 49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57" name="Text Box 49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58" name="Text Box 49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59" name="Text Box 49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60" name="Text Box 49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61" name="Text Box 49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62" name="Text Box 49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63" name="Text Box 49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64" name="Text Box 49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65" name="Text Box 49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66" name="Text Box 49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67" name="Text Box 49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68" name="Text Box 49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69" name="Text Box 49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70" name="Text Box 49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71" name="Text Box 49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72" name="Text Box 49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73" name="Text Box 49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74" name="Text Box 49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75" name="Text Box 49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76" name="Text Box 49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77" name="Text Box 49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78" name="Text Box 49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79" name="Text Box 49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80" name="Text Box 49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81" name="Text Box 49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82" name="Text Box 49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83" name="Text Box 49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84" name="Text Box 49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85" name="Text Box 49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86" name="Text Box 49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87" name="Text Box 49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88" name="Text Box 49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89" name="Text Box 49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90" name="Text Box 49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91" name="Text Box 49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92" name="Text Box 49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93" name="Text Box 49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94" name="Text Box 49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95" name="Text Box 49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96" name="Text Box 49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97" name="Text Box 49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98" name="Text Box 49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399" name="Text Box 49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00" name="Text Box 49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01" name="Text Box 49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02" name="Text Box 49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03" name="Text Box 49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04" name="Text Box 49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05" name="Text Box 49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06" name="Text Box 49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07" name="Text Box 49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08" name="Text Box 49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09" name="Text Box 49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10" name="Text Box 49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11" name="Text Box 49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12" name="Text Box 49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13" name="Text Box 49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14" name="Text Box 49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15" name="Text Box 49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16" name="Text Box 50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17" name="Text Box 50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18" name="Text Box 50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19" name="Text Box 50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20" name="Text Box 50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21" name="Text Box 50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22" name="Text Box 50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23" name="Text Box 50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24" name="Text Box 50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25" name="Text Box 50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26" name="Text Box 50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27" name="Text Box 50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28" name="Text Box 50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29" name="Text Box 50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30" name="Text Box 50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31" name="Text Box 50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32" name="Text Box 50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33" name="Text Box 50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34" name="Text Box 50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35" name="Text Box 50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36" name="Text Box 50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37" name="Text Box 50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38" name="Text Box 50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39" name="Text Box 50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40" name="Text Box 50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41" name="Text Box 50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42" name="Text Box 50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43" name="Text Box 50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44" name="Text Box 50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45" name="Text Box 50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46" name="Text Box 50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47" name="Text Box 50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48" name="Text Box 50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49" name="Text Box 50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50" name="Text Box 50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51" name="Text Box 50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52" name="Text Box 50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53" name="Text Box 50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54" name="Text Box 50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55" name="Text Box 50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56" name="Text Box 50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57" name="Text Box 50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58" name="Text Box 50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59" name="Text Box 50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60" name="Text Box 50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61" name="Text Box 50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62" name="Text Box 50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63" name="Text Box 50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64" name="Text Box 50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65" name="Text Box 50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66" name="Text Box 50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67" name="Text Box 50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68" name="Text Box 50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69" name="Text Box 50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70" name="Text Box 50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71" name="Text Box 50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72" name="Text Box 50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73" name="Text Box 50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74" name="Text Box 50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75" name="Text Box 50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76" name="Text Box 50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77" name="Text Box 50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78" name="Text Box 50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79" name="Text Box 50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80" name="Text Box 50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81" name="Text Box 50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82" name="Text Box 50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83" name="Text Box 50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84" name="Text Box 50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85" name="Text Box 50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86" name="Text Box 50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87" name="Text Box 50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88" name="Text Box 50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89" name="Text Box 50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90" name="Text Box 50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91" name="Text Box 50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92" name="Text Box 50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93" name="Text Box 50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94" name="Text Box 50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95" name="Text Box 50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96" name="Text Box 50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97" name="Text Box 50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98" name="Text Box 50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499" name="Text Box 50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00" name="Text Box 50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01" name="Text Box 50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02" name="Text Box 50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03" name="Text Box 50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04" name="Text Box 50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05" name="Text Box 50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06" name="Text Box 50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07" name="Text Box 50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08" name="Text Box 50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09" name="Text Box 50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10" name="Text Box 50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11" name="Text Box 50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12" name="Text Box 50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13" name="Text Box 50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14" name="Text Box 50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15" name="Text Box 50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16" name="Text Box 51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17" name="Text Box 51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18" name="Text Box 51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19" name="Text Box 51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20" name="Text Box 51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21" name="Text Box 51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22" name="Text Box 51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23" name="Text Box 51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24" name="Text Box 51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25" name="Text Box 51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26" name="Text Box 51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27" name="Text Box 51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28" name="Text Box 51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29" name="Text Box 51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30" name="Text Box 51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31" name="Text Box 51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32" name="Text Box 51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33" name="Text Box 51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34" name="Text Box 51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35" name="Text Box 51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36" name="Text Box 51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37" name="Text Box 51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38" name="Text Box 51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39" name="Text Box 51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40" name="Text Box 51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41" name="Text Box 51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42" name="Text Box 51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43" name="Text Box 51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44" name="Text Box 51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45" name="Text Box 51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46" name="Text Box 51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47" name="Text Box 51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48" name="Text Box 51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49" name="Text Box 51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50" name="Text Box 51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51" name="Text Box 51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52" name="Text Box 51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53" name="Text Box 51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54" name="Text Box 51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55" name="Text Box 51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56" name="Text Box 51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57" name="Text Box 51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58" name="Text Box 51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59" name="Text Box 51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60" name="Text Box 51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61" name="Text Box 51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62" name="Text Box 51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63" name="Text Box 51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64" name="Text Box 51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65" name="Text Box 51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66" name="Text Box 51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67" name="Text Box 51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68" name="Text Box 51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69" name="Text Box 51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70" name="Text Box 51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71" name="Text Box 51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72" name="Text Box 51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73" name="Text Box 51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74" name="Text Box 51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75" name="Text Box 51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76" name="Text Box 51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77" name="Text Box 51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78" name="Text Box 51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79" name="Text Box 51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80" name="Text Box 51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81" name="Text Box 51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82" name="Text Box 51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83" name="Text Box 51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84" name="Text Box 51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85" name="Text Box 51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86" name="Text Box 51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87" name="Text Box 51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88" name="Text Box 51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89" name="Text Box 51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90" name="Text Box 51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91" name="Text Box 51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92" name="Text Box 51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93" name="Text Box 51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94" name="Text Box 51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95" name="Text Box 51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96" name="Text Box 51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97" name="Text Box 51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98" name="Text Box 51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599" name="Text Box 51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00" name="Text Box 51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01" name="Text Box 51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02" name="Text Box 51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03" name="Text Box 51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04" name="Text Box 51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05" name="Text Box 51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06" name="Text Box 51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07" name="Text Box 51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08" name="Text Box 51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09" name="Text Box 51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10" name="Text Box 51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11" name="Text Box 51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12" name="Text Box 51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13" name="Text Box 51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14" name="Text Box 51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15" name="Text Box 51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16" name="Text Box 52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17" name="Text Box 52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18" name="Text Box 52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19" name="Text Box 52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20" name="Text Box 52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21" name="Text Box 52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22" name="Text Box 52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23" name="Text Box 52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24" name="Text Box 52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25" name="Text Box 52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26" name="Text Box 52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27" name="Text Box 52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28" name="Text Box 52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29" name="Text Box 52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30" name="Text Box 52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31" name="Text Box 52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32" name="Text Box 52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33" name="Text Box 52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34" name="Text Box 52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35" name="Text Box 52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36" name="Text Box 52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37" name="Text Box 52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38" name="Text Box 52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39" name="Text Box 52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40" name="Text Box 52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41" name="Text Box 52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42" name="Text Box 52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43" name="Text Box 52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44" name="Text Box 52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45" name="Text Box 52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46" name="Text Box 52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47" name="Text Box 52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48" name="Text Box 52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49" name="Text Box 52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50" name="Text Box 52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51" name="Text Box 52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52" name="Text Box 52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53" name="Text Box 52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54" name="Text Box 52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55" name="Text Box 52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56" name="Text Box 52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57" name="Text Box 52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58" name="Text Box 52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59" name="Text Box 52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60" name="Text Box 52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61" name="Text Box 52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62" name="Text Box 52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63" name="Text Box 52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64" name="Text Box 52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65" name="Text Box 52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66" name="Text Box 52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67" name="Text Box 52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68" name="Text Box 52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69" name="Text Box 52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70" name="Text Box 52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71" name="Text Box 52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72" name="Text Box 52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73" name="Text Box 52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74" name="Text Box 52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75" name="Text Box 52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76" name="Text Box 52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77" name="Text Box 52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78" name="Text Box 52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79" name="Text Box 52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80" name="Text Box 52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81" name="Text Box 52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82" name="Text Box 52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83" name="Text Box 52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84" name="Text Box 52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85" name="Text Box 52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86" name="Text Box 52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87" name="Text Box 52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88" name="Text Box 52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89" name="Text Box 52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90" name="Text Box 52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91" name="Text Box 52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92" name="Text Box 52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93" name="Text Box 52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94" name="Text Box 52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95" name="Text Box 52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96" name="Text Box 52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97" name="Text Box 52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98" name="Text Box 52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699" name="Text Box 52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00" name="Text Box 52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01" name="Text Box 52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02" name="Text Box 52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03" name="Text Box 52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04" name="Text Box 52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05" name="Text Box 52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06" name="Text Box 52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07" name="Text Box 52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08" name="Text Box 52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09" name="Text Box 52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10" name="Text Box 52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11" name="Text Box 52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12" name="Text Box 52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13" name="Text Box 52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14" name="Text Box 52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15" name="Text Box 52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16" name="Text Box 53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17" name="Text Box 53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18" name="Text Box 53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19" name="Text Box 53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20" name="Text Box 53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21" name="Text Box 53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22" name="Text Box 53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23" name="Text Box 53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24" name="Text Box 530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25" name="Text Box 530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26" name="Text Box 531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27" name="Text Box 531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28" name="Text Box 531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29" name="Text Box 531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30" name="Text Box 531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31" name="Text Box 531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32" name="Text Box 531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33" name="Text Box 531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34" name="Text Box 531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35" name="Text Box 531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36" name="Text Box 532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37" name="Text Box 532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38" name="Text Box 532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39" name="Text Box 532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40" name="Text Box 532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41" name="Text Box 532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42" name="Text Box 532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43" name="Text Box 532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44" name="Text Box 532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45" name="Text Box 532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46" name="Text Box 533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47" name="Text Box 533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48" name="Text Box 533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49" name="Text Box 533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50" name="Text Box 533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51" name="Text Box 533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52" name="Text Box 533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53" name="Text Box 533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54" name="Text Box 533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55" name="Text Box 533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56" name="Text Box 534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57" name="Text Box 534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58" name="Text Box 534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59" name="Text Box 534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60" name="Text Box 534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61" name="Text Box 534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62" name="Text Box 534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63" name="Text Box 534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64" name="Text Box 534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65" name="Text Box 534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66" name="Text Box 535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67" name="Text Box 535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68" name="Text Box 535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69" name="Text Box 535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70" name="Text Box 535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71" name="Text Box 535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72" name="Text Box 535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73" name="Text Box 535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74" name="Text Box 535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75" name="Text Box 535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76" name="Text Box 536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77" name="Text Box 536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78" name="Text Box 536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79" name="Text Box 536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80" name="Text Box 536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81" name="Text Box 536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82" name="Text Box 536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83" name="Text Box 536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84" name="Text Box 536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85" name="Text Box 536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86" name="Text Box 537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87" name="Text Box 537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88" name="Text Box 537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89" name="Text Box 537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90" name="Text Box 537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91" name="Text Box 537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92" name="Text Box 537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93" name="Text Box 537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94" name="Text Box 537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95" name="Text Box 537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96" name="Text Box 538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97" name="Text Box 538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98" name="Text Box 538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799" name="Text Box 538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00" name="Text Box 538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01" name="Text Box 538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02" name="Text Box 538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03" name="Text Box 538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04" name="Text Box 538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05" name="Text Box 538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06" name="Text Box 539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07" name="Text Box 539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08" name="Text Box 539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09" name="Text Box 539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10" name="Text Box 539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11" name="Text Box 539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12" name="Text Box 539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13" name="Text Box 539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14" name="Text Box 5398"/>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15" name="Text Box 5399"/>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16" name="Text Box 5400"/>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17" name="Text Box 5401"/>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18" name="Text Box 5402"/>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19" name="Text Box 5403"/>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20" name="Text Box 5404"/>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21" name="Text Box 5405"/>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22" name="Text Box 5406"/>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2823" name="Text Box 5407"/>
        <xdr:cNvSpPr txBox="1">
          <a:spLocks noChangeArrowheads="1"/>
        </xdr:cNvSpPr>
      </xdr:nvSpPr>
      <xdr:spPr bwMode="auto">
        <a:xfrm>
          <a:off x="4686300" y="1223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24" name="Text Box 5427"/>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25" name="Text Box 5428"/>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26" name="Text Box 5429"/>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27" name="Text Box 5430"/>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28" name="Text Box 5431"/>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29" name="Text Box 5432"/>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30" name="Text Box 5433"/>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31" name="Text Box 5434"/>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32" name="Text Box 5435"/>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33" name="Text Box 5436"/>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34" name="Text Box 5437"/>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35" name="Text Box 5438"/>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36" name="Text Box 5439"/>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37" name="Text Box 5440"/>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38" name="Text Box 5441"/>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39" name="Text Box 5442"/>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40" name="Text Box 5443"/>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41" name="Text Box 5444"/>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42" name="Text Box 5445"/>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43" name="Text Box 5446"/>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44" name="Text Box 5447"/>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45" name="Text Box 5448"/>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46" name="Text Box 5449"/>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47" name="Text Box 5450"/>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48" name="Text Box 5451"/>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49" name="Text Box 5452"/>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50" name="Text Box 5453"/>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51" name="Text Box 5454"/>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52" name="Text Box 5455"/>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53" name="Text Box 5456"/>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54" name="Text Box 5457"/>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55" name="Text Box 5458"/>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56" name="Text Box 5459"/>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57" name="Text Box 5460"/>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58" name="Text Box 5461"/>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59" name="Text Box 5462"/>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60" name="Text Box 5463"/>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61" name="Text Box 5464"/>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62" name="Text Box 5465"/>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63" name="Text Box 5466"/>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64" name="Text Box 5467"/>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19050</xdr:rowOff>
    </xdr:to>
    <xdr:sp macro="" textlink="">
      <xdr:nvSpPr>
        <xdr:cNvPr id="2865" name="Text Box 5468"/>
        <xdr:cNvSpPr txBox="1">
          <a:spLocks noChangeArrowheads="1"/>
        </xdr:cNvSpPr>
      </xdr:nvSpPr>
      <xdr:spPr bwMode="auto">
        <a:xfrm>
          <a:off x="4686300" y="12211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0"/>
  <sheetViews>
    <sheetView showGridLines="0" tabSelected="1" zoomScale="92" zoomScaleNormal="92" zoomScaleSheetLayoutView="92" workbookViewId="0"/>
  </sheetViews>
  <sheetFormatPr defaultRowHeight="12.75" x14ac:dyDescent="0.2"/>
  <cols>
    <col min="1" max="1" width="9.7109375" customWidth="1"/>
    <col min="2" max="2" width="12.5703125" customWidth="1"/>
    <col min="3" max="3" width="8.28515625" customWidth="1"/>
    <col min="4" max="4" width="39.140625" customWidth="1"/>
    <col min="5" max="5" width="19.140625" customWidth="1"/>
  </cols>
  <sheetData>
    <row r="1" spans="1:5" ht="15" customHeight="1" x14ac:dyDescent="0.25">
      <c r="A1" s="36" t="s">
        <v>33</v>
      </c>
    </row>
    <row r="2" spans="1:5" ht="15" customHeight="1" x14ac:dyDescent="0.2">
      <c r="A2" s="37" t="s">
        <v>34</v>
      </c>
      <c r="B2" s="37"/>
      <c r="C2" s="37"/>
      <c r="D2" s="37"/>
      <c r="E2" s="37"/>
    </row>
    <row r="3" spans="1:5" ht="15" customHeight="1" x14ac:dyDescent="0.2">
      <c r="A3" s="37"/>
      <c r="B3" s="37"/>
      <c r="C3" s="37"/>
      <c r="D3" s="37"/>
      <c r="E3" s="37"/>
    </row>
    <row r="4" spans="1:5" ht="15" customHeight="1" x14ac:dyDescent="0.2">
      <c r="A4" s="38" t="s">
        <v>35</v>
      </c>
      <c r="B4" s="38"/>
      <c r="C4" s="38"/>
      <c r="D4" s="38"/>
      <c r="E4" s="38"/>
    </row>
    <row r="5" spans="1:5" ht="15" customHeight="1" x14ac:dyDescent="0.2">
      <c r="A5" s="38"/>
      <c r="B5" s="38"/>
      <c r="C5" s="38"/>
      <c r="D5" s="38"/>
      <c r="E5" s="38"/>
    </row>
    <row r="6" spans="1:5" ht="15" customHeight="1" x14ac:dyDescent="0.2">
      <c r="A6" s="38"/>
      <c r="B6" s="38"/>
      <c r="C6" s="38"/>
      <c r="D6" s="38"/>
      <c r="E6" s="38"/>
    </row>
    <row r="7" spans="1:5" ht="15" customHeight="1" x14ac:dyDescent="0.2">
      <c r="A7" s="38"/>
      <c r="B7" s="38"/>
      <c r="C7" s="38"/>
      <c r="D7" s="38"/>
      <c r="E7" s="38"/>
    </row>
    <row r="8" spans="1:5" ht="15" customHeight="1" x14ac:dyDescent="0.2">
      <c r="A8" s="38"/>
      <c r="B8" s="38"/>
      <c r="C8" s="38"/>
      <c r="D8" s="38"/>
      <c r="E8" s="38"/>
    </row>
    <row r="9" spans="1:5" ht="15" customHeight="1" x14ac:dyDescent="0.2"/>
    <row r="10" spans="1:5" ht="15" customHeight="1" x14ac:dyDescent="0.25">
      <c r="A10" s="39" t="s">
        <v>17</v>
      </c>
      <c r="B10" s="40"/>
      <c r="C10" s="40"/>
      <c r="D10" s="41"/>
      <c r="E10" s="41"/>
    </row>
    <row r="11" spans="1:5" ht="15" customHeight="1" x14ac:dyDescent="0.2">
      <c r="A11" s="42" t="s">
        <v>36</v>
      </c>
      <c r="B11" s="40"/>
      <c r="C11" s="40"/>
      <c r="D11" s="40"/>
      <c r="E11" s="43" t="s">
        <v>37</v>
      </c>
    </row>
    <row r="12" spans="1:5" ht="15" customHeight="1" x14ac:dyDescent="0.2">
      <c r="A12" s="44"/>
      <c r="B12" s="45"/>
      <c r="C12" s="40"/>
      <c r="D12" s="44"/>
      <c r="E12" s="46"/>
    </row>
    <row r="13" spans="1:5" ht="15" customHeight="1" x14ac:dyDescent="0.2">
      <c r="A13" s="47"/>
      <c r="B13" s="47"/>
      <c r="C13" s="48" t="s">
        <v>38</v>
      </c>
      <c r="D13" s="49" t="s">
        <v>39</v>
      </c>
      <c r="E13" s="48" t="s">
        <v>40</v>
      </c>
    </row>
    <row r="14" spans="1:5" ht="15" customHeight="1" x14ac:dyDescent="0.2">
      <c r="A14" s="50"/>
      <c r="B14" s="51"/>
      <c r="C14" s="52">
        <v>2212</v>
      </c>
      <c r="D14" s="53" t="s">
        <v>41</v>
      </c>
      <c r="E14" s="54">
        <v>-2457768</v>
      </c>
    </row>
    <row r="15" spans="1:5" ht="15" customHeight="1" x14ac:dyDescent="0.2">
      <c r="A15" s="55"/>
      <c r="B15" s="40"/>
      <c r="C15" s="56" t="s">
        <v>42</v>
      </c>
      <c r="D15" s="57"/>
      <c r="E15" s="58">
        <f>SUM(E14:E14)</f>
        <v>-2457768</v>
      </c>
    </row>
    <row r="16" spans="1:5" ht="15" customHeight="1" x14ac:dyDescent="0.2"/>
    <row r="17" spans="1:5" ht="15" customHeight="1" x14ac:dyDescent="0.25">
      <c r="A17" s="39" t="s">
        <v>17</v>
      </c>
      <c r="B17" s="40"/>
      <c r="C17" s="40"/>
      <c r="D17" s="41"/>
      <c r="E17" s="41"/>
    </row>
    <row r="18" spans="1:5" ht="15" customHeight="1" x14ac:dyDescent="0.2">
      <c r="A18" s="42" t="s">
        <v>36</v>
      </c>
      <c r="B18" s="40"/>
      <c r="C18" s="40"/>
      <c r="D18" s="40"/>
      <c r="E18" s="43" t="s">
        <v>43</v>
      </c>
    </row>
    <row r="19" spans="1:5" ht="15" customHeight="1" x14ac:dyDescent="0.2">
      <c r="A19" s="44"/>
      <c r="B19" s="45"/>
      <c r="C19" s="40"/>
      <c r="D19" s="44"/>
      <c r="E19" s="46"/>
    </row>
    <row r="20" spans="1:5" ht="15" customHeight="1" x14ac:dyDescent="0.2">
      <c r="A20" s="47"/>
      <c r="B20" s="47"/>
      <c r="C20" s="48" t="s">
        <v>38</v>
      </c>
      <c r="D20" s="49" t="s">
        <v>39</v>
      </c>
      <c r="E20" s="48" t="s">
        <v>40</v>
      </c>
    </row>
    <row r="21" spans="1:5" ht="15" customHeight="1" x14ac:dyDescent="0.2">
      <c r="A21" s="50"/>
      <c r="B21" s="51"/>
      <c r="C21" s="52">
        <v>3122</v>
      </c>
      <c r="D21" s="53" t="s">
        <v>41</v>
      </c>
      <c r="E21" s="54">
        <v>2457768</v>
      </c>
    </row>
    <row r="22" spans="1:5" ht="15" customHeight="1" x14ac:dyDescent="0.2">
      <c r="A22" s="55"/>
      <c r="B22" s="40"/>
      <c r="C22" s="56" t="s">
        <v>42</v>
      </c>
      <c r="D22" s="57"/>
      <c r="E22" s="58">
        <f>SUM(E21:E21)</f>
        <v>2457768</v>
      </c>
    </row>
    <row r="23" spans="1:5" ht="15" customHeight="1" x14ac:dyDescent="0.2"/>
    <row r="24" spans="1:5" ht="15" customHeight="1" x14ac:dyDescent="0.2"/>
    <row r="25" spans="1:5" ht="15" customHeight="1" x14ac:dyDescent="0.2"/>
    <row r="26" spans="1:5" ht="15" customHeight="1" x14ac:dyDescent="0.2"/>
    <row r="27" spans="1:5" ht="15" customHeight="1" x14ac:dyDescent="0.2"/>
    <row r="28" spans="1:5" ht="15" customHeight="1" x14ac:dyDescent="0.2"/>
    <row r="29" spans="1:5" ht="15" customHeight="1" x14ac:dyDescent="0.2"/>
    <row r="30" spans="1:5" ht="15" customHeight="1" x14ac:dyDescent="0.2"/>
    <row r="31" spans="1:5" ht="15" customHeight="1" x14ac:dyDescent="0.2"/>
    <row r="32" spans="1: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sheetData>
  <mergeCells count="2">
    <mergeCell ref="A2:E3"/>
    <mergeCell ref="A4:E8"/>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Rozpočtová změna č. 83/15 schválená Radou Olomouckého kraje 20.2.2015</oddHeader>
    <oddFooter xml:space="preserve">&amp;L&amp;"Arial,Kurzíva"Zastupitelstvo OK 24.4.2015
5.1. - Rozpočet Olomouckého kraje 2015 - rozpočtové změny 
Příloha č.1: Rozpočtová změna č. 83/15 schválená Radou Olomouckého kraje 20.2.2015&amp;R&amp;"Arial,Kurzíva"Strana &amp;P (celkem 57)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2"/>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6" t="s">
        <v>44</v>
      </c>
    </row>
    <row r="2" spans="1:5" ht="15" customHeight="1" x14ac:dyDescent="0.2">
      <c r="A2" s="59" t="s">
        <v>45</v>
      </c>
      <c r="B2" s="59"/>
      <c r="C2" s="59"/>
      <c r="D2" s="59"/>
      <c r="E2" s="59"/>
    </row>
    <row r="3" spans="1:5" ht="15" customHeight="1" x14ac:dyDescent="0.2">
      <c r="A3" s="59" t="s">
        <v>46</v>
      </c>
      <c r="B3" s="59"/>
      <c r="C3" s="59"/>
      <c r="D3" s="59"/>
      <c r="E3" s="59"/>
    </row>
    <row r="4" spans="1:5" ht="15" customHeight="1" x14ac:dyDescent="0.2">
      <c r="A4" s="60" t="s">
        <v>47</v>
      </c>
      <c r="B4" s="60"/>
      <c r="C4" s="60"/>
      <c r="D4" s="60"/>
      <c r="E4" s="60"/>
    </row>
    <row r="5" spans="1:5" ht="15" customHeight="1" x14ac:dyDescent="0.2">
      <c r="A5" s="60"/>
      <c r="B5" s="60"/>
      <c r="C5" s="60"/>
      <c r="D5" s="60"/>
      <c r="E5" s="60"/>
    </row>
    <row r="6" spans="1:5" ht="15" customHeight="1" x14ac:dyDescent="0.2">
      <c r="A6" s="60"/>
      <c r="B6" s="60"/>
      <c r="C6" s="60"/>
      <c r="D6" s="60"/>
      <c r="E6" s="60"/>
    </row>
    <row r="7" spans="1:5" ht="15" customHeight="1" x14ac:dyDescent="0.2">
      <c r="A7" s="60"/>
      <c r="B7" s="60"/>
      <c r="C7" s="60"/>
      <c r="D7" s="60"/>
      <c r="E7" s="60"/>
    </row>
    <row r="8" spans="1:5" ht="15" customHeight="1" x14ac:dyDescent="0.2">
      <c r="A8" s="60"/>
      <c r="B8" s="60"/>
      <c r="C8" s="60"/>
      <c r="D8" s="60"/>
      <c r="E8" s="60"/>
    </row>
    <row r="9" spans="1:5" ht="15" customHeight="1" x14ac:dyDescent="0.2">
      <c r="A9" s="61"/>
      <c r="B9" s="61"/>
      <c r="C9" s="61"/>
      <c r="D9" s="61"/>
      <c r="E9" s="61"/>
    </row>
    <row r="10" spans="1:5" ht="15" customHeight="1" x14ac:dyDescent="0.25">
      <c r="A10" s="39" t="s">
        <v>1</v>
      </c>
      <c r="B10" s="40"/>
      <c r="C10" s="40"/>
      <c r="D10" s="40"/>
      <c r="E10" s="40"/>
    </row>
    <row r="11" spans="1:5" ht="15" customHeight="1" x14ac:dyDescent="0.2">
      <c r="A11" s="42" t="s">
        <v>48</v>
      </c>
      <c r="B11" s="40"/>
      <c r="C11" s="40"/>
      <c r="D11" s="40"/>
      <c r="E11" s="43" t="s">
        <v>49</v>
      </c>
    </row>
    <row r="12" spans="1:5" ht="15" customHeight="1" x14ac:dyDescent="0.25">
      <c r="A12" s="44"/>
      <c r="B12" s="39"/>
      <c r="C12" s="40"/>
      <c r="D12" s="40"/>
      <c r="E12" s="62"/>
    </row>
    <row r="13" spans="1:5" ht="15" customHeight="1" x14ac:dyDescent="0.2">
      <c r="B13" s="48" t="s">
        <v>50</v>
      </c>
      <c r="C13" s="48" t="s">
        <v>38</v>
      </c>
      <c r="D13" s="63" t="s">
        <v>51</v>
      </c>
      <c r="E13" s="64" t="s">
        <v>40</v>
      </c>
    </row>
    <row r="14" spans="1:5" ht="15" customHeight="1" x14ac:dyDescent="0.2">
      <c r="B14" s="65">
        <v>33215</v>
      </c>
      <c r="C14" s="66"/>
      <c r="D14" s="67" t="s">
        <v>52</v>
      </c>
      <c r="E14" s="54">
        <v>5038160</v>
      </c>
    </row>
    <row r="15" spans="1:5" ht="15" customHeight="1" x14ac:dyDescent="0.2">
      <c r="B15" s="68"/>
      <c r="C15" s="56" t="s">
        <v>42</v>
      </c>
      <c r="D15" s="69"/>
      <c r="E15" s="70">
        <f>SUM(E14:E14)</f>
        <v>5038160</v>
      </c>
    </row>
    <row r="16" spans="1:5" ht="15" customHeight="1" x14ac:dyDescent="0.25">
      <c r="A16" s="36"/>
      <c r="B16" s="71"/>
      <c r="C16" s="71"/>
      <c r="D16" s="71"/>
      <c r="E16" s="71"/>
    </row>
    <row r="17" spans="1:5" ht="15" customHeight="1" x14ac:dyDescent="0.25">
      <c r="A17" s="72" t="s">
        <v>17</v>
      </c>
      <c r="B17" s="73"/>
      <c r="C17" s="73"/>
      <c r="D17" s="73"/>
      <c r="E17" s="41"/>
    </row>
    <row r="18" spans="1:5" ht="15" customHeight="1" x14ac:dyDescent="0.2">
      <c r="A18" s="42" t="s">
        <v>48</v>
      </c>
      <c r="B18" s="40"/>
      <c r="C18" s="40"/>
      <c r="D18" s="40"/>
      <c r="E18" s="43" t="s">
        <v>49</v>
      </c>
    </row>
    <row r="19" spans="1:5" ht="15" customHeight="1" x14ac:dyDescent="0.2">
      <c r="A19" s="74"/>
      <c r="B19" s="41"/>
      <c r="C19" s="73"/>
      <c r="D19" s="73"/>
      <c r="E19" s="75"/>
    </row>
    <row r="20" spans="1:5" ht="15" customHeight="1" x14ac:dyDescent="0.2">
      <c r="A20" s="76"/>
      <c r="B20" s="76"/>
      <c r="C20" s="77" t="s">
        <v>38</v>
      </c>
      <c r="D20" s="78" t="s">
        <v>39</v>
      </c>
      <c r="E20" s="64" t="s">
        <v>40</v>
      </c>
    </row>
    <row r="21" spans="1:5" ht="15" customHeight="1" x14ac:dyDescent="0.2">
      <c r="A21" s="79"/>
      <c r="B21" s="51"/>
      <c r="C21" s="52">
        <v>3111</v>
      </c>
      <c r="D21" s="80" t="s">
        <v>53</v>
      </c>
      <c r="E21" s="81">
        <v>264688</v>
      </c>
    </row>
    <row r="22" spans="1:5" ht="15" customHeight="1" x14ac:dyDescent="0.2">
      <c r="A22" s="79"/>
      <c r="B22" s="51"/>
      <c r="C22" s="52">
        <v>3112</v>
      </c>
      <c r="D22" s="80" t="s">
        <v>53</v>
      </c>
      <c r="E22" s="81">
        <v>269232</v>
      </c>
    </row>
    <row r="23" spans="1:5" ht="15" customHeight="1" x14ac:dyDescent="0.2">
      <c r="A23" s="79"/>
      <c r="B23" s="51"/>
      <c r="C23" s="52">
        <v>3113</v>
      </c>
      <c r="D23" s="80" t="s">
        <v>53</v>
      </c>
      <c r="E23" s="81">
        <v>579360</v>
      </c>
    </row>
    <row r="24" spans="1:5" ht="15" customHeight="1" x14ac:dyDescent="0.2">
      <c r="A24" s="79"/>
      <c r="B24" s="51"/>
      <c r="C24" s="52">
        <v>3114</v>
      </c>
      <c r="D24" s="80" t="s">
        <v>53</v>
      </c>
      <c r="E24" s="81">
        <v>3264864</v>
      </c>
    </row>
    <row r="25" spans="1:5" ht="15" customHeight="1" x14ac:dyDescent="0.2">
      <c r="A25" s="79"/>
      <c r="B25" s="51"/>
      <c r="C25" s="52">
        <v>3124</v>
      </c>
      <c r="D25" s="80" t="s">
        <v>53</v>
      </c>
      <c r="E25" s="81">
        <v>660016</v>
      </c>
    </row>
    <row r="26" spans="1:5" ht="15" customHeight="1" x14ac:dyDescent="0.2">
      <c r="A26" s="82"/>
      <c r="B26" s="82"/>
      <c r="C26" s="83" t="s">
        <v>42</v>
      </c>
      <c r="D26" s="84"/>
      <c r="E26" s="85">
        <f>SUM(E21:E25)</f>
        <v>5038160</v>
      </c>
    </row>
    <row r="27" spans="1:5" ht="15" customHeight="1" x14ac:dyDescent="0.2"/>
    <row r="28" spans="1:5" ht="15" customHeight="1" x14ac:dyDescent="0.2"/>
    <row r="29" spans="1:5" ht="15" customHeight="1" x14ac:dyDescent="0.25">
      <c r="A29" s="36" t="s">
        <v>54</v>
      </c>
    </row>
    <row r="30" spans="1:5" ht="15" customHeight="1" x14ac:dyDescent="0.2">
      <c r="A30" s="59" t="s">
        <v>45</v>
      </c>
      <c r="B30" s="59"/>
      <c r="C30" s="59"/>
      <c r="D30" s="59"/>
      <c r="E30" s="59"/>
    </row>
    <row r="31" spans="1:5" ht="15" customHeight="1" x14ac:dyDescent="0.2">
      <c r="A31" s="59" t="s">
        <v>46</v>
      </c>
      <c r="B31" s="59"/>
      <c r="C31" s="59"/>
      <c r="D31" s="59"/>
      <c r="E31" s="59"/>
    </row>
    <row r="32" spans="1:5" ht="15" customHeight="1" x14ac:dyDescent="0.2">
      <c r="A32" s="60" t="s">
        <v>55</v>
      </c>
      <c r="B32" s="60"/>
      <c r="C32" s="60"/>
      <c r="D32" s="60"/>
      <c r="E32" s="60"/>
    </row>
    <row r="33" spans="1:5" ht="15" customHeight="1" x14ac:dyDescent="0.2">
      <c r="A33" s="60"/>
      <c r="B33" s="60"/>
      <c r="C33" s="60"/>
      <c r="D33" s="60"/>
      <c r="E33" s="60"/>
    </row>
    <row r="34" spans="1:5" ht="15" customHeight="1" x14ac:dyDescent="0.2">
      <c r="A34" s="60"/>
      <c r="B34" s="60"/>
      <c r="C34" s="60"/>
      <c r="D34" s="60"/>
      <c r="E34" s="60"/>
    </row>
    <row r="35" spans="1:5" ht="15" customHeight="1" x14ac:dyDescent="0.2">
      <c r="A35" s="60"/>
      <c r="B35" s="60"/>
      <c r="C35" s="60"/>
      <c r="D35" s="60"/>
      <c r="E35" s="60"/>
    </row>
    <row r="36" spans="1:5" ht="15" customHeight="1" x14ac:dyDescent="0.2">
      <c r="A36" s="86"/>
      <c r="B36" s="86"/>
      <c r="C36" s="86"/>
      <c r="D36" s="86"/>
      <c r="E36" s="86"/>
    </row>
    <row r="37" spans="1:5" ht="15" customHeight="1" x14ac:dyDescent="0.25">
      <c r="A37" s="39" t="s">
        <v>1</v>
      </c>
      <c r="B37" s="40"/>
      <c r="C37" s="40"/>
      <c r="D37" s="40"/>
      <c r="E37" s="40"/>
    </row>
    <row r="38" spans="1:5" ht="15" customHeight="1" x14ac:dyDescent="0.2">
      <c r="A38" s="42" t="s">
        <v>48</v>
      </c>
      <c r="B38" s="40"/>
      <c r="C38" s="40"/>
      <c r="D38" s="40"/>
      <c r="E38" s="43" t="s">
        <v>49</v>
      </c>
    </row>
    <row r="39" spans="1:5" ht="15" customHeight="1" x14ac:dyDescent="0.25">
      <c r="A39" s="44"/>
      <c r="B39" s="39"/>
      <c r="C39" s="40"/>
      <c r="D39" s="40"/>
      <c r="E39" s="62"/>
    </row>
    <row r="40" spans="1:5" ht="15" customHeight="1" x14ac:dyDescent="0.2">
      <c r="A40" s="41"/>
      <c r="B40" s="48" t="s">
        <v>50</v>
      </c>
      <c r="C40" s="48" t="s">
        <v>38</v>
      </c>
      <c r="D40" s="63" t="s">
        <v>51</v>
      </c>
      <c r="E40" s="48" t="s">
        <v>40</v>
      </c>
    </row>
    <row r="41" spans="1:5" ht="15" customHeight="1" x14ac:dyDescent="0.2">
      <c r="A41" s="41"/>
      <c r="B41" s="65">
        <v>33122</v>
      </c>
      <c r="C41" s="66"/>
      <c r="D41" s="67" t="s">
        <v>52</v>
      </c>
      <c r="E41" s="54">
        <v>142000</v>
      </c>
    </row>
    <row r="42" spans="1:5" ht="15" customHeight="1" x14ac:dyDescent="0.2">
      <c r="A42" s="41"/>
      <c r="B42" s="68"/>
      <c r="C42" s="56" t="s">
        <v>42</v>
      </c>
      <c r="D42" s="69"/>
      <c r="E42" s="70">
        <f>SUM(E41:E41)</f>
        <v>142000</v>
      </c>
    </row>
    <row r="43" spans="1:5" ht="15" customHeight="1" x14ac:dyDescent="0.25">
      <c r="A43" s="36"/>
      <c r="B43" s="44"/>
      <c r="C43" s="44"/>
      <c r="D43" s="44"/>
      <c r="E43" s="44"/>
    </row>
    <row r="44" spans="1:5" ht="15" customHeight="1" x14ac:dyDescent="0.25">
      <c r="A44" s="39" t="s">
        <v>17</v>
      </c>
      <c r="B44" s="40"/>
      <c r="C44" s="40"/>
      <c r="D44" s="40"/>
      <c r="E44" s="44"/>
    </row>
    <row r="45" spans="1:5" ht="15" customHeight="1" x14ac:dyDescent="0.2">
      <c r="A45" s="42" t="s">
        <v>48</v>
      </c>
      <c r="B45" s="40"/>
      <c r="C45" s="40"/>
      <c r="D45" s="40"/>
      <c r="E45" s="43" t="s">
        <v>49</v>
      </c>
    </row>
    <row r="46" spans="1:5" ht="15" customHeight="1" x14ac:dyDescent="0.2">
      <c r="A46" s="41"/>
      <c r="B46" s="41"/>
      <c r="C46" s="41"/>
      <c r="D46" s="41"/>
      <c r="E46" s="41"/>
    </row>
    <row r="47" spans="1:5" ht="15" customHeight="1" x14ac:dyDescent="0.2">
      <c r="A47" s="41"/>
      <c r="B47" s="55"/>
      <c r="C47" s="87"/>
      <c r="D47" s="40"/>
      <c r="E47" s="88"/>
    </row>
    <row r="48" spans="1:5" ht="15" customHeight="1" x14ac:dyDescent="0.2">
      <c r="A48" s="41"/>
      <c r="B48" s="48" t="s">
        <v>50</v>
      </c>
      <c r="C48" s="48" t="s">
        <v>38</v>
      </c>
      <c r="D48" s="63" t="s">
        <v>51</v>
      </c>
      <c r="E48" s="48" t="s">
        <v>40</v>
      </c>
    </row>
    <row r="49" spans="1:5" ht="15" customHeight="1" x14ac:dyDescent="0.2">
      <c r="B49" s="65">
        <v>33122</v>
      </c>
      <c r="C49" s="66"/>
      <c r="D49" s="67" t="s">
        <v>56</v>
      </c>
      <c r="E49" s="54">
        <v>142000</v>
      </c>
    </row>
    <row r="50" spans="1:5" ht="15" customHeight="1" x14ac:dyDescent="0.2">
      <c r="B50" s="68"/>
      <c r="C50" s="56" t="s">
        <v>42</v>
      </c>
      <c r="D50" s="69"/>
      <c r="E50" s="70">
        <f>SUM(E49:E49)</f>
        <v>142000</v>
      </c>
    </row>
    <row r="51" spans="1:5" ht="15" customHeight="1" x14ac:dyDescent="0.2"/>
    <row r="52" spans="1:5" ht="15" customHeight="1" x14ac:dyDescent="0.2"/>
    <row r="53" spans="1:5" ht="15" customHeight="1" x14ac:dyDescent="0.2"/>
    <row r="54" spans="1:5" ht="15" customHeight="1" x14ac:dyDescent="0.25">
      <c r="A54" s="36" t="s">
        <v>57</v>
      </c>
    </row>
    <row r="55" spans="1:5" ht="15" customHeight="1" x14ac:dyDescent="0.2">
      <c r="A55" s="89" t="s">
        <v>45</v>
      </c>
      <c r="B55" s="89"/>
      <c r="C55" s="89"/>
      <c r="D55" s="89"/>
      <c r="E55" s="89"/>
    </row>
    <row r="56" spans="1:5" ht="15" customHeight="1" x14ac:dyDescent="0.2">
      <c r="A56" s="59" t="s">
        <v>46</v>
      </c>
      <c r="B56" s="59"/>
      <c r="C56" s="59"/>
      <c r="D56" s="59"/>
      <c r="E56" s="59"/>
    </row>
    <row r="57" spans="1:5" ht="15" customHeight="1" x14ac:dyDescent="0.2">
      <c r="A57" s="60" t="s">
        <v>58</v>
      </c>
      <c r="B57" s="60"/>
      <c r="C57" s="60"/>
      <c r="D57" s="60"/>
      <c r="E57" s="60"/>
    </row>
    <row r="58" spans="1:5" ht="15" customHeight="1" x14ac:dyDescent="0.2">
      <c r="A58" s="60"/>
      <c r="B58" s="60"/>
      <c r="C58" s="60"/>
      <c r="D58" s="60"/>
      <c r="E58" s="60"/>
    </row>
    <row r="59" spans="1:5" ht="15" customHeight="1" x14ac:dyDescent="0.2">
      <c r="A59" s="60"/>
      <c r="B59" s="60"/>
      <c r="C59" s="60"/>
      <c r="D59" s="60"/>
      <c r="E59" s="60"/>
    </row>
    <row r="60" spans="1:5" ht="15" customHeight="1" x14ac:dyDescent="0.2">
      <c r="A60" s="60"/>
      <c r="B60" s="60"/>
      <c r="C60" s="60"/>
      <c r="D60" s="60"/>
      <c r="E60" s="60"/>
    </row>
    <row r="61" spans="1:5" ht="15" customHeight="1" x14ac:dyDescent="0.2">
      <c r="A61" s="60"/>
      <c r="B61" s="60"/>
      <c r="C61" s="60"/>
      <c r="D61" s="60"/>
      <c r="E61" s="60"/>
    </row>
    <row r="62" spans="1:5" ht="15" customHeight="1" x14ac:dyDescent="0.2">
      <c r="A62" s="61"/>
      <c r="B62" s="90"/>
      <c r="C62" s="61"/>
      <c r="D62" s="61"/>
      <c r="E62" s="61"/>
    </row>
    <row r="63" spans="1:5" ht="15" customHeight="1" x14ac:dyDescent="0.25">
      <c r="A63" s="39" t="s">
        <v>1</v>
      </c>
      <c r="B63" s="91"/>
      <c r="C63" s="40"/>
      <c r="D63" s="40"/>
      <c r="E63" s="40"/>
    </row>
    <row r="64" spans="1:5" ht="15" customHeight="1" x14ac:dyDescent="0.2">
      <c r="A64" s="42" t="s">
        <v>48</v>
      </c>
      <c r="B64" s="91"/>
      <c r="C64" s="40"/>
      <c r="D64" s="40"/>
      <c r="E64" s="43" t="s">
        <v>49</v>
      </c>
    </row>
    <row r="65" spans="1:5" ht="15" customHeight="1" x14ac:dyDescent="0.25">
      <c r="A65" s="44"/>
      <c r="B65" s="92"/>
      <c r="C65" s="40"/>
      <c r="D65" s="40"/>
      <c r="E65" s="62"/>
    </row>
    <row r="66" spans="1:5" ht="15" customHeight="1" x14ac:dyDescent="0.2">
      <c r="B66" s="48" t="s">
        <v>50</v>
      </c>
      <c r="C66" s="48" t="s">
        <v>38</v>
      </c>
      <c r="D66" s="63" t="s">
        <v>51</v>
      </c>
      <c r="E66" s="48" t="s">
        <v>40</v>
      </c>
    </row>
    <row r="67" spans="1:5" ht="15" customHeight="1" x14ac:dyDescent="0.2">
      <c r="B67" s="65">
        <v>33160</v>
      </c>
      <c r="C67" s="66"/>
      <c r="D67" s="67" t="s">
        <v>52</v>
      </c>
      <c r="E67" s="54">
        <v>440300</v>
      </c>
    </row>
    <row r="68" spans="1:5" ht="15" customHeight="1" x14ac:dyDescent="0.2">
      <c r="B68" s="68"/>
      <c r="C68" s="56" t="s">
        <v>42</v>
      </c>
      <c r="D68" s="69"/>
      <c r="E68" s="70">
        <f>SUM(E67:E67)</f>
        <v>440300</v>
      </c>
    </row>
    <row r="69" spans="1:5" ht="15" customHeight="1" x14ac:dyDescent="0.25">
      <c r="A69" s="36"/>
      <c r="B69" s="93"/>
      <c r="C69" s="71"/>
      <c r="D69" s="71"/>
      <c r="E69" s="71"/>
    </row>
    <row r="70" spans="1:5" ht="15" customHeight="1" x14ac:dyDescent="0.25">
      <c r="A70" s="72" t="s">
        <v>17</v>
      </c>
      <c r="B70" s="94"/>
      <c r="C70" s="73"/>
      <c r="D70" s="73"/>
      <c r="E70" s="41"/>
    </row>
    <row r="71" spans="1:5" ht="15" customHeight="1" x14ac:dyDescent="0.2">
      <c r="A71" s="74" t="s">
        <v>48</v>
      </c>
      <c r="B71" s="94"/>
      <c r="C71" s="73"/>
      <c r="D71" s="73"/>
      <c r="E71" s="95" t="s">
        <v>49</v>
      </c>
    </row>
    <row r="72" spans="1:5" ht="15" customHeight="1" x14ac:dyDescent="0.2">
      <c r="A72" s="74"/>
      <c r="B72" s="94"/>
      <c r="C72" s="73"/>
      <c r="D72" s="73"/>
      <c r="E72" s="95"/>
    </row>
    <row r="73" spans="1:5" ht="15" customHeight="1" x14ac:dyDescent="0.2">
      <c r="B73" s="48" t="s">
        <v>50</v>
      </c>
      <c r="C73" s="48" t="s">
        <v>38</v>
      </c>
      <c r="D73" s="63" t="s">
        <v>51</v>
      </c>
      <c r="E73" s="48" t="s">
        <v>40</v>
      </c>
    </row>
    <row r="74" spans="1:5" ht="15" customHeight="1" x14ac:dyDescent="0.2">
      <c r="B74" s="65">
        <v>33160</v>
      </c>
      <c r="C74" s="66"/>
      <c r="D74" s="67" t="s">
        <v>56</v>
      </c>
      <c r="E74" s="54">
        <v>440300</v>
      </c>
    </row>
    <row r="75" spans="1:5" ht="15" customHeight="1" x14ac:dyDescent="0.2">
      <c r="B75" s="68"/>
      <c r="C75" s="56" t="s">
        <v>42</v>
      </c>
      <c r="D75" s="69"/>
      <c r="E75" s="70">
        <f>SUM(E74:E74)</f>
        <v>440300</v>
      </c>
    </row>
    <row r="76" spans="1:5" ht="15" customHeight="1" x14ac:dyDescent="0.2"/>
    <row r="77" spans="1:5" ht="15" customHeight="1" x14ac:dyDescent="0.2"/>
    <row r="78" spans="1:5" ht="15" customHeight="1" x14ac:dyDescent="0.25">
      <c r="A78" s="36" t="s">
        <v>59</v>
      </c>
    </row>
    <row r="79" spans="1:5" ht="15" customHeight="1" x14ac:dyDescent="0.2">
      <c r="A79" s="59" t="s">
        <v>45</v>
      </c>
      <c r="B79" s="59"/>
      <c r="C79" s="59"/>
      <c r="D79" s="59"/>
      <c r="E79" s="59"/>
    </row>
    <row r="80" spans="1:5" ht="15" customHeight="1" x14ac:dyDescent="0.2">
      <c r="A80" s="59" t="s">
        <v>46</v>
      </c>
      <c r="B80" s="59"/>
      <c r="C80" s="59"/>
      <c r="D80" s="59"/>
      <c r="E80" s="59"/>
    </row>
    <row r="81" spans="1:5" ht="15" customHeight="1" x14ac:dyDescent="0.2">
      <c r="A81" s="60" t="s">
        <v>60</v>
      </c>
      <c r="B81" s="60"/>
      <c r="C81" s="60"/>
      <c r="D81" s="60"/>
      <c r="E81" s="60"/>
    </row>
    <row r="82" spans="1:5" ht="15" customHeight="1" x14ac:dyDescent="0.2">
      <c r="A82" s="60"/>
      <c r="B82" s="60"/>
      <c r="C82" s="60"/>
      <c r="D82" s="60"/>
      <c r="E82" s="60"/>
    </row>
    <row r="83" spans="1:5" ht="15" customHeight="1" x14ac:dyDescent="0.2">
      <c r="A83" s="60"/>
      <c r="B83" s="60"/>
      <c r="C83" s="60"/>
      <c r="D83" s="60"/>
      <c r="E83" s="60"/>
    </row>
    <row r="84" spans="1:5" ht="15" customHeight="1" x14ac:dyDescent="0.2">
      <c r="A84" s="60"/>
      <c r="B84" s="60"/>
      <c r="C84" s="60"/>
      <c r="D84" s="60"/>
      <c r="E84" s="60"/>
    </row>
    <row r="85" spans="1:5" ht="15" customHeight="1" x14ac:dyDescent="0.2">
      <c r="A85" s="60"/>
      <c r="B85" s="60"/>
      <c r="C85" s="60"/>
      <c r="D85" s="60"/>
      <c r="E85" s="60"/>
    </row>
    <row r="86" spans="1:5" ht="15" customHeight="1" x14ac:dyDescent="0.2">
      <c r="A86" s="61"/>
      <c r="B86" s="61"/>
      <c r="C86" s="61"/>
      <c r="D86" s="61"/>
      <c r="E86" s="61"/>
    </row>
    <row r="87" spans="1:5" ht="15" customHeight="1" x14ac:dyDescent="0.25">
      <c r="A87" s="39" t="s">
        <v>1</v>
      </c>
      <c r="B87" s="40"/>
      <c r="C87" s="40"/>
      <c r="D87" s="40"/>
      <c r="E87" s="40"/>
    </row>
    <row r="88" spans="1:5" ht="15" customHeight="1" x14ac:dyDescent="0.2">
      <c r="A88" s="42" t="s">
        <v>48</v>
      </c>
      <c r="B88" s="40"/>
      <c r="C88" s="40"/>
      <c r="D88" s="40"/>
      <c r="E88" s="43" t="s">
        <v>49</v>
      </c>
    </row>
    <row r="89" spans="1:5" ht="15" customHeight="1" x14ac:dyDescent="0.25">
      <c r="A89" s="44"/>
      <c r="B89" s="39"/>
      <c r="C89" s="40"/>
      <c r="D89" s="40"/>
      <c r="E89" s="62"/>
    </row>
    <row r="90" spans="1:5" ht="15" customHeight="1" x14ac:dyDescent="0.2">
      <c r="B90" s="48" t="s">
        <v>50</v>
      </c>
      <c r="C90" s="48" t="s">
        <v>38</v>
      </c>
      <c r="D90" s="63" t="s">
        <v>51</v>
      </c>
      <c r="E90" s="64" t="s">
        <v>40</v>
      </c>
    </row>
    <row r="91" spans="1:5" ht="15" customHeight="1" x14ac:dyDescent="0.2">
      <c r="B91" s="65">
        <v>33166</v>
      </c>
      <c r="C91" s="66"/>
      <c r="D91" s="67" t="s">
        <v>52</v>
      </c>
      <c r="E91" s="54">
        <v>151000</v>
      </c>
    </row>
    <row r="92" spans="1:5" ht="15" customHeight="1" x14ac:dyDescent="0.2">
      <c r="B92" s="68"/>
      <c r="C92" s="56" t="s">
        <v>42</v>
      </c>
      <c r="D92" s="69"/>
      <c r="E92" s="70">
        <f>SUM(E91:E91)</f>
        <v>151000</v>
      </c>
    </row>
    <row r="93" spans="1:5" ht="15" customHeight="1" x14ac:dyDescent="0.25">
      <c r="A93" s="36"/>
      <c r="B93" s="71"/>
      <c r="C93" s="71"/>
      <c r="D93" s="71"/>
      <c r="E93" s="71"/>
    </row>
    <row r="94" spans="1:5" ht="15" customHeight="1" x14ac:dyDescent="0.25">
      <c r="A94" s="72" t="s">
        <v>17</v>
      </c>
      <c r="B94" s="94"/>
      <c r="C94" s="73"/>
      <c r="D94" s="73"/>
      <c r="E94" s="41"/>
    </row>
    <row r="95" spans="1:5" ht="15" customHeight="1" x14ac:dyDescent="0.2">
      <c r="A95" s="74" t="s">
        <v>48</v>
      </c>
      <c r="B95" s="94"/>
      <c r="C95" s="73"/>
      <c r="D95" s="73"/>
      <c r="E95" s="95" t="s">
        <v>49</v>
      </c>
    </row>
    <row r="96" spans="1:5" ht="15" customHeight="1" x14ac:dyDescent="0.2">
      <c r="A96" s="74"/>
      <c r="B96" s="94"/>
      <c r="C96" s="73"/>
      <c r="D96" s="73"/>
      <c r="E96" s="95"/>
    </row>
    <row r="97" spans="1:5" ht="15" customHeight="1" x14ac:dyDescent="0.2">
      <c r="B97" s="48" t="s">
        <v>50</v>
      </c>
      <c r="C97" s="48" t="s">
        <v>38</v>
      </c>
      <c r="D97" s="63" t="s">
        <v>51</v>
      </c>
      <c r="E97" s="48" t="s">
        <v>40</v>
      </c>
    </row>
    <row r="98" spans="1:5" ht="15" customHeight="1" x14ac:dyDescent="0.2">
      <c r="B98" s="65">
        <v>33166</v>
      </c>
      <c r="C98" s="66"/>
      <c r="D98" s="67" t="s">
        <v>56</v>
      </c>
      <c r="E98" s="54">
        <v>151000</v>
      </c>
    </row>
    <row r="99" spans="1:5" ht="15" customHeight="1" x14ac:dyDescent="0.2">
      <c r="B99" s="68"/>
      <c r="C99" s="56" t="s">
        <v>42</v>
      </c>
      <c r="D99" s="69"/>
      <c r="E99" s="70">
        <f>SUM(E98:E98)</f>
        <v>151000</v>
      </c>
    </row>
    <row r="100" spans="1:5" ht="15" customHeight="1" x14ac:dyDescent="0.2"/>
    <row r="101" spans="1:5" ht="15" customHeight="1" x14ac:dyDescent="0.2"/>
    <row r="102" spans="1:5" ht="15" customHeight="1" x14ac:dyDescent="0.2"/>
    <row r="103" spans="1:5" ht="15" customHeight="1" x14ac:dyDescent="0.2"/>
    <row r="104" spans="1:5" ht="15" customHeight="1" x14ac:dyDescent="0.2"/>
    <row r="105" spans="1:5" ht="15" customHeight="1" x14ac:dyDescent="0.25">
      <c r="A105" s="36" t="s">
        <v>61</v>
      </c>
    </row>
    <row r="106" spans="1:5" ht="15" customHeight="1" x14ac:dyDescent="0.2">
      <c r="A106" s="59" t="s">
        <v>45</v>
      </c>
      <c r="B106" s="59"/>
      <c r="C106" s="59"/>
      <c r="D106" s="59"/>
      <c r="E106" s="59"/>
    </row>
    <row r="107" spans="1:5" ht="15" customHeight="1" x14ac:dyDescent="0.2">
      <c r="A107" s="59" t="s">
        <v>46</v>
      </c>
      <c r="B107" s="59"/>
      <c r="C107" s="59"/>
      <c r="D107" s="59"/>
      <c r="E107" s="59"/>
    </row>
    <row r="108" spans="1:5" ht="15" customHeight="1" x14ac:dyDescent="0.2">
      <c r="A108" s="60" t="s">
        <v>62</v>
      </c>
      <c r="B108" s="60"/>
      <c r="C108" s="60"/>
      <c r="D108" s="60"/>
      <c r="E108" s="60"/>
    </row>
    <row r="109" spans="1:5" ht="15" customHeight="1" x14ac:dyDescent="0.2">
      <c r="A109" s="60"/>
      <c r="B109" s="60"/>
      <c r="C109" s="60"/>
      <c r="D109" s="60"/>
      <c r="E109" s="60"/>
    </row>
    <row r="110" spans="1:5" ht="15" customHeight="1" x14ac:dyDescent="0.2">
      <c r="A110" s="60"/>
      <c r="B110" s="60"/>
      <c r="C110" s="60"/>
      <c r="D110" s="60"/>
      <c r="E110" s="60"/>
    </row>
    <row r="111" spans="1:5" ht="15" customHeight="1" x14ac:dyDescent="0.2">
      <c r="A111" s="60"/>
      <c r="B111" s="60"/>
      <c r="C111" s="60"/>
      <c r="D111" s="60"/>
      <c r="E111" s="60"/>
    </row>
    <row r="112" spans="1:5" ht="15" customHeight="1" x14ac:dyDescent="0.2">
      <c r="A112" s="60"/>
      <c r="B112" s="60"/>
      <c r="C112" s="60"/>
      <c r="D112" s="60"/>
      <c r="E112" s="60"/>
    </row>
    <row r="113" spans="1:5" ht="15" customHeight="1" x14ac:dyDescent="0.2">
      <c r="A113" s="61"/>
      <c r="B113" s="61"/>
      <c r="C113" s="61"/>
      <c r="D113" s="61"/>
      <c r="E113" s="61"/>
    </row>
    <row r="114" spans="1:5" ht="15" customHeight="1" x14ac:dyDescent="0.25">
      <c r="A114" s="39" t="s">
        <v>1</v>
      </c>
      <c r="B114" s="40"/>
      <c r="C114" s="40"/>
      <c r="D114" s="40"/>
      <c r="E114" s="40"/>
    </row>
    <row r="115" spans="1:5" ht="15" customHeight="1" x14ac:dyDescent="0.2">
      <c r="A115" s="42" t="s">
        <v>48</v>
      </c>
      <c r="B115" s="40"/>
      <c r="C115" s="40"/>
      <c r="D115" s="40"/>
      <c r="E115" s="43" t="s">
        <v>49</v>
      </c>
    </row>
    <row r="116" spans="1:5" ht="15" customHeight="1" x14ac:dyDescent="0.25">
      <c r="A116" s="44"/>
      <c r="B116" s="39"/>
      <c r="C116" s="40"/>
      <c r="D116" s="40"/>
      <c r="E116" s="62"/>
    </row>
    <row r="117" spans="1:5" ht="15" customHeight="1" x14ac:dyDescent="0.2">
      <c r="B117" s="48" t="s">
        <v>50</v>
      </c>
      <c r="C117" s="48" t="s">
        <v>38</v>
      </c>
      <c r="D117" s="63" t="s">
        <v>51</v>
      </c>
      <c r="E117" s="48" t="s">
        <v>40</v>
      </c>
    </row>
    <row r="118" spans="1:5" ht="15" customHeight="1" x14ac:dyDescent="0.2">
      <c r="B118" s="65">
        <v>33435</v>
      </c>
      <c r="C118" s="66"/>
      <c r="D118" s="67" t="s">
        <v>52</v>
      </c>
      <c r="E118" s="54">
        <v>38728</v>
      </c>
    </row>
    <row r="119" spans="1:5" ht="15" customHeight="1" x14ac:dyDescent="0.2">
      <c r="B119" s="68"/>
      <c r="C119" s="56" t="s">
        <v>42</v>
      </c>
      <c r="D119" s="69"/>
      <c r="E119" s="70">
        <f>SUM(E118:E118)</f>
        <v>38728</v>
      </c>
    </row>
    <row r="120" spans="1:5" ht="15" customHeight="1" x14ac:dyDescent="0.25">
      <c r="A120" s="36"/>
      <c r="B120" s="71"/>
      <c r="C120" s="71"/>
      <c r="D120" s="71"/>
      <c r="E120" s="71"/>
    </row>
    <row r="121" spans="1:5" ht="15" customHeight="1" x14ac:dyDescent="0.25">
      <c r="A121" s="39" t="s">
        <v>17</v>
      </c>
      <c r="B121" s="40"/>
      <c r="C121" s="40"/>
      <c r="D121" s="40"/>
      <c r="E121" s="44"/>
    </row>
    <row r="122" spans="1:5" ht="15" customHeight="1" x14ac:dyDescent="0.2">
      <c r="A122" s="42" t="s">
        <v>48</v>
      </c>
      <c r="B122" s="40"/>
      <c r="C122" s="40"/>
      <c r="D122" s="40"/>
      <c r="E122" s="43" t="s">
        <v>49</v>
      </c>
    </row>
    <row r="123" spans="1:5" ht="15" customHeight="1" x14ac:dyDescent="0.2">
      <c r="A123" s="44"/>
      <c r="B123" s="45"/>
      <c r="C123" s="40"/>
      <c r="D123" s="71"/>
      <c r="E123" s="46"/>
    </row>
    <row r="124" spans="1:5" ht="15" customHeight="1" x14ac:dyDescent="0.2">
      <c r="B124" s="47"/>
      <c r="C124" s="48" t="s">
        <v>38</v>
      </c>
      <c r="D124" s="96" t="s">
        <v>39</v>
      </c>
      <c r="E124" s="48" t="s">
        <v>40</v>
      </c>
    </row>
    <row r="125" spans="1:5" ht="15" customHeight="1" x14ac:dyDescent="0.2">
      <c r="B125" s="97"/>
      <c r="C125" s="98">
        <v>3113</v>
      </c>
      <c r="D125" s="99" t="s">
        <v>63</v>
      </c>
      <c r="E125" s="54">
        <v>38728</v>
      </c>
    </row>
    <row r="126" spans="1:5" ht="15" customHeight="1" x14ac:dyDescent="0.2">
      <c r="B126" s="55"/>
      <c r="C126" s="56" t="s">
        <v>42</v>
      </c>
      <c r="D126" s="57"/>
      <c r="E126" s="58">
        <f>SUM(E125:E125)</f>
        <v>38728</v>
      </c>
    </row>
    <row r="127" spans="1:5" ht="15" customHeight="1" x14ac:dyDescent="0.2"/>
    <row r="128" spans="1:5" ht="15" customHeight="1" x14ac:dyDescent="0.2"/>
    <row r="129" spans="1:5" ht="15" customHeight="1" x14ac:dyDescent="0.25">
      <c r="A129" s="36" t="s">
        <v>64</v>
      </c>
    </row>
    <row r="130" spans="1:5" ht="15" customHeight="1" x14ac:dyDescent="0.2">
      <c r="A130" s="59" t="s">
        <v>45</v>
      </c>
      <c r="B130" s="59"/>
      <c r="C130" s="59"/>
      <c r="D130" s="59"/>
      <c r="E130" s="59"/>
    </row>
    <row r="131" spans="1:5" ht="15" customHeight="1" x14ac:dyDescent="0.2">
      <c r="A131" s="59" t="s">
        <v>46</v>
      </c>
      <c r="B131" s="59"/>
      <c r="C131" s="59"/>
      <c r="D131" s="59"/>
      <c r="E131" s="59"/>
    </row>
    <row r="132" spans="1:5" ht="15" customHeight="1" x14ac:dyDescent="0.2">
      <c r="A132" s="60" t="s">
        <v>65</v>
      </c>
      <c r="B132" s="60"/>
      <c r="C132" s="60"/>
      <c r="D132" s="60"/>
      <c r="E132" s="60"/>
    </row>
    <row r="133" spans="1:5" ht="15" customHeight="1" x14ac:dyDescent="0.2">
      <c r="A133" s="60"/>
      <c r="B133" s="60"/>
      <c r="C133" s="60"/>
      <c r="D133" s="60"/>
      <c r="E133" s="60"/>
    </row>
    <row r="134" spans="1:5" ht="15" customHeight="1" x14ac:dyDescent="0.2">
      <c r="A134" s="60"/>
      <c r="B134" s="60"/>
      <c r="C134" s="60"/>
      <c r="D134" s="60"/>
      <c r="E134" s="60"/>
    </row>
    <row r="135" spans="1:5" ht="15" customHeight="1" x14ac:dyDescent="0.2">
      <c r="A135" s="60"/>
      <c r="B135" s="60"/>
      <c r="C135" s="60"/>
      <c r="D135" s="60"/>
      <c r="E135" s="60"/>
    </row>
    <row r="136" spans="1:5" ht="15" customHeight="1" x14ac:dyDescent="0.2">
      <c r="A136" s="60"/>
      <c r="B136" s="60"/>
      <c r="C136" s="60"/>
      <c r="D136" s="60"/>
      <c r="E136" s="60"/>
    </row>
    <row r="137" spans="1:5" ht="15" customHeight="1" x14ac:dyDescent="0.2">
      <c r="A137" s="86"/>
      <c r="B137" s="86"/>
      <c r="C137" s="86"/>
      <c r="D137" s="86"/>
      <c r="E137" s="86"/>
    </row>
    <row r="138" spans="1:5" ht="15" customHeight="1" x14ac:dyDescent="0.25">
      <c r="A138" s="39" t="s">
        <v>1</v>
      </c>
      <c r="B138" s="40"/>
      <c r="C138" s="40"/>
      <c r="D138" s="40"/>
      <c r="E138" s="40"/>
    </row>
    <row r="139" spans="1:5" ht="15" customHeight="1" x14ac:dyDescent="0.2">
      <c r="A139" s="42" t="s">
        <v>48</v>
      </c>
      <c r="B139" s="40"/>
      <c r="C139" s="40"/>
      <c r="D139" s="40"/>
      <c r="E139" s="43" t="s">
        <v>49</v>
      </c>
    </row>
    <row r="140" spans="1:5" ht="15" customHeight="1" x14ac:dyDescent="0.25">
      <c r="A140" s="44"/>
      <c r="B140" s="39"/>
      <c r="C140" s="40"/>
      <c r="D140" s="40"/>
      <c r="E140" s="62"/>
    </row>
    <row r="141" spans="1:5" ht="15" customHeight="1" x14ac:dyDescent="0.2">
      <c r="A141" s="41"/>
      <c r="B141" s="48" t="s">
        <v>50</v>
      </c>
      <c r="C141" s="48" t="s">
        <v>38</v>
      </c>
      <c r="D141" s="63" t="s">
        <v>51</v>
      </c>
      <c r="E141" s="48" t="s">
        <v>40</v>
      </c>
    </row>
    <row r="142" spans="1:5" ht="15" customHeight="1" x14ac:dyDescent="0.2">
      <c r="A142" s="41"/>
      <c r="B142" s="65">
        <v>33457</v>
      </c>
      <c r="C142" s="66"/>
      <c r="D142" s="67" t="s">
        <v>52</v>
      </c>
      <c r="E142" s="54">
        <v>7185297</v>
      </c>
    </row>
    <row r="143" spans="1:5" ht="15" customHeight="1" x14ac:dyDescent="0.2">
      <c r="A143" s="41"/>
      <c r="B143" s="68"/>
      <c r="C143" s="56" t="s">
        <v>42</v>
      </c>
      <c r="D143" s="69"/>
      <c r="E143" s="70">
        <f>SUM(E142:E142)</f>
        <v>7185297</v>
      </c>
    </row>
    <row r="144" spans="1:5" ht="15" customHeight="1" x14ac:dyDescent="0.2">
      <c r="A144" s="41"/>
      <c r="B144" s="55"/>
      <c r="C144" s="87"/>
      <c r="D144" s="40"/>
      <c r="E144" s="88"/>
    </row>
    <row r="145" spans="1:5" ht="15" customHeight="1" x14ac:dyDescent="0.25">
      <c r="A145" s="39" t="s">
        <v>17</v>
      </c>
      <c r="B145" s="40"/>
      <c r="C145" s="40"/>
      <c r="D145" s="40"/>
      <c r="E145" s="44"/>
    </row>
    <row r="146" spans="1:5" ht="15" customHeight="1" x14ac:dyDescent="0.2">
      <c r="A146" s="42" t="s">
        <v>48</v>
      </c>
      <c r="B146" s="40"/>
      <c r="C146" s="40"/>
      <c r="D146" s="40"/>
      <c r="E146" s="43" t="s">
        <v>49</v>
      </c>
    </row>
    <row r="147" spans="1:5" ht="15" customHeight="1" x14ac:dyDescent="0.2">
      <c r="A147" s="41"/>
      <c r="B147" s="41"/>
      <c r="C147" s="41"/>
      <c r="D147" s="41"/>
      <c r="E147" s="41"/>
    </row>
    <row r="148" spans="1:5" ht="15" customHeight="1" x14ac:dyDescent="0.2">
      <c r="A148" s="41"/>
      <c r="B148" s="100"/>
      <c r="C148" s="48" t="s">
        <v>38</v>
      </c>
      <c r="D148" s="78" t="s">
        <v>39</v>
      </c>
      <c r="E148" s="48" t="s">
        <v>40</v>
      </c>
    </row>
    <row r="149" spans="1:5" ht="15" customHeight="1" x14ac:dyDescent="0.2">
      <c r="A149" s="41"/>
      <c r="B149" s="101"/>
      <c r="C149" s="66">
        <v>3111</v>
      </c>
      <c r="D149" s="99" t="s">
        <v>63</v>
      </c>
      <c r="E149" s="54">
        <v>702259</v>
      </c>
    </row>
    <row r="150" spans="1:5" ht="15" customHeight="1" x14ac:dyDescent="0.2">
      <c r="A150" s="41"/>
      <c r="B150" s="101"/>
      <c r="C150" s="66">
        <v>3113</v>
      </c>
      <c r="D150" s="99" t="s">
        <v>63</v>
      </c>
      <c r="E150" s="54">
        <v>4456766</v>
      </c>
    </row>
    <row r="151" spans="1:5" ht="15" customHeight="1" x14ac:dyDescent="0.2">
      <c r="A151" s="41"/>
      <c r="B151" s="102"/>
      <c r="C151" s="66">
        <v>3117</v>
      </c>
      <c r="D151" s="99" t="s">
        <v>63</v>
      </c>
      <c r="E151" s="103">
        <v>1401093</v>
      </c>
    </row>
    <row r="152" spans="1:5" ht="15" customHeight="1" x14ac:dyDescent="0.2">
      <c r="A152" s="41"/>
      <c r="B152" s="104"/>
      <c r="C152" s="56" t="s">
        <v>42</v>
      </c>
      <c r="D152" s="69"/>
      <c r="E152" s="70">
        <f>SUM(E149:E151)</f>
        <v>6560118</v>
      </c>
    </row>
    <row r="153" spans="1:5" ht="15" customHeight="1" x14ac:dyDescent="0.2">
      <c r="A153" s="41"/>
      <c r="B153" s="55"/>
      <c r="C153" s="87"/>
      <c r="D153" s="40"/>
      <c r="E153" s="88"/>
    </row>
    <row r="154" spans="1:5" ht="15" customHeight="1" x14ac:dyDescent="0.2">
      <c r="A154" s="41"/>
      <c r="B154" s="48" t="s">
        <v>50</v>
      </c>
      <c r="C154" s="48" t="s">
        <v>38</v>
      </c>
      <c r="D154" s="63" t="s">
        <v>51</v>
      </c>
      <c r="E154" s="48" t="s">
        <v>40</v>
      </c>
    </row>
    <row r="155" spans="1:5" ht="15" customHeight="1" x14ac:dyDescent="0.2">
      <c r="A155" s="41"/>
      <c r="B155" s="65">
        <v>33457</v>
      </c>
      <c r="C155" s="66"/>
      <c r="D155" s="67" t="s">
        <v>56</v>
      </c>
      <c r="E155" s="54">
        <v>625179</v>
      </c>
    </row>
    <row r="156" spans="1:5" ht="15" customHeight="1" x14ac:dyDescent="0.2">
      <c r="B156" s="68"/>
      <c r="C156" s="56" t="s">
        <v>42</v>
      </c>
      <c r="D156" s="69"/>
      <c r="E156" s="70">
        <f>SUM(E155:E155)</f>
        <v>625179</v>
      </c>
    </row>
    <row r="157" spans="1:5" ht="15" customHeight="1" x14ac:dyDescent="0.2"/>
    <row r="158" spans="1:5" ht="15" customHeight="1" x14ac:dyDescent="0.25">
      <c r="A158" s="36" t="s">
        <v>66</v>
      </c>
    </row>
    <row r="159" spans="1:5" ht="15" customHeight="1" x14ac:dyDescent="0.2">
      <c r="A159" s="59" t="s">
        <v>45</v>
      </c>
      <c r="B159" s="59"/>
      <c r="C159" s="59"/>
      <c r="D159" s="59"/>
      <c r="E159" s="59"/>
    </row>
    <row r="160" spans="1:5" ht="15" customHeight="1" x14ac:dyDescent="0.2">
      <c r="A160" s="59" t="s">
        <v>67</v>
      </c>
      <c r="B160" s="59"/>
      <c r="C160" s="59"/>
      <c r="D160" s="59"/>
      <c r="E160" s="59"/>
    </row>
    <row r="161" spans="1:5" ht="15" customHeight="1" x14ac:dyDescent="0.2">
      <c r="A161" s="60" t="s">
        <v>68</v>
      </c>
      <c r="B161" s="60"/>
      <c r="C161" s="60"/>
      <c r="D161" s="60"/>
      <c r="E161" s="60"/>
    </row>
    <row r="162" spans="1:5" ht="15" customHeight="1" x14ac:dyDescent="0.2">
      <c r="A162" s="60"/>
      <c r="B162" s="60"/>
      <c r="C162" s="60"/>
      <c r="D162" s="60"/>
      <c r="E162" s="60"/>
    </row>
    <row r="163" spans="1:5" ht="15" customHeight="1" x14ac:dyDescent="0.2">
      <c r="A163" s="60"/>
      <c r="B163" s="60"/>
      <c r="C163" s="60"/>
      <c r="D163" s="60"/>
      <c r="E163" s="60"/>
    </row>
    <row r="164" spans="1:5" ht="15" customHeight="1" x14ac:dyDescent="0.2">
      <c r="A164" s="60"/>
      <c r="B164" s="60"/>
      <c r="C164" s="60"/>
      <c r="D164" s="60"/>
      <c r="E164" s="60"/>
    </row>
    <row r="165" spans="1:5" ht="15" customHeight="1" x14ac:dyDescent="0.2">
      <c r="A165" s="60"/>
      <c r="B165" s="60"/>
      <c r="C165" s="60"/>
      <c r="D165" s="60"/>
      <c r="E165" s="60"/>
    </row>
    <row r="166" spans="1:5" ht="15" customHeight="1" x14ac:dyDescent="0.2">
      <c r="A166" s="60"/>
      <c r="B166" s="60"/>
      <c r="C166" s="60"/>
      <c r="D166" s="60"/>
      <c r="E166" s="60"/>
    </row>
    <row r="167" spans="1:5" ht="15" customHeight="1" x14ac:dyDescent="0.2">
      <c r="A167" s="61"/>
      <c r="B167" s="61"/>
      <c r="C167" s="61"/>
      <c r="D167" s="61"/>
      <c r="E167" s="61"/>
    </row>
    <row r="168" spans="1:5" ht="15" customHeight="1" x14ac:dyDescent="0.25">
      <c r="A168" s="39" t="s">
        <v>1</v>
      </c>
      <c r="B168" s="40"/>
      <c r="C168" s="40"/>
      <c r="D168" s="40"/>
      <c r="E168" s="40"/>
    </row>
    <row r="169" spans="1:5" ht="15" customHeight="1" x14ac:dyDescent="0.2">
      <c r="A169" s="74" t="s">
        <v>69</v>
      </c>
      <c r="B169" s="73"/>
      <c r="C169" s="73"/>
      <c r="D169" s="73"/>
      <c r="E169" s="95" t="s">
        <v>70</v>
      </c>
    </row>
    <row r="170" spans="1:5" ht="15" customHeight="1" x14ac:dyDescent="0.25">
      <c r="A170" s="44"/>
      <c r="B170" s="39"/>
      <c r="C170" s="40"/>
      <c r="D170" s="40"/>
      <c r="E170" s="62"/>
    </row>
    <row r="171" spans="1:5" ht="15" customHeight="1" x14ac:dyDescent="0.2">
      <c r="B171" s="48" t="s">
        <v>50</v>
      </c>
      <c r="C171" s="48" t="s">
        <v>38</v>
      </c>
      <c r="D171" s="63" t="s">
        <v>51</v>
      </c>
      <c r="E171" s="64" t="s">
        <v>40</v>
      </c>
    </row>
    <row r="172" spans="1:5" ht="15" customHeight="1" x14ac:dyDescent="0.2">
      <c r="B172" s="65">
        <v>14004</v>
      </c>
      <c r="C172" s="66"/>
      <c r="D172" s="67" t="s">
        <v>52</v>
      </c>
      <c r="E172" s="54">
        <v>5914000</v>
      </c>
    </row>
    <row r="173" spans="1:5" ht="15" customHeight="1" x14ac:dyDescent="0.2">
      <c r="B173" s="68"/>
      <c r="C173" s="56" t="s">
        <v>42</v>
      </c>
      <c r="D173" s="69"/>
      <c r="E173" s="70">
        <f>SUM(E172:E172)</f>
        <v>5914000</v>
      </c>
    </row>
    <row r="174" spans="1:5" ht="15" customHeight="1" x14ac:dyDescent="0.25">
      <c r="A174" s="36"/>
      <c r="B174" s="71"/>
      <c r="C174" s="71"/>
      <c r="D174" s="71"/>
      <c r="E174" s="71"/>
    </row>
    <row r="175" spans="1:5" ht="15" customHeight="1" x14ac:dyDescent="0.25">
      <c r="A175" s="72" t="s">
        <v>17</v>
      </c>
      <c r="B175" s="73"/>
      <c r="C175" s="73"/>
      <c r="D175" s="73"/>
      <c r="E175" s="41"/>
    </row>
    <row r="176" spans="1:5" ht="15" customHeight="1" x14ac:dyDescent="0.2">
      <c r="A176" s="74" t="s">
        <v>71</v>
      </c>
      <c r="B176" s="73"/>
      <c r="C176" s="73"/>
      <c r="D176" s="73"/>
      <c r="E176" s="95" t="s">
        <v>72</v>
      </c>
    </row>
    <row r="177" spans="1:5" ht="15" customHeight="1" x14ac:dyDescent="0.2">
      <c r="A177" s="41"/>
      <c r="B177" s="105"/>
      <c r="C177" s="73"/>
      <c r="E177" s="106"/>
    </row>
    <row r="178" spans="1:5" ht="15" customHeight="1" x14ac:dyDescent="0.2">
      <c r="B178" s="76"/>
      <c r="C178" s="77" t="s">
        <v>38</v>
      </c>
      <c r="D178" s="107" t="s">
        <v>39</v>
      </c>
      <c r="E178" s="64" t="s">
        <v>40</v>
      </c>
    </row>
    <row r="179" spans="1:5" ht="15" customHeight="1" x14ac:dyDescent="0.2">
      <c r="B179" s="97"/>
      <c r="C179" s="108">
        <v>5512</v>
      </c>
      <c r="D179" s="99" t="s">
        <v>63</v>
      </c>
      <c r="E179" s="109">
        <v>5914000</v>
      </c>
    </row>
    <row r="180" spans="1:5" ht="15" customHeight="1" x14ac:dyDescent="0.2">
      <c r="B180" s="55"/>
      <c r="C180" s="56" t="s">
        <v>42</v>
      </c>
      <c r="D180" s="69"/>
      <c r="E180" s="70">
        <f>SUM(E179:E179)</f>
        <v>5914000</v>
      </c>
    </row>
    <row r="181" spans="1:5" ht="15" customHeight="1" x14ac:dyDescent="0.2"/>
    <row r="182" spans="1:5" ht="15" customHeight="1" x14ac:dyDescent="0.2"/>
    <row r="183" spans="1:5" ht="15" customHeight="1" x14ac:dyDescent="0.25">
      <c r="A183" s="36" t="s">
        <v>73</v>
      </c>
    </row>
    <row r="184" spans="1:5" ht="15" customHeight="1" x14ac:dyDescent="0.2">
      <c r="A184" s="59" t="s">
        <v>45</v>
      </c>
      <c r="B184" s="59"/>
      <c r="C184" s="59"/>
      <c r="D184" s="59"/>
      <c r="E184" s="59"/>
    </row>
    <row r="185" spans="1:5" ht="15" customHeight="1" x14ac:dyDescent="0.2">
      <c r="A185" s="59" t="s">
        <v>74</v>
      </c>
      <c r="B185" s="59"/>
      <c r="C185" s="59"/>
      <c r="D185" s="59"/>
      <c r="E185" s="59"/>
    </row>
    <row r="186" spans="1:5" ht="15" customHeight="1" x14ac:dyDescent="0.2">
      <c r="A186" s="38" t="s">
        <v>75</v>
      </c>
      <c r="B186" s="38"/>
      <c r="C186" s="38"/>
      <c r="D186" s="38"/>
      <c r="E186" s="38"/>
    </row>
    <row r="187" spans="1:5" ht="15" customHeight="1" x14ac:dyDescent="0.2">
      <c r="A187" s="38"/>
      <c r="B187" s="38"/>
      <c r="C187" s="38"/>
      <c r="D187" s="38"/>
      <c r="E187" s="38"/>
    </row>
    <row r="188" spans="1:5" ht="15" customHeight="1" x14ac:dyDescent="0.2">
      <c r="A188" s="38"/>
      <c r="B188" s="38"/>
      <c r="C188" s="38"/>
      <c r="D188" s="38"/>
      <c r="E188" s="38"/>
    </row>
    <row r="189" spans="1:5" ht="15" customHeight="1" x14ac:dyDescent="0.2">
      <c r="A189" s="38"/>
      <c r="B189" s="38"/>
      <c r="C189" s="38"/>
      <c r="D189" s="38"/>
      <c r="E189" s="38"/>
    </row>
    <row r="190" spans="1:5" ht="15" customHeight="1" x14ac:dyDescent="0.2">
      <c r="A190" s="110"/>
      <c r="B190" s="111"/>
      <c r="C190" s="110"/>
      <c r="D190" s="110"/>
      <c r="E190" s="110"/>
    </row>
    <row r="191" spans="1:5" ht="15" customHeight="1" x14ac:dyDescent="0.25">
      <c r="A191" s="72" t="s">
        <v>1</v>
      </c>
      <c r="B191" s="94"/>
      <c r="C191" s="73"/>
      <c r="D191" s="73"/>
      <c r="E191" s="73"/>
    </row>
    <row r="192" spans="1:5" ht="15" customHeight="1" x14ac:dyDescent="0.2">
      <c r="A192" s="74" t="s">
        <v>69</v>
      </c>
      <c r="B192" s="94"/>
      <c r="C192" s="73"/>
      <c r="D192" s="73"/>
      <c r="E192" s="95" t="s">
        <v>70</v>
      </c>
    </row>
    <row r="193" spans="1:5" ht="15" customHeight="1" x14ac:dyDescent="0.25">
      <c r="B193" s="112"/>
      <c r="C193" s="73"/>
      <c r="D193" s="73"/>
      <c r="E193" s="75"/>
    </row>
    <row r="194" spans="1:5" ht="15" customHeight="1" x14ac:dyDescent="0.2">
      <c r="B194" s="77" t="s">
        <v>50</v>
      </c>
      <c r="C194" s="77" t="s">
        <v>38</v>
      </c>
      <c r="D194" s="78" t="s">
        <v>51</v>
      </c>
      <c r="E194" s="48" t="s">
        <v>40</v>
      </c>
    </row>
    <row r="195" spans="1:5" ht="15" customHeight="1" x14ac:dyDescent="0.2">
      <c r="B195" s="113">
        <v>98297</v>
      </c>
      <c r="C195" s="114"/>
      <c r="D195" s="115" t="s">
        <v>76</v>
      </c>
      <c r="E195" s="109">
        <v>75059.240000000005</v>
      </c>
    </row>
    <row r="196" spans="1:5" ht="15" customHeight="1" x14ac:dyDescent="0.2">
      <c r="B196" s="116"/>
      <c r="C196" s="83" t="s">
        <v>42</v>
      </c>
      <c r="D196" s="84"/>
      <c r="E196" s="85">
        <f>SUM(E195:E195)</f>
        <v>75059.240000000005</v>
      </c>
    </row>
    <row r="197" spans="1:5" ht="15" customHeight="1" x14ac:dyDescent="0.2">
      <c r="A197" s="117"/>
      <c r="B197" s="118"/>
      <c r="C197" s="117"/>
      <c r="D197" s="117"/>
    </row>
    <row r="198" spans="1:5" ht="15" customHeight="1" x14ac:dyDescent="0.25">
      <c r="A198" s="72" t="s">
        <v>17</v>
      </c>
      <c r="B198" s="94"/>
      <c r="C198" s="73"/>
      <c r="D198" s="73"/>
      <c r="E198" s="73"/>
    </row>
    <row r="199" spans="1:5" ht="15" customHeight="1" x14ac:dyDescent="0.2">
      <c r="A199" s="74" t="s">
        <v>77</v>
      </c>
      <c r="B199" s="119"/>
      <c r="E199" t="s">
        <v>78</v>
      </c>
    </row>
    <row r="200" spans="1:5" ht="15" customHeight="1" x14ac:dyDescent="0.2">
      <c r="A200" s="117"/>
      <c r="B200" s="120"/>
      <c r="C200" s="73"/>
      <c r="E200" s="106"/>
    </row>
    <row r="201" spans="1:5" ht="15" customHeight="1" x14ac:dyDescent="0.2">
      <c r="B201" s="76"/>
      <c r="C201" s="77" t="s">
        <v>38</v>
      </c>
      <c r="D201" s="107" t="s">
        <v>39</v>
      </c>
      <c r="E201" s="48" t="s">
        <v>40</v>
      </c>
    </row>
    <row r="202" spans="1:5" ht="15" customHeight="1" x14ac:dyDescent="0.2">
      <c r="B202" s="121"/>
      <c r="C202" s="122">
        <v>3599</v>
      </c>
      <c r="D202" s="80" t="s">
        <v>79</v>
      </c>
      <c r="E202" s="109">
        <v>75059.240000000005</v>
      </c>
    </row>
    <row r="203" spans="1:5" ht="15" customHeight="1" x14ac:dyDescent="0.2">
      <c r="B203" s="121"/>
      <c r="C203" s="83" t="s">
        <v>42</v>
      </c>
      <c r="D203" s="123"/>
      <c r="E203" s="124">
        <f>SUM(E202:E202)</f>
        <v>75059.240000000005</v>
      </c>
    </row>
    <row r="204" spans="1:5" ht="15" customHeight="1" x14ac:dyDescent="0.2"/>
    <row r="205" spans="1:5" ht="15" customHeight="1" x14ac:dyDescent="0.2"/>
    <row r="206" spans="1:5" ht="15" customHeight="1" x14ac:dyDescent="0.2"/>
    <row r="207" spans="1:5" ht="15" customHeight="1" x14ac:dyDescent="0.2"/>
    <row r="208" spans="1:5" ht="15" customHeight="1" x14ac:dyDescent="0.2"/>
    <row r="209" spans="1:5" ht="15" customHeight="1" x14ac:dyDescent="0.2"/>
    <row r="210" spans="1:5" ht="15" customHeight="1" x14ac:dyDescent="0.25">
      <c r="A210" s="36" t="s">
        <v>80</v>
      </c>
    </row>
    <row r="211" spans="1:5" ht="15" customHeight="1" x14ac:dyDescent="0.2">
      <c r="A211" s="59" t="s">
        <v>45</v>
      </c>
      <c r="B211" s="59"/>
      <c r="C211" s="59"/>
      <c r="D211" s="59"/>
      <c r="E211" s="59"/>
    </row>
    <row r="212" spans="1:5" ht="15" customHeight="1" x14ac:dyDescent="0.2">
      <c r="A212" s="59" t="s">
        <v>81</v>
      </c>
      <c r="B212" s="59"/>
      <c r="C212" s="59"/>
      <c r="D212" s="59"/>
      <c r="E212" s="59"/>
    </row>
    <row r="213" spans="1:5" ht="15" customHeight="1" x14ac:dyDescent="0.2">
      <c r="A213" s="60" t="s">
        <v>82</v>
      </c>
      <c r="B213" s="60"/>
      <c r="C213" s="60"/>
      <c r="D213" s="60"/>
      <c r="E213" s="60"/>
    </row>
    <row r="214" spans="1:5" ht="15" customHeight="1" x14ac:dyDescent="0.2">
      <c r="A214" s="60"/>
      <c r="B214" s="60"/>
      <c r="C214" s="60"/>
      <c r="D214" s="60"/>
      <c r="E214" s="60"/>
    </row>
    <row r="215" spans="1:5" ht="15" customHeight="1" x14ac:dyDescent="0.2">
      <c r="A215" s="60"/>
      <c r="B215" s="60"/>
      <c r="C215" s="60"/>
      <c r="D215" s="60"/>
      <c r="E215" s="60"/>
    </row>
    <row r="216" spans="1:5" ht="15" customHeight="1" x14ac:dyDescent="0.2">
      <c r="A216" s="60"/>
      <c r="B216" s="60"/>
      <c r="C216" s="60"/>
      <c r="D216" s="60"/>
      <c r="E216" s="60"/>
    </row>
    <row r="217" spans="1:5" ht="15" customHeight="1" x14ac:dyDescent="0.2">
      <c r="A217" s="60"/>
      <c r="B217" s="60"/>
      <c r="C217" s="60"/>
      <c r="D217" s="60"/>
      <c r="E217" s="60"/>
    </row>
    <row r="218" spans="1:5" ht="15" customHeight="1" x14ac:dyDescent="0.2">
      <c r="A218" s="110"/>
      <c r="B218" s="110"/>
      <c r="C218" s="110"/>
      <c r="D218" s="110"/>
      <c r="E218" s="110"/>
    </row>
    <row r="219" spans="1:5" ht="15" customHeight="1" x14ac:dyDescent="0.25">
      <c r="A219" s="72" t="s">
        <v>1</v>
      </c>
      <c r="B219" s="73"/>
      <c r="C219" s="73"/>
      <c r="D219" s="73"/>
      <c r="E219" s="73"/>
    </row>
    <row r="220" spans="1:5" ht="15" customHeight="1" x14ac:dyDescent="0.2">
      <c r="A220" s="74" t="s">
        <v>69</v>
      </c>
      <c r="B220" s="73"/>
      <c r="C220" s="73"/>
      <c r="D220" s="73"/>
      <c r="E220" s="95" t="s">
        <v>70</v>
      </c>
    </row>
    <row r="221" spans="1:5" ht="15" customHeight="1" x14ac:dyDescent="0.25">
      <c r="A221" s="117"/>
      <c r="B221" s="72"/>
      <c r="C221" s="73"/>
      <c r="D221" s="73"/>
      <c r="E221" s="75"/>
    </row>
    <row r="222" spans="1:5" ht="15" customHeight="1" x14ac:dyDescent="0.2">
      <c r="B222" s="77" t="s">
        <v>50</v>
      </c>
      <c r="C222" s="77" t="s">
        <v>38</v>
      </c>
      <c r="D222" s="78" t="s">
        <v>51</v>
      </c>
      <c r="E222" s="64" t="s">
        <v>40</v>
      </c>
    </row>
    <row r="223" spans="1:5" ht="15" customHeight="1" x14ac:dyDescent="0.2">
      <c r="B223" s="125">
        <v>33513233</v>
      </c>
      <c r="C223" s="114"/>
      <c r="D223" s="126" t="s">
        <v>52</v>
      </c>
      <c r="E223" s="54">
        <v>232346.95</v>
      </c>
    </row>
    <row r="224" spans="1:5" ht="15" customHeight="1" x14ac:dyDescent="0.2">
      <c r="B224" s="125">
        <v>33113233</v>
      </c>
      <c r="C224" s="114"/>
      <c r="D224" s="126" t="s">
        <v>52</v>
      </c>
      <c r="E224" s="54">
        <v>41002.410000000003</v>
      </c>
    </row>
    <row r="225" spans="1:5" ht="15" customHeight="1" x14ac:dyDescent="0.2">
      <c r="B225" s="127"/>
      <c r="C225" s="83" t="s">
        <v>42</v>
      </c>
      <c r="D225" s="84"/>
      <c r="E225" s="85">
        <f>SUM(E223:E224)</f>
        <v>273349.36</v>
      </c>
    </row>
    <row r="226" spans="1:5" ht="15" customHeight="1" x14ac:dyDescent="0.2">
      <c r="A226" s="117"/>
      <c r="B226" s="117"/>
      <c r="C226" s="117"/>
      <c r="D226" s="117"/>
      <c r="E226" s="117"/>
    </row>
    <row r="227" spans="1:5" ht="15" customHeight="1" x14ac:dyDescent="0.25">
      <c r="A227" s="72" t="s">
        <v>17</v>
      </c>
      <c r="B227" s="73"/>
      <c r="C227" s="73"/>
      <c r="D227" s="73"/>
      <c r="E227" s="73"/>
    </row>
    <row r="228" spans="1:5" ht="15" customHeight="1" x14ac:dyDescent="0.2">
      <c r="A228" s="74" t="s">
        <v>83</v>
      </c>
      <c r="B228" s="117"/>
      <c r="C228" s="117"/>
      <c r="D228" s="117"/>
      <c r="E228" s="117" t="s">
        <v>84</v>
      </c>
    </row>
    <row r="229" spans="1:5" ht="15" customHeight="1" x14ac:dyDescent="0.2">
      <c r="A229" s="117"/>
      <c r="B229" s="105"/>
      <c r="C229" s="73"/>
      <c r="D229" s="117"/>
      <c r="E229" s="106"/>
    </row>
    <row r="230" spans="1:5" ht="15" customHeight="1" x14ac:dyDescent="0.2">
      <c r="B230" s="48" t="s">
        <v>50</v>
      </c>
      <c r="C230" s="77" t="s">
        <v>38</v>
      </c>
      <c r="D230" s="128" t="s">
        <v>51</v>
      </c>
      <c r="E230" s="64" t="s">
        <v>40</v>
      </c>
    </row>
    <row r="231" spans="1:5" ht="15" customHeight="1" x14ac:dyDescent="0.2">
      <c r="B231" s="125">
        <v>33513233</v>
      </c>
      <c r="C231" s="52"/>
      <c r="D231" s="129" t="s">
        <v>56</v>
      </c>
      <c r="E231" s="54">
        <v>232346.95</v>
      </c>
    </row>
    <row r="232" spans="1:5" ht="15" customHeight="1" x14ac:dyDescent="0.2">
      <c r="B232" s="125">
        <v>33113233</v>
      </c>
      <c r="C232" s="52"/>
      <c r="D232" s="129" t="s">
        <v>56</v>
      </c>
      <c r="E232" s="54">
        <v>41002.410000000003</v>
      </c>
    </row>
    <row r="233" spans="1:5" ht="15" customHeight="1" x14ac:dyDescent="0.2">
      <c r="B233" s="127"/>
      <c r="C233" s="83" t="s">
        <v>42</v>
      </c>
      <c r="D233" s="123"/>
      <c r="E233" s="124">
        <f>SUM(E231:E232)</f>
        <v>273349.36</v>
      </c>
    </row>
    <row r="234" spans="1:5" ht="15" customHeight="1" x14ac:dyDescent="0.2"/>
    <row r="235" spans="1:5" ht="15" customHeight="1" x14ac:dyDescent="0.2"/>
    <row r="236" spans="1:5" ht="15" customHeight="1" x14ac:dyDescent="0.25">
      <c r="A236" s="36" t="s">
        <v>85</v>
      </c>
    </row>
    <row r="237" spans="1:5" ht="15" customHeight="1" x14ac:dyDescent="0.2">
      <c r="A237" s="59" t="s">
        <v>45</v>
      </c>
      <c r="B237" s="59"/>
      <c r="C237" s="59"/>
      <c r="D237" s="59"/>
      <c r="E237" s="59"/>
    </row>
    <row r="238" spans="1:5" ht="15" customHeight="1" x14ac:dyDescent="0.2">
      <c r="A238" s="59" t="s">
        <v>86</v>
      </c>
      <c r="B238" s="59"/>
      <c r="C238" s="59"/>
      <c r="D238" s="59"/>
      <c r="E238" s="59"/>
    </row>
    <row r="239" spans="1:5" ht="15" customHeight="1" x14ac:dyDescent="0.2">
      <c r="A239" s="38" t="s">
        <v>87</v>
      </c>
      <c r="B239" s="38"/>
      <c r="C239" s="38"/>
      <c r="D239" s="38"/>
      <c r="E239" s="38"/>
    </row>
    <row r="240" spans="1:5" ht="15" customHeight="1" x14ac:dyDescent="0.2">
      <c r="A240" s="38"/>
      <c r="B240" s="38"/>
      <c r="C240" s="38"/>
      <c r="D240" s="38"/>
      <c r="E240" s="38"/>
    </row>
    <row r="241" spans="1:5" ht="15" customHeight="1" x14ac:dyDescent="0.2">
      <c r="A241" s="38"/>
      <c r="B241" s="38"/>
      <c r="C241" s="38"/>
      <c r="D241" s="38"/>
      <c r="E241" s="38"/>
    </row>
    <row r="242" spans="1:5" ht="15" customHeight="1" x14ac:dyDescent="0.2">
      <c r="A242" s="38"/>
      <c r="B242" s="38"/>
      <c r="C242" s="38"/>
      <c r="D242" s="38"/>
      <c r="E242" s="38"/>
    </row>
    <row r="243" spans="1:5" ht="15" customHeight="1" x14ac:dyDescent="0.2">
      <c r="A243" s="38"/>
      <c r="B243" s="38"/>
      <c r="C243" s="38"/>
      <c r="D243" s="38"/>
      <c r="E243" s="38"/>
    </row>
    <row r="244" spans="1:5" ht="15" customHeight="1" x14ac:dyDescent="0.2">
      <c r="A244" s="38"/>
      <c r="B244" s="38"/>
      <c r="C244" s="38"/>
      <c r="D244" s="38"/>
      <c r="E244" s="38"/>
    </row>
    <row r="245" spans="1:5" ht="15" customHeight="1" x14ac:dyDescent="0.2">
      <c r="A245" s="130"/>
      <c r="B245" s="131"/>
      <c r="C245" s="130"/>
      <c r="D245" s="130"/>
      <c r="E245" s="130"/>
    </row>
    <row r="246" spans="1:5" ht="15" customHeight="1" x14ac:dyDescent="0.25">
      <c r="A246" s="39" t="s">
        <v>1</v>
      </c>
      <c r="B246" s="91"/>
      <c r="C246" s="40"/>
      <c r="D246" s="40"/>
      <c r="E246" s="40"/>
    </row>
    <row r="247" spans="1:5" ht="15" customHeight="1" x14ac:dyDescent="0.2">
      <c r="A247" s="42" t="s">
        <v>36</v>
      </c>
      <c r="B247" s="40"/>
      <c r="C247" s="40"/>
      <c r="D247" s="40"/>
      <c r="E247" s="43" t="s">
        <v>37</v>
      </c>
    </row>
    <row r="248" spans="1:5" ht="15" customHeight="1" x14ac:dyDescent="0.25">
      <c r="A248" s="41"/>
      <c r="B248" s="112"/>
      <c r="C248" s="73"/>
      <c r="D248" s="73"/>
      <c r="E248" s="75"/>
    </row>
    <row r="249" spans="1:5" ht="15" customHeight="1" x14ac:dyDescent="0.2">
      <c r="B249" s="77" t="s">
        <v>50</v>
      </c>
      <c r="C249" s="77" t="s">
        <v>38</v>
      </c>
      <c r="D249" s="78" t="s">
        <v>51</v>
      </c>
      <c r="E249" s="64" t="s">
        <v>40</v>
      </c>
    </row>
    <row r="250" spans="1:5" ht="15" customHeight="1" x14ac:dyDescent="0.2">
      <c r="B250" s="125">
        <v>38587505</v>
      </c>
      <c r="C250" s="132"/>
      <c r="D250" s="133" t="s">
        <v>88</v>
      </c>
      <c r="E250" s="54">
        <v>7739347.3899999997</v>
      </c>
    </row>
    <row r="251" spans="1:5" ht="15" customHeight="1" x14ac:dyDescent="0.2">
      <c r="B251" s="134"/>
      <c r="C251" s="83" t="s">
        <v>42</v>
      </c>
      <c r="D251" s="84"/>
      <c r="E251" s="85">
        <f>SUM(E250:E250)</f>
        <v>7739347.3899999997</v>
      </c>
    </row>
    <row r="252" spans="1:5" ht="15" customHeight="1" x14ac:dyDescent="0.2"/>
    <row r="253" spans="1:5" ht="15" customHeight="1" x14ac:dyDescent="0.25">
      <c r="A253" s="39" t="s">
        <v>17</v>
      </c>
      <c r="B253" s="40"/>
      <c r="C253" s="40"/>
      <c r="D253" s="41"/>
      <c r="E253" s="41"/>
    </row>
    <row r="254" spans="1:5" ht="15" customHeight="1" x14ac:dyDescent="0.2">
      <c r="A254" s="42" t="s">
        <v>36</v>
      </c>
      <c r="B254" s="40"/>
      <c r="C254" s="40"/>
      <c r="D254" s="40"/>
      <c r="E254" s="43" t="s">
        <v>37</v>
      </c>
    </row>
    <row r="255" spans="1:5" ht="15" customHeight="1" x14ac:dyDescent="0.2">
      <c r="A255" s="44"/>
      <c r="B255" s="45"/>
      <c r="C255" s="40"/>
      <c r="D255" s="44"/>
      <c r="E255" s="46"/>
    </row>
    <row r="256" spans="1:5" ht="15" customHeight="1" x14ac:dyDescent="0.2">
      <c r="A256" s="47"/>
      <c r="B256" s="47"/>
      <c r="C256" s="48" t="s">
        <v>38</v>
      </c>
      <c r="D256" s="49" t="s">
        <v>39</v>
      </c>
      <c r="E256" s="48" t="s">
        <v>40</v>
      </c>
    </row>
    <row r="257" spans="1:5" ht="15" customHeight="1" x14ac:dyDescent="0.2">
      <c r="A257" s="50"/>
      <c r="B257" s="51"/>
      <c r="C257" s="52">
        <v>2212</v>
      </c>
      <c r="D257" s="53" t="s">
        <v>41</v>
      </c>
      <c r="E257" s="54">
        <v>7739347.3899999997</v>
      </c>
    </row>
    <row r="258" spans="1:5" ht="15" customHeight="1" x14ac:dyDescent="0.2">
      <c r="A258" s="55"/>
      <c r="B258" s="40"/>
      <c r="C258" s="56" t="s">
        <v>42</v>
      </c>
      <c r="D258" s="57"/>
      <c r="E258" s="58">
        <f>SUM(E257:E257)</f>
        <v>7739347.3899999997</v>
      </c>
    </row>
    <row r="259" spans="1:5" ht="15" customHeight="1" x14ac:dyDescent="0.2"/>
    <row r="260" spans="1:5" ht="15" customHeight="1" x14ac:dyDescent="0.2"/>
    <row r="261" spans="1:5" ht="15" customHeight="1" x14ac:dyDescent="0.2"/>
    <row r="262" spans="1:5" ht="15" customHeight="1" x14ac:dyDescent="0.25">
      <c r="A262" s="36" t="s">
        <v>89</v>
      </c>
    </row>
    <row r="263" spans="1:5" ht="15" customHeight="1" x14ac:dyDescent="0.2">
      <c r="A263" s="59" t="s">
        <v>45</v>
      </c>
      <c r="B263" s="59"/>
      <c r="C263" s="59"/>
      <c r="D263" s="59"/>
      <c r="E263" s="59"/>
    </row>
    <row r="264" spans="1:5" ht="15" customHeight="1" x14ac:dyDescent="0.2">
      <c r="A264" s="59" t="s">
        <v>86</v>
      </c>
      <c r="B264" s="59"/>
      <c r="C264" s="59"/>
      <c r="D264" s="59"/>
      <c r="E264" s="59"/>
    </row>
    <row r="265" spans="1:5" ht="15" customHeight="1" x14ac:dyDescent="0.2">
      <c r="A265" s="38" t="s">
        <v>90</v>
      </c>
      <c r="B265" s="38"/>
      <c r="C265" s="38"/>
      <c r="D265" s="38"/>
      <c r="E265" s="38"/>
    </row>
    <row r="266" spans="1:5" ht="15" customHeight="1" x14ac:dyDescent="0.2">
      <c r="A266" s="38"/>
      <c r="B266" s="38"/>
      <c r="C266" s="38"/>
      <c r="D266" s="38"/>
      <c r="E266" s="38"/>
    </row>
    <row r="267" spans="1:5" ht="15" customHeight="1" x14ac:dyDescent="0.2">
      <c r="A267" s="38"/>
      <c r="B267" s="38"/>
      <c r="C267" s="38"/>
      <c r="D267" s="38"/>
      <c r="E267" s="38"/>
    </row>
    <row r="268" spans="1:5" ht="15" customHeight="1" x14ac:dyDescent="0.2">
      <c r="A268" s="38"/>
      <c r="B268" s="38"/>
      <c r="C268" s="38"/>
      <c r="D268" s="38"/>
      <c r="E268" s="38"/>
    </row>
    <row r="269" spans="1:5" ht="15" customHeight="1" x14ac:dyDescent="0.2">
      <c r="A269" s="38"/>
      <c r="B269" s="38"/>
      <c r="C269" s="38"/>
      <c r="D269" s="38"/>
      <c r="E269" s="38"/>
    </row>
    <row r="270" spans="1:5" ht="15" customHeight="1" x14ac:dyDescent="0.2">
      <c r="A270" s="38"/>
      <c r="B270" s="38"/>
      <c r="C270" s="38"/>
      <c r="D270" s="38"/>
      <c r="E270" s="38"/>
    </row>
    <row r="271" spans="1:5" ht="15" customHeight="1" x14ac:dyDescent="0.2">
      <c r="A271" s="130"/>
      <c r="B271" s="131"/>
      <c r="C271" s="130"/>
      <c r="D271" s="130"/>
      <c r="E271" s="130"/>
    </row>
    <row r="272" spans="1:5" ht="15" customHeight="1" x14ac:dyDescent="0.25">
      <c r="A272" s="39" t="s">
        <v>1</v>
      </c>
      <c r="B272" s="91"/>
      <c r="C272" s="40"/>
      <c r="D272" s="40"/>
      <c r="E272" s="40"/>
    </row>
    <row r="273" spans="1:5" ht="15" customHeight="1" x14ac:dyDescent="0.2">
      <c r="A273" s="42" t="s">
        <v>36</v>
      </c>
      <c r="B273" s="40"/>
      <c r="C273" s="40"/>
      <c r="D273" s="40"/>
      <c r="E273" s="43" t="s">
        <v>37</v>
      </c>
    </row>
    <row r="274" spans="1:5" ht="15" customHeight="1" x14ac:dyDescent="0.25">
      <c r="A274" s="41"/>
      <c r="B274" s="112"/>
      <c r="C274" s="73"/>
      <c r="D274" s="73"/>
      <c r="E274" s="75"/>
    </row>
    <row r="275" spans="1:5" ht="15" customHeight="1" x14ac:dyDescent="0.2">
      <c r="B275" s="77" t="s">
        <v>50</v>
      </c>
      <c r="C275" s="77" t="s">
        <v>38</v>
      </c>
      <c r="D275" s="78" t="s">
        <v>51</v>
      </c>
      <c r="E275" s="64" t="s">
        <v>40</v>
      </c>
    </row>
    <row r="276" spans="1:5" ht="15" customHeight="1" x14ac:dyDescent="0.2">
      <c r="B276" s="125">
        <v>38587505</v>
      </c>
      <c r="C276" s="132"/>
      <c r="D276" s="133" t="s">
        <v>88</v>
      </c>
      <c r="E276" s="54">
        <v>19823500.300000001</v>
      </c>
    </row>
    <row r="277" spans="1:5" ht="15" customHeight="1" x14ac:dyDescent="0.2">
      <c r="B277" s="134"/>
      <c r="C277" s="83" t="s">
        <v>42</v>
      </c>
      <c r="D277" s="84"/>
      <c r="E277" s="85">
        <f>SUM(E276:E276)</f>
        <v>19823500.300000001</v>
      </c>
    </row>
    <row r="278" spans="1:5" ht="15" customHeight="1" x14ac:dyDescent="0.2"/>
    <row r="279" spans="1:5" ht="15" customHeight="1" x14ac:dyDescent="0.25">
      <c r="A279" s="39" t="s">
        <v>17</v>
      </c>
      <c r="B279" s="40"/>
      <c r="C279" s="40"/>
      <c r="D279" s="41"/>
      <c r="E279" s="41"/>
    </row>
    <row r="280" spans="1:5" ht="15" customHeight="1" x14ac:dyDescent="0.2">
      <c r="A280" s="42" t="s">
        <v>36</v>
      </c>
      <c r="B280" s="40"/>
      <c r="C280" s="40"/>
      <c r="D280" s="40"/>
      <c r="E280" s="43" t="s">
        <v>37</v>
      </c>
    </row>
    <row r="281" spans="1:5" ht="15" customHeight="1" x14ac:dyDescent="0.2">
      <c r="A281" s="44"/>
      <c r="B281" s="45"/>
      <c r="C281" s="40"/>
      <c r="D281" s="44"/>
      <c r="E281" s="46"/>
    </row>
    <row r="282" spans="1:5" ht="15" customHeight="1" x14ac:dyDescent="0.2">
      <c r="A282" s="47"/>
      <c r="B282" s="47"/>
      <c r="C282" s="48" t="s">
        <v>38</v>
      </c>
      <c r="D282" s="49" t="s">
        <v>39</v>
      </c>
      <c r="E282" s="48" t="s">
        <v>40</v>
      </c>
    </row>
    <row r="283" spans="1:5" ht="15" customHeight="1" x14ac:dyDescent="0.2">
      <c r="A283" s="50"/>
      <c r="B283" s="51"/>
      <c r="C283" s="52">
        <v>2212</v>
      </c>
      <c r="D283" s="53" t="s">
        <v>41</v>
      </c>
      <c r="E283" s="54">
        <v>19823500.300000001</v>
      </c>
    </row>
    <row r="284" spans="1:5" ht="15" customHeight="1" x14ac:dyDescent="0.2">
      <c r="A284" s="55"/>
      <c r="B284" s="40"/>
      <c r="C284" s="56" t="s">
        <v>42</v>
      </c>
      <c r="D284" s="57"/>
      <c r="E284" s="58">
        <f>SUM(E283:E283)</f>
        <v>19823500.300000001</v>
      </c>
    </row>
    <row r="285" spans="1:5" ht="15" customHeight="1" x14ac:dyDescent="0.2"/>
    <row r="286" spans="1:5" ht="15" customHeight="1" x14ac:dyDescent="0.2"/>
    <row r="287" spans="1:5" ht="15" customHeight="1" x14ac:dyDescent="0.25">
      <c r="A287" s="36" t="s">
        <v>91</v>
      </c>
    </row>
    <row r="288" spans="1:5" ht="15" customHeight="1" x14ac:dyDescent="0.2">
      <c r="A288" s="59" t="s">
        <v>45</v>
      </c>
      <c r="B288" s="59"/>
      <c r="C288" s="59"/>
      <c r="D288" s="59"/>
      <c r="E288" s="59"/>
    </row>
    <row r="289" spans="1:5" ht="15" customHeight="1" x14ac:dyDescent="0.2">
      <c r="A289" s="59" t="s">
        <v>86</v>
      </c>
      <c r="B289" s="59"/>
      <c r="C289" s="59"/>
      <c r="D289" s="59"/>
      <c r="E289" s="59"/>
    </row>
    <row r="290" spans="1:5" ht="15" customHeight="1" x14ac:dyDescent="0.2">
      <c r="A290" s="38" t="s">
        <v>92</v>
      </c>
      <c r="B290" s="38"/>
      <c r="C290" s="38"/>
      <c r="D290" s="38"/>
      <c r="E290" s="38"/>
    </row>
    <row r="291" spans="1:5" ht="15" customHeight="1" x14ac:dyDescent="0.2">
      <c r="A291" s="38"/>
      <c r="B291" s="38"/>
      <c r="C291" s="38"/>
      <c r="D291" s="38"/>
      <c r="E291" s="38"/>
    </row>
    <row r="292" spans="1:5" ht="15" customHeight="1" x14ac:dyDescent="0.2">
      <c r="A292" s="38"/>
      <c r="B292" s="38"/>
      <c r="C292" s="38"/>
      <c r="D292" s="38"/>
      <c r="E292" s="38"/>
    </row>
    <row r="293" spans="1:5" ht="15" customHeight="1" x14ac:dyDescent="0.2">
      <c r="A293" s="38"/>
      <c r="B293" s="38"/>
      <c r="C293" s="38"/>
      <c r="D293" s="38"/>
      <c r="E293" s="38"/>
    </row>
    <row r="294" spans="1:5" ht="15" customHeight="1" x14ac:dyDescent="0.2">
      <c r="A294" s="38"/>
      <c r="B294" s="38"/>
      <c r="C294" s="38"/>
      <c r="D294" s="38"/>
      <c r="E294" s="38"/>
    </row>
    <row r="295" spans="1:5" ht="15" customHeight="1" x14ac:dyDescent="0.2">
      <c r="A295" s="38"/>
      <c r="B295" s="38"/>
      <c r="C295" s="38"/>
      <c r="D295" s="38"/>
      <c r="E295" s="38"/>
    </row>
    <row r="296" spans="1:5" ht="15" customHeight="1" x14ac:dyDescent="0.2">
      <c r="A296" s="130"/>
      <c r="B296" s="131"/>
      <c r="C296" s="130"/>
      <c r="D296" s="130"/>
      <c r="E296" s="130"/>
    </row>
    <row r="297" spans="1:5" ht="15" customHeight="1" x14ac:dyDescent="0.25">
      <c r="A297" s="39" t="s">
        <v>1</v>
      </c>
      <c r="B297" s="91"/>
      <c r="C297" s="40"/>
      <c r="D297" s="40"/>
      <c r="E297" s="40"/>
    </row>
    <row r="298" spans="1:5" ht="15" customHeight="1" x14ac:dyDescent="0.2">
      <c r="A298" s="42" t="s">
        <v>36</v>
      </c>
      <c r="B298" s="40"/>
      <c r="C298" s="40"/>
      <c r="D298" s="40"/>
      <c r="E298" s="43" t="s">
        <v>43</v>
      </c>
    </row>
    <row r="299" spans="1:5" ht="15" customHeight="1" x14ac:dyDescent="0.25">
      <c r="A299" s="41"/>
      <c r="B299" s="112"/>
      <c r="C299" s="73"/>
      <c r="D299" s="73"/>
      <c r="E299" s="75"/>
    </row>
    <row r="300" spans="1:5" ht="15" customHeight="1" x14ac:dyDescent="0.2">
      <c r="B300" s="77" t="s">
        <v>50</v>
      </c>
      <c r="C300" s="77" t="s">
        <v>38</v>
      </c>
      <c r="D300" s="78" t="s">
        <v>51</v>
      </c>
      <c r="E300" s="64" t="s">
        <v>40</v>
      </c>
    </row>
    <row r="301" spans="1:5" ht="15" customHeight="1" x14ac:dyDescent="0.2">
      <c r="B301" s="125">
        <v>38587505</v>
      </c>
      <c r="C301" s="132"/>
      <c r="D301" s="133" t="s">
        <v>88</v>
      </c>
      <c r="E301" s="54">
        <v>16594086.75</v>
      </c>
    </row>
    <row r="302" spans="1:5" ht="15" customHeight="1" x14ac:dyDescent="0.2">
      <c r="B302" s="134"/>
      <c r="C302" s="83" t="s">
        <v>42</v>
      </c>
      <c r="D302" s="84"/>
      <c r="E302" s="85">
        <f>SUM(E301:E301)</f>
        <v>16594086.75</v>
      </c>
    </row>
    <row r="303" spans="1:5" ht="15" customHeight="1" x14ac:dyDescent="0.2"/>
    <row r="304" spans="1:5" ht="15" customHeight="1" x14ac:dyDescent="0.25">
      <c r="A304" s="39" t="s">
        <v>17</v>
      </c>
      <c r="B304" s="40"/>
      <c r="C304" s="40"/>
      <c r="D304" s="41"/>
      <c r="E304" s="41"/>
    </row>
    <row r="305" spans="1:5" ht="15" customHeight="1" x14ac:dyDescent="0.2">
      <c r="A305" s="42" t="s">
        <v>36</v>
      </c>
      <c r="B305" s="40"/>
      <c r="C305" s="40"/>
      <c r="D305" s="40"/>
      <c r="E305" s="43" t="s">
        <v>43</v>
      </c>
    </row>
    <row r="306" spans="1:5" ht="15" customHeight="1" x14ac:dyDescent="0.2">
      <c r="A306" s="44"/>
      <c r="B306" s="45"/>
      <c r="C306" s="40"/>
      <c r="D306" s="44"/>
      <c r="E306" s="46"/>
    </row>
    <row r="307" spans="1:5" ht="15" customHeight="1" x14ac:dyDescent="0.2">
      <c r="A307" s="47"/>
      <c r="B307" s="47"/>
      <c r="C307" s="48" t="s">
        <v>38</v>
      </c>
      <c r="D307" s="49" t="s">
        <v>39</v>
      </c>
      <c r="E307" s="48" t="s">
        <v>40</v>
      </c>
    </row>
    <row r="308" spans="1:5" ht="15" customHeight="1" x14ac:dyDescent="0.2">
      <c r="A308" s="50"/>
      <c r="B308" s="51"/>
      <c r="C308" s="52">
        <v>3122</v>
      </c>
      <c r="D308" s="53" t="s">
        <v>41</v>
      </c>
      <c r="E308" s="54">
        <v>16594086.75</v>
      </c>
    </row>
    <row r="309" spans="1:5" ht="15" customHeight="1" x14ac:dyDescent="0.2">
      <c r="A309" s="55"/>
      <c r="B309" s="40"/>
      <c r="C309" s="56" t="s">
        <v>42</v>
      </c>
      <c r="D309" s="57"/>
      <c r="E309" s="58">
        <f>SUM(E308:E308)</f>
        <v>16594086.75</v>
      </c>
    </row>
    <row r="310" spans="1:5" ht="15" customHeight="1" x14ac:dyDescent="0.2"/>
    <row r="311" spans="1:5" ht="15" customHeight="1" x14ac:dyDescent="0.2"/>
    <row r="312" spans="1:5" ht="15" customHeight="1" x14ac:dyDescent="0.2"/>
    <row r="313" spans="1:5" ht="15" customHeight="1" x14ac:dyDescent="0.2"/>
    <row r="314" spans="1:5" ht="15" customHeight="1" x14ac:dyDescent="0.25">
      <c r="A314" s="36" t="s">
        <v>93</v>
      </c>
    </row>
    <row r="315" spans="1:5" ht="15" customHeight="1" x14ac:dyDescent="0.2">
      <c r="A315" s="59" t="s">
        <v>45</v>
      </c>
      <c r="B315" s="59"/>
      <c r="C315" s="59"/>
      <c r="D315" s="59"/>
      <c r="E315" s="59"/>
    </row>
    <row r="316" spans="1:5" ht="15" customHeight="1" x14ac:dyDescent="0.2">
      <c r="A316" s="38" t="s">
        <v>94</v>
      </c>
      <c r="B316" s="38"/>
      <c r="C316" s="38"/>
      <c r="D316" s="38"/>
      <c r="E316" s="38"/>
    </row>
    <row r="317" spans="1:5" ht="15" customHeight="1" x14ac:dyDescent="0.2">
      <c r="A317" s="38"/>
      <c r="B317" s="38"/>
      <c r="C317" s="38"/>
      <c r="D317" s="38"/>
      <c r="E317" s="38"/>
    </row>
    <row r="318" spans="1:5" ht="15" customHeight="1" x14ac:dyDescent="0.2">
      <c r="A318" s="38"/>
      <c r="B318" s="38"/>
      <c r="C318" s="38"/>
      <c r="D318" s="38"/>
      <c r="E318" s="38"/>
    </row>
    <row r="319" spans="1:5" ht="15" customHeight="1" x14ac:dyDescent="0.2">
      <c r="A319" s="38"/>
      <c r="B319" s="38"/>
      <c r="C319" s="38"/>
      <c r="D319" s="38"/>
      <c r="E319" s="38"/>
    </row>
    <row r="320" spans="1:5" ht="15" customHeight="1" x14ac:dyDescent="0.2">
      <c r="A320" s="38"/>
      <c r="B320" s="38"/>
      <c r="C320" s="38"/>
      <c r="D320" s="38"/>
      <c r="E320" s="38"/>
    </row>
    <row r="321" spans="1:5" ht="15" customHeight="1" x14ac:dyDescent="0.2">
      <c r="A321" s="38"/>
      <c r="B321" s="38"/>
      <c r="C321" s="38"/>
      <c r="D321" s="38"/>
      <c r="E321" s="38"/>
    </row>
    <row r="322" spans="1:5" ht="15" customHeight="1" x14ac:dyDescent="0.2">
      <c r="A322" s="38"/>
      <c r="B322" s="38"/>
      <c r="C322" s="38"/>
      <c r="D322" s="38"/>
      <c r="E322" s="38"/>
    </row>
    <row r="323" spans="1:5" ht="15" customHeight="1" x14ac:dyDescent="0.2">
      <c r="A323" s="38"/>
      <c r="B323" s="38"/>
      <c r="C323" s="38"/>
      <c r="D323" s="38"/>
      <c r="E323" s="38"/>
    </row>
    <row r="324" spans="1:5" ht="15" customHeight="1" x14ac:dyDescent="0.2">
      <c r="A324" s="130"/>
      <c r="B324" s="130"/>
      <c r="C324" s="130"/>
      <c r="D324" s="130"/>
      <c r="E324" s="130"/>
    </row>
    <row r="325" spans="1:5" ht="15" customHeight="1" x14ac:dyDescent="0.25">
      <c r="A325" s="39" t="s">
        <v>1</v>
      </c>
      <c r="B325" s="73"/>
      <c r="C325" s="73"/>
      <c r="D325" s="73"/>
      <c r="E325" s="73"/>
    </row>
    <row r="326" spans="1:5" ht="15" customHeight="1" x14ac:dyDescent="0.2">
      <c r="A326" s="135" t="s">
        <v>95</v>
      </c>
      <c r="B326" s="73"/>
      <c r="C326" s="73"/>
      <c r="D326" s="73"/>
      <c r="E326" s="95" t="s">
        <v>96</v>
      </c>
    </row>
    <row r="327" spans="1:5" ht="15" customHeight="1" x14ac:dyDescent="0.25">
      <c r="A327" s="72"/>
      <c r="B327" s="41"/>
      <c r="C327" s="73"/>
      <c r="D327" s="73"/>
      <c r="E327" s="75"/>
    </row>
    <row r="328" spans="1:5" ht="15" customHeight="1" x14ac:dyDescent="0.2">
      <c r="A328" s="76"/>
      <c r="B328" s="76"/>
      <c r="C328" s="77" t="s">
        <v>38</v>
      </c>
      <c r="D328" s="78" t="s">
        <v>51</v>
      </c>
      <c r="E328" s="64" t="s">
        <v>40</v>
      </c>
    </row>
    <row r="329" spans="1:5" ht="15" customHeight="1" x14ac:dyDescent="0.2">
      <c r="A329" s="50"/>
      <c r="B329" s="51"/>
      <c r="C329" s="108"/>
      <c r="D329" s="133" t="s">
        <v>97</v>
      </c>
      <c r="E329" s="136">
        <v>1039339.62</v>
      </c>
    </row>
    <row r="330" spans="1:5" ht="15" customHeight="1" x14ac:dyDescent="0.2">
      <c r="A330" s="50"/>
      <c r="B330" s="82"/>
      <c r="C330" s="83" t="s">
        <v>42</v>
      </c>
      <c r="D330" s="84"/>
      <c r="E330" s="85">
        <f>SUM(E329:E329)</f>
        <v>1039339.62</v>
      </c>
    </row>
    <row r="331" spans="1:5" ht="15" customHeight="1" x14ac:dyDescent="0.2"/>
    <row r="332" spans="1:5" ht="15" customHeight="1" x14ac:dyDescent="0.25">
      <c r="A332" s="72" t="s">
        <v>17</v>
      </c>
    </row>
    <row r="333" spans="1:5" ht="15" customHeight="1" x14ac:dyDescent="0.2">
      <c r="A333" s="135" t="s">
        <v>95</v>
      </c>
      <c r="B333" s="73"/>
      <c r="C333" s="73"/>
      <c r="D333" s="73"/>
      <c r="E333" s="95" t="s">
        <v>96</v>
      </c>
    </row>
    <row r="334" spans="1:5" ht="15" customHeight="1" x14ac:dyDescent="0.25">
      <c r="A334" s="72"/>
      <c r="B334" s="41"/>
      <c r="C334" s="73"/>
      <c r="D334" s="73"/>
      <c r="E334" s="75"/>
    </row>
    <row r="335" spans="1:5" ht="15" customHeight="1" x14ac:dyDescent="0.2">
      <c r="A335" s="137"/>
      <c r="B335" s="76"/>
      <c r="C335" s="77" t="s">
        <v>38</v>
      </c>
      <c r="D335" s="78" t="s">
        <v>39</v>
      </c>
      <c r="E335" s="64" t="s">
        <v>40</v>
      </c>
    </row>
    <row r="336" spans="1:5" ht="15" customHeight="1" x14ac:dyDescent="0.2">
      <c r="A336" s="50"/>
      <c r="B336" s="51"/>
      <c r="C336" s="108">
        <v>6172</v>
      </c>
      <c r="D336" s="99" t="s">
        <v>63</v>
      </c>
      <c r="E336" s="136">
        <v>1039339.62</v>
      </c>
    </row>
    <row r="337" spans="1:5" ht="15" customHeight="1" x14ac:dyDescent="0.2">
      <c r="A337" s="82"/>
      <c r="B337" s="82"/>
      <c r="C337" s="83" t="s">
        <v>42</v>
      </c>
      <c r="D337" s="84"/>
      <c r="E337" s="85">
        <f>SUM(E336:E336)</f>
        <v>1039339.62</v>
      </c>
    </row>
    <row r="338" spans="1:5" ht="15" customHeight="1" x14ac:dyDescent="0.2"/>
    <row r="339" spans="1:5" ht="15" customHeight="1" x14ac:dyDescent="0.2"/>
    <row r="340" spans="1:5" ht="15" customHeight="1" x14ac:dyDescent="0.25">
      <c r="A340" s="36" t="s">
        <v>98</v>
      </c>
    </row>
    <row r="341" spans="1:5" ht="15" customHeight="1" x14ac:dyDescent="0.2">
      <c r="A341" s="59" t="s">
        <v>45</v>
      </c>
      <c r="B341" s="59"/>
      <c r="C341" s="59"/>
      <c r="D341" s="59"/>
      <c r="E341" s="59"/>
    </row>
    <row r="342" spans="1:5" ht="15" customHeight="1" x14ac:dyDescent="0.2">
      <c r="A342" s="38" t="s">
        <v>99</v>
      </c>
      <c r="B342" s="38"/>
      <c r="C342" s="38"/>
      <c r="D342" s="38"/>
      <c r="E342" s="38"/>
    </row>
    <row r="343" spans="1:5" ht="15" customHeight="1" x14ac:dyDescent="0.2">
      <c r="A343" s="38"/>
      <c r="B343" s="38"/>
      <c r="C343" s="38"/>
      <c r="D343" s="38"/>
      <c r="E343" s="38"/>
    </row>
    <row r="344" spans="1:5" ht="15" customHeight="1" x14ac:dyDescent="0.2">
      <c r="A344" s="38"/>
      <c r="B344" s="38"/>
      <c r="C344" s="38"/>
      <c r="D344" s="38"/>
      <c r="E344" s="38"/>
    </row>
    <row r="345" spans="1:5" ht="15" customHeight="1" x14ac:dyDescent="0.2">
      <c r="A345" s="38"/>
      <c r="B345" s="38"/>
      <c r="C345" s="38"/>
      <c r="D345" s="38"/>
      <c r="E345" s="38"/>
    </row>
    <row r="346" spans="1:5" ht="15" customHeight="1" x14ac:dyDescent="0.2">
      <c r="A346" s="38"/>
      <c r="B346" s="38"/>
      <c r="C346" s="38"/>
      <c r="D346" s="38"/>
      <c r="E346" s="38"/>
    </row>
    <row r="347" spans="1:5" ht="15" customHeight="1" x14ac:dyDescent="0.2">
      <c r="A347" s="38"/>
      <c r="B347" s="38"/>
      <c r="C347" s="38"/>
      <c r="D347" s="38"/>
      <c r="E347" s="38"/>
    </row>
    <row r="348" spans="1:5" ht="15" customHeight="1" x14ac:dyDescent="0.2">
      <c r="A348" s="38"/>
      <c r="B348" s="38"/>
      <c r="C348" s="38"/>
      <c r="D348" s="38"/>
      <c r="E348" s="38"/>
    </row>
    <row r="349" spans="1:5" ht="15" customHeight="1" x14ac:dyDescent="0.2">
      <c r="A349" s="130"/>
      <c r="B349" s="130"/>
      <c r="C349" s="130"/>
      <c r="D349" s="130"/>
      <c r="E349" s="130"/>
    </row>
    <row r="350" spans="1:5" ht="15" customHeight="1" x14ac:dyDescent="0.25">
      <c r="A350" s="39" t="s">
        <v>1</v>
      </c>
      <c r="B350" s="73"/>
      <c r="C350" s="73"/>
      <c r="D350" s="73"/>
      <c r="E350" s="73"/>
    </row>
    <row r="351" spans="1:5" ht="15" customHeight="1" x14ac:dyDescent="0.2">
      <c r="A351" s="42" t="s">
        <v>36</v>
      </c>
      <c r="B351" s="40"/>
      <c r="C351" s="40"/>
      <c r="D351" s="40"/>
      <c r="E351" s="43" t="s">
        <v>43</v>
      </c>
    </row>
    <row r="352" spans="1:5" ht="15" customHeight="1" x14ac:dyDescent="0.25">
      <c r="A352" s="72"/>
      <c r="B352" s="41"/>
      <c r="C352" s="73"/>
      <c r="D352" s="73"/>
      <c r="E352" s="75"/>
    </row>
    <row r="353" spans="1:5" ht="15" customHeight="1" x14ac:dyDescent="0.2">
      <c r="A353" s="76"/>
      <c r="B353" s="76"/>
      <c r="C353" s="77" t="s">
        <v>38</v>
      </c>
      <c r="D353" s="78" t="s">
        <v>51</v>
      </c>
      <c r="E353" s="64" t="s">
        <v>40</v>
      </c>
    </row>
    <row r="354" spans="1:5" ht="15" customHeight="1" x14ac:dyDescent="0.2">
      <c r="A354" s="50"/>
      <c r="B354" s="51"/>
      <c r="C354" s="108"/>
      <c r="D354" s="133" t="s">
        <v>97</v>
      </c>
      <c r="E354" s="136">
        <v>6529.98</v>
      </c>
    </row>
    <row r="355" spans="1:5" ht="15" customHeight="1" x14ac:dyDescent="0.2">
      <c r="A355" s="50"/>
      <c r="B355" s="82"/>
      <c r="C355" s="83" t="s">
        <v>42</v>
      </c>
      <c r="D355" s="84"/>
      <c r="E355" s="85">
        <f>SUM(E354:E354)</f>
        <v>6529.98</v>
      </c>
    </row>
    <row r="356" spans="1:5" ht="15" customHeight="1" x14ac:dyDescent="0.2"/>
    <row r="357" spans="1:5" ht="15" customHeight="1" x14ac:dyDescent="0.25">
      <c r="A357" s="39" t="s">
        <v>17</v>
      </c>
      <c r="B357" s="91"/>
      <c r="C357" s="40"/>
      <c r="D357" s="40"/>
      <c r="E357" s="40"/>
    </row>
    <row r="358" spans="1:5" ht="15" customHeight="1" x14ac:dyDescent="0.2">
      <c r="A358" s="42" t="s">
        <v>69</v>
      </c>
      <c r="B358" s="91"/>
      <c r="C358" s="40"/>
      <c r="D358" s="40"/>
      <c r="E358" s="43" t="s">
        <v>70</v>
      </c>
    </row>
    <row r="359" spans="1:5" ht="15" customHeight="1" x14ac:dyDescent="0.25">
      <c r="A359" s="39"/>
      <c r="B359" s="138"/>
      <c r="C359" s="40"/>
      <c r="D359" s="40"/>
      <c r="E359" s="62"/>
    </row>
    <row r="360" spans="1:5" ht="15" customHeight="1" x14ac:dyDescent="0.2">
      <c r="A360" s="47"/>
      <c r="B360" s="47"/>
      <c r="C360" s="48" t="s">
        <v>38</v>
      </c>
      <c r="D360" s="107" t="s">
        <v>39</v>
      </c>
      <c r="E360" s="48" t="s">
        <v>40</v>
      </c>
    </row>
    <row r="361" spans="1:5" ht="15" customHeight="1" x14ac:dyDescent="0.2">
      <c r="A361" s="139"/>
      <c r="B361" s="140"/>
      <c r="C361" s="141">
        <v>6409</v>
      </c>
      <c r="D361" s="80" t="s">
        <v>100</v>
      </c>
      <c r="E361" s="136">
        <v>6529.98</v>
      </c>
    </row>
    <row r="362" spans="1:5" ht="15" customHeight="1" x14ac:dyDescent="0.2">
      <c r="A362" s="139"/>
      <c r="B362" s="55"/>
      <c r="C362" s="56" t="s">
        <v>42</v>
      </c>
      <c r="D362" s="69"/>
      <c r="E362" s="70">
        <f>SUM(E361:E361)</f>
        <v>6529.98</v>
      </c>
    </row>
    <row r="363" spans="1:5" ht="15" customHeight="1" x14ac:dyDescent="0.2"/>
    <row r="364" spans="1:5" ht="15" customHeight="1" x14ac:dyDescent="0.2"/>
    <row r="365" spans="1:5" ht="15" customHeight="1" x14ac:dyDescent="0.2"/>
    <row r="366" spans="1:5" ht="15" customHeight="1" x14ac:dyDescent="0.25">
      <c r="A366" s="36" t="s">
        <v>101</v>
      </c>
    </row>
    <row r="367" spans="1:5" ht="15" customHeight="1" x14ac:dyDescent="0.2">
      <c r="A367" s="59" t="s">
        <v>45</v>
      </c>
      <c r="B367" s="59"/>
      <c r="C367" s="59"/>
      <c r="D367" s="59"/>
      <c r="E367" s="59"/>
    </row>
    <row r="368" spans="1:5" ht="15" customHeight="1" x14ac:dyDescent="0.2">
      <c r="A368" s="38" t="s">
        <v>102</v>
      </c>
      <c r="B368" s="38"/>
      <c r="C368" s="38"/>
      <c r="D368" s="38"/>
      <c r="E368" s="38"/>
    </row>
    <row r="369" spans="1:5" ht="15" customHeight="1" x14ac:dyDescent="0.2">
      <c r="A369" s="38"/>
      <c r="B369" s="38"/>
      <c r="C369" s="38"/>
      <c r="D369" s="38"/>
      <c r="E369" s="38"/>
    </row>
    <row r="370" spans="1:5" ht="15" customHeight="1" x14ac:dyDescent="0.2">
      <c r="A370" s="38"/>
      <c r="B370" s="38"/>
      <c r="C370" s="38"/>
      <c r="D370" s="38"/>
      <c r="E370" s="38"/>
    </row>
    <row r="371" spans="1:5" ht="15" customHeight="1" x14ac:dyDescent="0.2">
      <c r="A371" s="38"/>
      <c r="B371" s="38"/>
      <c r="C371" s="38"/>
      <c r="D371" s="38"/>
      <c r="E371" s="38"/>
    </row>
    <row r="372" spans="1:5" ht="15" customHeight="1" x14ac:dyDescent="0.2">
      <c r="A372" s="38"/>
      <c r="B372" s="38"/>
      <c r="C372" s="38"/>
      <c r="D372" s="38"/>
      <c r="E372" s="38"/>
    </row>
    <row r="373" spans="1:5" ht="15" customHeight="1" x14ac:dyDescent="0.2">
      <c r="A373" s="38"/>
      <c r="B373" s="38"/>
      <c r="C373" s="38"/>
      <c r="D373" s="38"/>
      <c r="E373" s="38"/>
    </row>
    <row r="374" spans="1:5" ht="15" customHeight="1" x14ac:dyDescent="0.2">
      <c r="A374" s="38"/>
      <c r="B374" s="38"/>
      <c r="C374" s="38"/>
      <c r="D374" s="38"/>
      <c r="E374" s="38"/>
    </row>
    <row r="375" spans="1:5" ht="15" customHeight="1" x14ac:dyDescent="0.2">
      <c r="A375" s="130"/>
      <c r="B375" s="130"/>
      <c r="C375" s="130"/>
      <c r="D375" s="130"/>
      <c r="E375" s="130"/>
    </row>
    <row r="376" spans="1:5" ht="15" customHeight="1" x14ac:dyDescent="0.25">
      <c r="A376" s="39" t="s">
        <v>1</v>
      </c>
      <c r="B376" s="73"/>
      <c r="C376" s="73"/>
      <c r="D376" s="73"/>
      <c r="E376" s="73"/>
    </row>
    <row r="377" spans="1:5" ht="15" customHeight="1" x14ac:dyDescent="0.2">
      <c r="A377" s="42" t="s">
        <v>36</v>
      </c>
      <c r="B377" s="40"/>
      <c r="C377" s="40"/>
      <c r="D377" s="40"/>
      <c r="E377" s="43" t="s">
        <v>43</v>
      </c>
    </row>
    <row r="378" spans="1:5" ht="15" customHeight="1" x14ac:dyDescent="0.25">
      <c r="A378" s="72"/>
      <c r="B378" s="41"/>
      <c r="C378" s="73"/>
      <c r="D378" s="73"/>
      <c r="E378" s="75"/>
    </row>
    <row r="379" spans="1:5" ht="15" customHeight="1" x14ac:dyDescent="0.2">
      <c r="A379" s="76"/>
      <c r="B379" s="76"/>
      <c r="C379" s="77" t="s">
        <v>38</v>
      </c>
      <c r="D379" s="78" t="s">
        <v>51</v>
      </c>
      <c r="E379" s="64" t="s">
        <v>40</v>
      </c>
    </row>
    <row r="380" spans="1:5" ht="15" customHeight="1" x14ac:dyDescent="0.2">
      <c r="A380" s="50"/>
      <c r="B380" s="51"/>
      <c r="C380" s="108"/>
      <c r="D380" s="133" t="s">
        <v>97</v>
      </c>
      <c r="E380" s="136">
        <v>2008688.39</v>
      </c>
    </row>
    <row r="381" spans="1:5" ht="15" customHeight="1" x14ac:dyDescent="0.2">
      <c r="A381" s="50"/>
      <c r="B381" s="82"/>
      <c r="C381" s="83" t="s">
        <v>42</v>
      </c>
      <c r="D381" s="84"/>
      <c r="E381" s="85">
        <f>SUM(E380:E380)</f>
        <v>2008688.39</v>
      </c>
    </row>
    <row r="382" spans="1:5" ht="15" customHeight="1" x14ac:dyDescent="0.2"/>
    <row r="383" spans="1:5" ht="15" customHeight="1" x14ac:dyDescent="0.25">
      <c r="A383" s="39" t="s">
        <v>17</v>
      </c>
      <c r="B383" s="91"/>
      <c r="C383" s="40"/>
      <c r="D383" s="40"/>
      <c r="E383" s="40"/>
    </row>
    <row r="384" spans="1:5" ht="15" customHeight="1" x14ac:dyDescent="0.2">
      <c r="A384" s="42" t="s">
        <v>69</v>
      </c>
      <c r="B384" s="91"/>
      <c r="C384" s="40"/>
      <c r="D384" s="40"/>
      <c r="E384" s="43" t="s">
        <v>70</v>
      </c>
    </row>
    <row r="385" spans="1:5" ht="15" customHeight="1" x14ac:dyDescent="0.25">
      <c r="A385" s="39"/>
      <c r="B385" s="138"/>
      <c r="C385" s="40"/>
      <c r="D385" s="40"/>
      <c r="E385" s="62"/>
    </row>
    <row r="386" spans="1:5" ht="15" customHeight="1" x14ac:dyDescent="0.2">
      <c r="A386" s="47"/>
      <c r="B386" s="47"/>
      <c r="C386" s="48" t="s">
        <v>38</v>
      </c>
      <c r="D386" s="107" t="s">
        <v>39</v>
      </c>
      <c r="E386" s="48" t="s">
        <v>40</v>
      </c>
    </row>
    <row r="387" spans="1:5" ht="15" customHeight="1" x14ac:dyDescent="0.2">
      <c r="A387" s="139"/>
      <c r="B387" s="140"/>
      <c r="C387" s="141">
        <v>6409</v>
      </c>
      <c r="D387" s="80" t="s">
        <v>100</v>
      </c>
      <c r="E387" s="136">
        <v>2008688.39</v>
      </c>
    </row>
    <row r="388" spans="1:5" ht="15" customHeight="1" x14ac:dyDescent="0.2">
      <c r="A388" s="139"/>
      <c r="B388" s="55"/>
      <c r="C388" s="56" t="s">
        <v>42</v>
      </c>
      <c r="D388" s="69"/>
      <c r="E388" s="70">
        <f>SUM(E387:E387)</f>
        <v>2008688.39</v>
      </c>
    </row>
    <row r="389" spans="1:5" ht="15" customHeight="1" x14ac:dyDescent="0.2"/>
    <row r="390" spans="1:5" ht="15" customHeight="1" x14ac:dyDescent="0.2"/>
    <row r="391" spans="1:5" ht="15" customHeight="1" x14ac:dyDescent="0.25">
      <c r="A391" s="36" t="s">
        <v>103</v>
      </c>
    </row>
    <row r="392" spans="1:5" ht="15" customHeight="1" x14ac:dyDescent="0.2">
      <c r="A392" s="59" t="s">
        <v>45</v>
      </c>
      <c r="B392" s="59"/>
      <c r="C392" s="59"/>
      <c r="D392" s="59"/>
      <c r="E392" s="59"/>
    </row>
    <row r="393" spans="1:5" ht="15" customHeight="1" x14ac:dyDescent="0.2">
      <c r="A393" s="38" t="s">
        <v>104</v>
      </c>
      <c r="B393" s="38"/>
      <c r="C393" s="38"/>
      <c r="D393" s="38"/>
      <c r="E393" s="38"/>
    </row>
    <row r="394" spans="1:5" ht="15" customHeight="1" x14ac:dyDescent="0.2">
      <c r="A394" s="38"/>
      <c r="B394" s="38"/>
      <c r="C394" s="38"/>
      <c r="D394" s="38"/>
      <c r="E394" s="38"/>
    </row>
    <row r="395" spans="1:5" ht="15" customHeight="1" x14ac:dyDescent="0.2">
      <c r="A395" s="38"/>
      <c r="B395" s="38"/>
      <c r="C395" s="38"/>
      <c r="D395" s="38"/>
      <c r="E395" s="38"/>
    </row>
    <row r="396" spans="1:5" ht="15" customHeight="1" x14ac:dyDescent="0.2">
      <c r="A396" s="38"/>
      <c r="B396" s="38"/>
      <c r="C396" s="38"/>
      <c r="D396" s="38"/>
      <c r="E396" s="38"/>
    </row>
    <row r="397" spans="1:5" ht="15" customHeight="1" x14ac:dyDescent="0.2">
      <c r="A397" s="38"/>
      <c r="B397" s="38"/>
      <c r="C397" s="38"/>
      <c r="D397" s="38"/>
      <c r="E397" s="38"/>
    </row>
    <row r="398" spans="1:5" ht="15" customHeight="1" x14ac:dyDescent="0.2">
      <c r="A398" s="38"/>
      <c r="B398" s="38"/>
      <c r="C398" s="38"/>
      <c r="D398" s="38"/>
      <c r="E398" s="38"/>
    </row>
    <row r="399" spans="1:5" ht="15" customHeight="1" x14ac:dyDescent="0.2">
      <c r="A399" s="38"/>
      <c r="B399" s="38"/>
      <c r="C399" s="38"/>
      <c r="D399" s="38"/>
      <c r="E399" s="38"/>
    </row>
    <row r="400" spans="1:5" ht="15" customHeight="1" x14ac:dyDescent="0.2">
      <c r="A400" s="130"/>
      <c r="B400" s="130"/>
      <c r="C400" s="130"/>
      <c r="D400" s="130"/>
      <c r="E400" s="130"/>
    </row>
    <row r="401" spans="1:5" ht="15" customHeight="1" x14ac:dyDescent="0.25">
      <c r="A401" s="39" t="s">
        <v>1</v>
      </c>
      <c r="B401" s="73"/>
      <c r="C401" s="73"/>
      <c r="D401" s="73"/>
      <c r="E401" s="73"/>
    </row>
    <row r="402" spans="1:5" ht="15" customHeight="1" x14ac:dyDescent="0.2">
      <c r="A402" s="42" t="s">
        <v>36</v>
      </c>
      <c r="B402" s="40"/>
      <c r="C402" s="40"/>
      <c r="D402" s="40"/>
      <c r="E402" s="43" t="s">
        <v>43</v>
      </c>
    </row>
    <row r="403" spans="1:5" ht="15" customHeight="1" x14ac:dyDescent="0.25">
      <c r="A403" s="72"/>
      <c r="B403" s="41"/>
      <c r="C403" s="73"/>
      <c r="D403" s="73"/>
      <c r="E403" s="75"/>
    </row>
    <row r="404" spans="1:5" ht="15" customHeight="1" x14ac:dyDescent="0.2">
      <c r="A404" s="76"/>
      <c r="B404" s="76"/>
      <c r="C404" s="77" t="s">
        <v>38</v>
      </c>
      <c r="D404" s="78" t="s">
        <v>51</v>
      </c>
      <c r="E404" s="64" t="s">
        <v>40</v>
      </c>
    </row>
    <row r="405" spans="1:5" ht="15" customHeight="1" x14ac:dyDescent="0.2">
      <c r="A405" s="50"/>
      <c r="B405" s="51"/>
      <c r="C405" s="108"/>
      <c r="D405" s="133" t="s">
        <v>97</v>
      </c>
      <c r="E405" s="136">
        <v>1033900.39</v>
      </c>
    </row>
    <row r="406" spans="1:5" ht="15" customHeight="1" x14ac:dyDescent="0.2">
      <c r="A406" s="50"/>
      <c r="B406" s="82"/>
      <c r="C406" s="83" t="s">
        <v>42</v>
      </c>
      <c r="D406" s="84"/>
      <c r="E406" s="85">
        <f>SUM(E405:E405)</f>
        <v>1033900.39</v>
      </c>
    </row>
    <row r="407" spans="1:5" ht="15" customHeight="1" x14ac:dyDescent="0.2"/>
    <row r="408" spans="1:5" ht="15" customHeight="1" x14ac:dyDescent="0.25">
      <c r="A408" s="39" t="s">
        <v>17</v>
      </c>
      <c r="B408" s="91"/>
      <c r="C408" s="40"/>
      <c r="D408" s="40"/>
      <c r="E408" s="40"/>
    </row>
    <row r="409" spans="1:5" ht="15" customHeight="1" x14ac:dyDescent="0.2">
      <c r="A409" s="42" t="s">
        <v>69</v>
      </c>
      <c r="B409" s="91"/>
      <c r="C409" s="40"/>
      <c r="D409" s="40"/>
      <c r="E409" s="43" t="s">
        <v>70</v>
      </c>
    </row>
    <row r="410" spans="1:5" ht="15" customHeight="1" x14ac:dyDescent="0.25">
      <c r="A410" s="39"/>
      <c r="B410" s="138"/>
      <c r="C410" s="40"/>
      <c r="D410" s="40"/>
      <c r="E410" s="62"/>
    </row>
    <row r="411" spans="1:5" ht="15" customHeight="1" x14ac:dyDescent="0.2">
      <c r="A411" s="47"/>
      <c r="B411" s="47"/>
      <c r="C411" s="48" t="s">
        <v>38</v>
      </c>
      <c r="D411" s="107" t="s">
        <v>39</v>
      </c>
      <c r="E411" s="48" t="s">
        <v>40</v>
      </c>
    </row>
    <row r="412" spans="1:5" ht="15" customHeight="1" x14ac:dyDescent="0.2">
      <c r="A412" s="139"/>
      <c r="B412" s="140"/>
      <c r="C412" s="141">
        <v>6409</v>
      </c>
      <c r="D412" s="80" t="s">
        <v>100</v>
      </c>
      <c r="E412" s="136">
        <v>1033900.39</v>
      </c>
    </row>
    <row r="413" spans="1:5" ht="15" customHeight="1" x14ac:dyDescent="0.2">
      <c r="A413" s="139"/>
      <c r="B413" s="55"/>
      <c r="C413" s="56" t="s">
        <v>42</v>
      </c>
      <c r="D413" s="69"/>
      <c r="E413" s="70">
        <f>SUM(E412:E412)</f>
        <v>1033900.39</v>
      </c>
    </row>
    <row r="414" spans="1:5" ht="15" customHeight="1" x14ac:dyDescent="0.2"/>
    <row r="415" spans="1:5" ht="15" customHeight="1" x14ac:dyDescent="0.2"/>
    <row r="416" spans="1:5" ht="15" customHeight="1" x14ac:dyDescent="0.2"/>
    <row r="417" spans="1:5" ht="15" customHeight="1" x14ac:dyDescent="0.2"/>
    <row r="418" spans="1:5" ht="15" customHeight="1" x14ac:dyDescent="0.25">
      <c r="A418" s="36" t="s">
        <v>105</v>
      </c>
    </row>
    <row r="419" spans="1:5" ht="15" customHeight="1" x14ac:dyDescent="0.2">
      <c r="A419" s="59" t="s">
        <v>45</v>
      </c>
      <c r="B419" s="59"/>
      <c r="C419" s="59"/>
      <c r="D419" s="59"/>
      <c r="E419" s="59"/>
    </row>
    <row r="420" spans="1:5" ht="15" customHeight="1" x14ac:dyDescent="0.2">
      <c r="A420" s="38" t="s">
        <v>106</v>
      </c>
      <c r="B420" s="38"/>
      <c r="C420" s="38"/>
      <c r="D420" s="38"/>
      <c r="E420" s="38"/>
    </row>
    <row r="421" spans="1:5" ht="15" customHeight="1" x14ac:dyDescent="0.2">
      <c r="A421" s="38"/>
      <c r="B421" s="38"/>
      <c r="C421" s="38"/>
      <c r="D421" s="38"/>
      <c r="E421" s="38"/>
    </row>
    <row r="422" spans="1:5" ht="15" customHeight="1" x14ac:dyDescent="0.2">
      <c r="A422" s="38"/>
      <c r="B422" s="38"/>
      <c r="C422" s="38"/>
      <c r="D422" s="38"/>
      <c r="E422" s="38"/>
    </row>
    <row r="423" spans="1:5" ht="15" customHeight="1" x14ac:dyDescent="0.2">
      <c r="A423" s="38"/>
      <c r="B423" s="38"/>
      <c r="C423" s="38"/>
      <c r="D423" s="38"/>
      <c r="E423" s="38"/>
    </row>
    <row r="424" spans="1:5" ht="15" customHeight="1" x14ac:dyDescent="0.2">
      <c r="A424" s="38"/>
      <c r="B424" s="38"/>
      <c r="C424" s="38"/>
      <c r="D424" s="38"/>
      <c r="E424" s="38"/>
    </row>
    <row r="425" spans="1:5" ht="15" customHeight="1" x14ac:dyDescent="0.2">
      <c r="A425" s="38"/>
      <c r="B425" s="38"/>
      <c r="C425" s="38"/>
      <c r="D425" s="38"/>
      <c r="E425" s="38"/>
    </row>
    <row r="426" spans="1:5" ht="15" customHeight="1" x14ac:dyDescent="0.2">
      <c r="A426" s="130"/>
      <c r="B426" s="130"/>
      <c r="C426" s="130"/>
      <c r="D426" s="130"/>
      <c r="E426" s="130"/>
    </row>
    <row r="427" spans="1:5" ht="15" customHeight="1" x14ac:dyDescent="0.25">
      <c r="A427" s="39" t="s">
        <v>1</v>
      </c>
      <c r="B427" s="73"/>
      <c r="C427" s="73"/>
      <c r="D427" s="73"/>
      <c r="E427" s="73"/>
    </row>
    <row r="428" spans="1:5" ht="15" customHeight="1" x14ac:dyDescent="0.2">
      <c r="A428" s="42" t="s">
        <v>36</v>
      </c>
      <c r="B428" s="40"/>
      <c r="C428" s="40"/>
      <c r="D428" s="40"/>
      <c r="E428" s="43" t="s">
        <v>43</v>
      </c>
    </row>
    <row r="429" spans="1:5" ht="15" customHeight="1" x14ac:dyDescent="0.25">
      <c r="A429" s="72"/>
      <c r="B429" s="41"/>
      <c r="C429" s="73"/>
      <c r="D429" s="73"/>
      <c r="E429" s="75"/>
    </row>
    <row r="430" spans="1:5" ht="15" customHeight="1" x14ac:dyDescent="0.2">
      <c r="A430" s="76"/>
      <c r="B430" s="76"/>
      <c r="C430" s="77" t="s">
        <v>38</v>
      </c>
      <c r="D430" s="78" t="s">
        <v>51</v>
      </c>
      <c r="E430" s="64" t="s">
        <v>40</v>
      </c>
    </row>
    <row r="431" spans="1:5" ht="15" customHeight="1" x14ac:dyDescent="0.2">
      <c r="A431" s="50"/>
      <c r="B431" s="51"/>
      <c r="C431" s="108"/>
      <c r="D431" s="133" t="s">
        <v>97</v>
      </c>
      <c r="E431" s="136">
        <v>24442</v>
      </c>
    </row>
    <row r="432" spans="1:5" ht="15" customHeight="1" x14ac:dyDescent="0.2">
      <c r="A432" s="50"/>
      <c r="B432" s="82"/>
      <c r="C432" s="83" t="s">
        <v>42</v>
      </c>
      <c r="D432" s="84"/>
      <c r="E432" s="85">
        <f>SUM(E431:E431)</f>
        <v>24442</v>
      </c>
    </row>
    <row r="433" spans="1:5" ht="15" customHeight="1" x14ac:dyDescent="0.2"/>
    <row r="434" spans="1:5" ht="15" customHeight="1" x14ac:dyDescent="0.25">
      <c r="A434" s="39" t="s">
        <v>17</v>
      </c>
      <c r="B434" s="91"/>
      <c r="C434" s="40"/>
      <c r="D434" s="40"/>
      <c r="E434" s="40"/>
    </row>
    <row r="435" spans="1:5" ht="15" customHeight="1" x14ac:dyDescent="0.2">
      <c r="A435" s="42" t="s">
        <v>69</v>
      </c>
      <c r="B435" s="91"/>
      <c r="C435" s="40"/>
      <c r="D435" s="40"/>
      <c r="E435" s="43" t="s">
        <v>70</v>
      </c>
    </row>
    <row r="436" spans="1:5" ht="15" customHeight="1" x14ac:dyDescent="0.25">
      <c r="A436" s="39"/>
      <c r="B436" s="138"/>
      <c r="C436" s="40"/>
      <c r="D436" s="40"/>
      <c r="E436" s="62"/>
    </row>
    <row r="437" spans="1:5" ht="15" customHeight="1" x14ac:dyDescent="0.2">
      <c r="A437" s="47"/>
      <c r="B437" s="47"/>
      <c r="C437" s="48" t="s">
        <v>38</v>
      </c>
      <c r="D437" s="107" t="s">
        <v>39</v>
      </c>
      <c r="E437" s="48" t="s">
        <v>40</v>
      </c>
    </row>
    <row r="438" spans="1:5" ht="15" customHeight="1" x14ac:dyDescent="0.2">
      <c r="A438" s="139"/>
      <c r="B438" s="140"/>
      <c r="C438" s="141">
        <v>6409</v>
      </c>
      <c r="D438" s="80" t="s">
        <v>100</v>
      </c>
      <c r="E438" s="136">
        <v>24442</v>
      </c>
    </row>
    <row r="439" spans="1:5" ht="15" customHeight="1" x14ac:dyDescent="0.2">
      <c r="A439" s="139"/>
      <c r="B439" s="55"/>
      <c r="C439" s="56" t="s">
        <v>42</v>
      </c>
      <c r="D439" s="69"/>
      <c r="E439" s="70">
        <f>SUM(E438:E438)</f>
        <v>24442</v>
      </c>
    </row>
    <row r="440" spans="1:5" ht="15" customHeight="1" x14ac:dyDescent="0.2"/>
    <row r="441" spans="1:5" ht="15" customHeight="1" x14ac:dyDescent="0.2"/>
    <row r="442" spans="1:5" ht="15" customHeight="1" x14ac:dyDescent="0.25">
      <c r="A442" s="36" t="s">
        <v>107</v>
      </c>
    </row>
    <row r="443" spans="1:5" ht="15" customHeight="1" x14ac:dyDescent="0.2">
      <c r="A443" s="59" t="s">
        <v>45</v>
      </c>
      <c r="B443" s="59"/>
      <c r="C443" s="59"/>
      <c r="D443" s="59"/>
      <c r="E443" s="59"/>
    </row>
    <row r="444" spans="1:5" ht="15" customHeight="1" x14ac:dyDescent="0.2">
      <c r="A444" s="38" t="s">
        <v>108</v>
      </c>
      <c r="B444" s="38"/>
      <c r="C444" s="38"/>
      <c r="D444" s="38"/>
      <c r="E444" s="38"/>
    </row>
    <row r="445" spans="1:5" ht="15" customHeight="1" x14ac:dyDescent="0.2">
      <c r="A445" s="38"/>
      <c r="B445" s="38"/>
      <c r="C445" s="38"/>
      <c r="D445" s="38"/>
      <c r="E445" s="38"/>
    </row>
    <row r="446" spans="1:5" ht="15" customHeight="1" x14ac:dyDescent="0.2">
      <c r="A446" s="38"/>
      <c r="B446" s="38"/>
      <c r="C446" s="38"/>
      <c r="D446" s="38"/>
      <c r="E446" s="38"/>
    </row>
    <row r="447" spans="1:5" ht="15" customHeight="1" x14ac:dyDescent="0.2">
      <c r="A447" s="38"/>
      <c r="B447" s="38"/>
      <c r="C447" s="38"/>
      <c r="D447" s="38"/>
      <c r="E447" s="38"/>
    </row>
    <row r="448" spans="1:5" ht="15" customHeight="1" x14ac:dyDescent="0.2">
      <c r="A448" s="38"/>
      <c r="B448" s="38"/>
      <c r="C448" s="38"/>
      <c r="D448" s="38"/>
      <c r="E448" s="38"/>
    </row>
    <row r="449" spans="1:5" ht="15" customHeight="1" x14ac:dyDescent="0.2">
      <c r="A449" s="38"/>
      <c r="B449" s="38"/>
      <c r="C449" s="38"/>
      <c r="D449" s="38"/>
      <c r="E449" s="38"/>
    </row>
    <row r="450" spans="1:5" ht="15" customHeight="1" x14ac:dyDescent="0.2">
      <c r="A450" s="38"/>
      <c r="B450" s="38"/>
      <c r="C450" s="38"/>
      <c r="D450" s="38"/>
      <c r="E450" s="38"/>
    </row>
    <row r="451" spans="1:5" ht="15" customHeight="1" x14ac:dyDescent="0.2">
      <c r="A451" s="130"/>
      <c r="B451" s="130"/>
      <c r="C451" s="130"/>
      <c r="D451" s="130"/>
      <c r="E451" s="130"/>
    </row>
    <row r="452" spans="1:5" ht="15" customHeight="1" x14ac:dyDescent="0.25">
      <c r="A452" s="39" t="s">
        <v>1</v>
      </c>
      <c r="B452" s="73"/>
      <c r="C452" s="73"/>
      <c r="D452" s="73"/>
      <c r="E452" s="73"/>
    </row>
    <row r="453" spans="1:5" ht="15" customHeight="1" x14ac:dyDescent="0.2">
      <c r="A453" s="42" t="s">
        <v>36</v>
      </c>
      <c r="B453" s="40"/>
      <c r="C453" s="40"/>
      <c r="D453" s="40"/>
      <c r="E453" s="43" t="s">
        <v>43</v>
      </c>
    </row>
    <row r="454" spans="1:5" ht="15" customHeight="1" x14ac:dyDescent="0.25">
      <c r="A454" s="72"/>
      <c r="B454" s="41"/>
      <c r="C454" s="73"/>
      <c r="D454" s="73"/>
      <c r="E454" s="75"/>
    </row>
    <row r="455" spans="1:5" ht="15" customHeight="1" x14ac:dyDescent="0.2">
      <c r="A455" s="76"/>
      <c r="B455" s="76"/>
      <c r="C455" s="77" t="s">
        <v>38</v>
      </c>
      <c r="D455" s="78" t="s">
        <v>51</v>
      </c>
      <c r="E455" s="64" t="s">
        <v>40</v>
      </c>
    </row>
    <row r="456" spans="1:5" ht="15" customHeight="1" x14ac:dyDescent="0.2">
      <c r="A456" s="50"/>
      <c r="B456" s="51"/>
      <c r="C456" s="108"/>
      <c r="D456" s="133" t="s">
        <v>97</v>
      </c>
      <c r="E456" s="136">
        <v>1223133.8500000001</v>
      </c>
    </row>
    <row r="457" spans="1:5" ht="15" customHeight="1" x14ac:dyDescent="0.2">
      <c r="A457" s="50"/>
      <c r="B457" s="82"/>
      <c r="C457" s="83" t="s">
        <v>42</v>
      </c>
      <c r="D457" s="84"/>
      <c r="E457" s="85">
        <f>SUM(E456:E456)</f>
        <v>1223133.8500000001</v>
      </c>
    </row>
    <row r="458" spans="1:5" ht="15" customHeight="1" x14ac:dyDescent="0.2"/>
    <row r="459" spans="1:5" ht="15" customHeight="1" x14ac:dyDescent="0.25">
      <c r="A459" s="39" t="s">
        <v>17</v>
      </c>
      <c r="B459" s="91"/>
      <c r="C459" s="40"/>
      <c r="D459" s="40"/>
      <c r="E459" s="40"/>
    </row>
    <row r="460" spans="1:5" ht="15" customHeight="1" x14ac:dyDescent="0.2">
      <c r="A460" s="42" t="s">
        <v>69</v>
      </c>
      <c r="B460" s="91"/>
      <c r="C460" s="40"/>
      <c r="D460" s="40"/>
      <c r="E460" s="43" t="s">
        <v>70</v>
      </c>
    </row>
    <row r="461" spans="1:5" ht="15" customHeight="1" x14ac:dyDescent="0.25">
      <c r="A461" s="39"/>
      <c r="B461" s="138"/>
      <c r="C461" s="40"/>
      <c r="D461" s="40"/>
      <c r="E461" s="62"/>
    </row>
    <row r="462" spans="1:5" ht="15" customHeight="1" x14ac:dyDescent="0.2">
      <c r="A462" s="47"/>
      <c r="B462" s="47"/>
      <c r="C462" s="48" t="s">
        <v>38</v>
      </c>
      <c r="D462" s="107" t="s">
        <v>39</v>
      </c>
      <c r="E462" s="48" t="s">
        <v>40</v>
      </c>
    </row>
    <row r="463" spans="1:5" ht="15" customHeight="1" x14ac:dyDescent="0.2">
      <c r="A463" s="139"/>
      <c r="B463" s="140"/>
      <c r="C463" s="141">
        <v>6409</v>
      </c>
      <c r="D463" s="80" t="s">
        <v>100</v>
      </c>
      <c r="E463" s="136">
        <v>1223133.8500000001</v>
      </c>
    </row>
    <row r="464" spans="1:5" ht="15" customHeight="1" x14ac:dyDescent="0.2">
      <c r="A464" s="139"/>
      <c r="B464" s="55"/>
      <c r="C464" s="56" t="s">
        <v>42</v>
      </c>
      <c r="D464" s="69"/>
      <c r="E464" s="70">
        <f>SUM(E463:E463)</f>
        <v>1223133.8500000001</v>
      </c>
    </row>
    <row r="465" spans="1:5" ht="15" customHeight="1" x14ac:dyDescent="0.2"/>
    <row r="466" spans="1:5" ht="15" customHeight="1" x14ac:dyDescent="0.2"/>
    <row r="467" spans="1:5" ht="15" customHeight="1" x14ac:dyDescent="0.2"/>
    <row r="468" spans="1:5" ht="15" customHeight="1" x14ac:dyDescent="0.2"/>
    <row r="469" spans="1:5" ht="15" customHeight="1" x14ac:dyDescent="0.25">
      <c r="A469" s="36" t="s">
        <v>109</v>
      </c>
    </row>
    <row r="470" spans="1:5" ht="15" customHeight="1" x14ac:dyDescent="0.2">
      <c r="A470" s="89" t="s">
        <v>45</v>
      </c>
      <c r="B470" s="89"/>
      <c r="C470" s="89"/>
      <c r="D470" s="89"/>
      <c r="E470" s="89"/>
    </row>
    <row r="471" spans="1:5" ht="15" customHeight="1" x14ac:dyDescent="0.2">
      <c r="A471" s="59" t="s">
        <v>81</v>
      </c>
      <c r="B471" s="59"/>
      <c r="C471" s="59"/>
      <c r="D471" s="59"/>
      <c r="E471" s="59"/>
    </row>
    <row r="472" spans="1:5" ht="15" customHeight="1" x14ac:dyDescent="0.2">
      <c r="A472" s="38" t="s">
        <v>110</v>
      </c>
      <c r="B472" s="38"/>
      <c r="C472" s="38"/>
      <c r="D472" s="38"/>
      <c r="E472" s="38"/>
    </row>
    <row r="473" spans="1:5" ht="15" customHeight="1" x14ac:dyDescent="0.2">
      <c r="A473" s="38"/>
      <c r="B473" s="38"/>
      <c r="C473" s="38"/>
      <c r="D473" s="38"/>
      <c r="E473" s="38"/>
    </row>
    <row r="474" spans="1:5" ht="15" customHeight="1" x14ac:dyDescent="0.2">
      <c r="A474" s="38"/>
      <c r="B474" s="38"/>
      <c r="C474" s="38"/>
      <c r="D474" s="38"/>
      <c r="E474" s="38"/>
    </row>
    <row r="475" spans="1:5" ht="15" customHeight="1" x14ac:dyDescent="0.2">
      <c r="A475" s="38"/>
      <c r="B475" s="38"/>
      <c r="C475" s="38"/>
      <c r="D475" s="38"/>
      <c r="E475" s="38"/>
    </row>
    <row r="476" spans="1:5" ht="15" customHeight="1" x14ac:dyDescent="0.2">
      <c r="A476" s="38"/>
      <c r="B476" s="38"/>
      <c r="C476" s="38"/>
      <c r="D476" s="38"/>
      <c r="E476" s="38"/>
    </row>
    <row r="477" spans="1:5" ht="15" customHeight="1" x14ac:dyDescent="0.2">
      <c r="A477" s="38"/>
      <c r="B477" s="38"/>
      <c r="C477" s="38"/>
      <c r="D477" s="38"/>
      <c r="E477" s="38"/>
    </row>
    <row r="478" spans="1:5" ht="15" customHeight="1" x14ac:dyDescent="0.2">
      <c r="A478" s="38"/>
      <c r="B478" s="38"/>
      <c r="C478" s="38"/>
      <c r="D478" s="38"/>
      <c r="E478" s="38"/>
    </row>
    <row r="479" spans="1:5" ht="15" customHeight="1" x14ac:dyDescent="0.2"/>
    <row r="480" spans="1:5" ht="15" customHeight="1" x14ac:dyDescent="0.25">
      <c r="A480" s="39" t="s">
        <v>1</v>
      </c>
      <c r="B480" s="73"/>
      <c r="C480" s="73"/>
      <c r="D480" s="73"/>
      <c r="E480" s="73"/>
    </row>
    <row r="481" spans="1:5" ht="15" customHeight="1" x14ac:dyDescent="0.2">
      <c r="A481" s="135" t="s">
        <v>95</v>
      </c>
      <c r="B481" s="73"/>
      <c r="C481" s="73"/>
      <c r="D481" s="73"/>
      <c r="E481" s="95" t="s">
        <v>96</v>
      </c>
    </row>
    <row r="482" spans="1:5" ht="15" customHeight="1" x14ac:dyDescent="0.25">
      <c r="A482" s="72"/>
      <c r="B482" s="41"/>
      <c r="C482" s="73"/>
      <c r="D482" s="73"/>
      <c r="E482" s="75"/>
    </row>
    <row r="483" spans="1:5" ht="15" customHeight="1" x14ac:dyDescent="0.2">
      <c r="B483" s="108" t="s">
        <v>50</v>
      </c>
      <c r="C483" s="77" t="s">
        <v>38</v>
      </c>
      <c r="D483" s="78" t="s">
        <v>51</v>
      </c>
      <c r="E483" s="77" t="s">
        <v>40</v>
      </c>
    </row>
    <row r="484" spans="1:5" ht="15" customHeight="1" x14ac:dyDescent="0.2">
      <c r="B484" s="142">
        <v>33113233</v>
      </c>
      <c r="C484" s="108"/>
      <c r="D484" s="126" t="s">
        <v>52</v>
      </c>
      <c r="E484" s="136">
        <v>81641.490000000005</v>
      </c>
    </row>
    <row r="485" spans="1:5" ht="15" customHeight="1" x14ac:dyDescent="0.2">
      <c r="B485" s="142">
        <v>33513233</v>
      </c>
      <c r="C485" s="108"/>
      <c r="D485" s="126" t="s">
        <v>52</v>
      </c>
      <c r="E485" s="136">
        <v>462635.08</v>
      </c>
    </row>
    <row r="486" spans="1:5" ht="15" customHeight="1" x14ac:dyDescent="0.2">
      <c r="B486" s="143"/>
      <c r="C486" s="83" t="s">
        <v>42</v>
      </c>
      <c r="D486" s="84"/>
      <c r="E486" s="85">
        <f>SUM(E484:E485)</f>
        <v>544276.57000000007</v>
      </c>
    </row>
    <row r="487" spans="1:5" ht="15" customHeight="1" x14ac:dyDescent="0.2">
      <c r="A487" s="41"/>
      <c r="B487" s="82"/>
      <c r="C487" s="144"/>
      <c r="D487" s="73"/>
      <c r="E487" s="145"/>
    </row>
    <row r="488" spans="1:5" ht="15" customHeight="1" x14ac:dyDescent="0.25">
      <c r="A488" s="72" t="s">
        <v>17</v>
      </c>
      <c r="B488" s="73"/>
      <c r="C488" s="73"/>
      <c r="D488" s="73"/>
      <c r="E488" s="73"/>
    </row>
    <row r="489" spans="1:5" ht="15" customHeight="1" x14ac:dyDescent="0.2">
      <c r="A489" s="135" t="s">
        <v>95</v>
      </c>
      <c r="B489" s="73"/>
      <c r="C489" s="73"/>
      <c r="D489" s="73"/>
      <c r="E489" s="95" t="s">
        <v>96</v>
      </c>
    </row>
    <row r="490" spans="1:5" ht="15" customHeight="1" x14ac:dyDescent="0.25">
      <c r="A490" s="72"/>
      <c r="B490" s="41"/>
      <c r="C490" s="73"/>
      <c r="D490" s="73"/>
      <c r="E490" s="75"/>
    </row>
    <row r="491" spans="1:5" ht="15" customHeight="1" x14ac:dyDescent="0.2">
      <c r="A491" s="137"/>
      <c r="B491" s="76"/>
      <c r="C491" s="77" t="s">
        <v>38</v>
      </c>
      <c r="D491" s="78" t="s">
        <v>39</v>
      </c>
      <c r="E491" s="77" t="s">
        <v>40</v>
      </c>
    </row>
    <row r="492" spans="1:5" ht="15" customHeight="1" x14ac:dyDescent="0.2">
      <c r="A492" s="50"/>
      <c r="B492" s="51"/>
      <c r="C492" s="108">
        <v>4399</v>
      </c>
      <c r="D492" s="80" t="s">
        <v>111</v>
      </c>
      <c r="E492" s="136">
        <f>18750+106250+6000+34000+8437.5+47812.5+3037.5+17212.5</f>
        <v>241500</v>
      </c>
    </row>
    <row r="493" spans="1:5" ht="15" customHeight="1" x14ac:dyDescent="0.2">
      <c r="A493" s="50"/>
      <c r="B493" s="51"/>
      <c r="C493" s="108">
        <v>4399</v>
      </c>
      <c r="D493" s="80" t="s">
        <v>79</v>
      </c>
      <c r="E493" s="81">
        <f>22500+127500+22916.49+129860.08</f>
        <v>302776.57</v>
      </c>
    </row>
    <row r="494" spans="1:5" ht="15" customHeight="1" x14ac:dyDescent="0.2">
      <c r="A494" s="82"/>
      <c r="B494" s="82"/>
      <c r="C494" s="83" t="s">
        <v>42</v>
      </c>
      <c r="D494" s="84"/>
      <c r="E494" s="85">
        <f>SUM(E492:E493)</f>
        <v>544276.57000000007</v>
      </c>
    </row>
    <row r="495" spans="1:5" ht="15" customHeight="1" x14ac:dyDescent="0.2"/>
    <row r="496" spans="1:5" ht="15" customHeight="1" x14ac:dyDescent="0.2"/>
    <row r="497" spans="1:5" ht="15" customHeight="1" x14ac:dyDescent="0.25">
      <c r="A497" s="36" t="s">
        <v>112</v>
      </c>
    </row>
    <row r="498" spans="1:5" ht="15" customHeight="1" x14ac:dyDescent="0.2">
      <c r="A498" s="37" t="s">
        <v>113</v>
      </c>
      <c r="B498" s="37"/>
      <c r="C498" s="37"/>
      <c r="D498" s="37"/>
      <c r="E498" s="37"/>
    </row>
    <row r="499" spans="1:5" ht="15" customHeight="1" x14ac:dyDescent="0.2">
      <c r="A499" s="38" t="s">
        <v>114</v>
      </c>
      <c r="B499" s="38"/>
      <c r="C499" s="38"/>
      <c r="D499" s="38"/>
      <c r="E499" s="38"/>
    </row>
    <row r="500" spans="1:5" ht="15" customHeight="1" x14ac:dyDescent="0.2">
      <c r="A500" s="38"/>
      <c r="B500" s="38"/>
      <c r="C500" s="38"/>
      <c r="D500" s="38"/>
      <c r="E500" s="38"/>
    </row>
    <row r="501" spans="1:5" ht="15" customHeight="1" x14ac:dyDescent="0.2">
      <c r="A501" s="38"/>
      <c r="B501" s="38"/>
      <c r="C501" s="38"/>
      <c r="D501" s="38"/>
      <c r="E501" s="38"/>
    </row>
    <row r="502" spans="1:5" ht="15" customHeight="1" x14ac:dyDescent="0.2">
      <c r="A502" s="38"/>
      <c r="B502" s="38"/>
      <c r="C502" s="38"/>
      <c r="D502" s="38"/>
      <c r="E502" s="38"/>
    </row>
    <row r="503" spans="1:5" ht="15" customHeight="1" x14ac:dyDescent="0.2">
      <c r="A503" s="38"/>
      <c r="B503" s="38"/>
      <c r="C503" s="38"/>
      <c r="D503" s="38"/>
      <c r="E503" s="38"/>
    </row>
    <row r="504" spans="1:5" ht="15" customHeight="1" x14ac:dyDescent="0.2">
      <c r="A504" s="38"/>
      <c r="B504" s="38"/>
      <c r="C504" s="38"/>
      <c r="D504" s="38"/>
      <c r="E504" s="38"/>
    </row>
    <row r="505" spans="1:5" ht="15" customHeight="1" x14ac:dyDescent="0.2">
      <c r="A505" s="38"/>
      <c r="B505" s="38"/>
      <c r="C505" s="38"/>
      <c r="D505" s="38"/>
      <c r="E505" s="38"/>
    </row>
    <row r="506" spans="1:5" ht="15" customHeight="1" x14ac:dyDescent="0.2"/>
    <row r="507" spans="1:5" ht="15" customHeight="1" x14ac:dyDescent="0.25">
      <c r="A507" s="39" t="s">
        <v>1</v>
      </c>
      <c r="B507" s="73"/>
      <c r="C507" s="73"/>
      <c r="D507" s="73"/>
      <c r="E507" s="73"/>
    </row>
    <row r="508" spans="1:5" ht="15" customHeight="1" x14ac:dyDescent="0.2">
      <c r="A508" s="74" t="s">
        <v>48</v>
      </c>
      <c r="B508" s="73"/>
      <c r="C508" s="73"/>
      <c r="D508" s="73"/>
      <c r="E508" s="95" t="s">
        <v>49</v>
      </c>
    </row>
    <row r="509" spans="1:5" ht="15" customHeight="1" x14ac:dyDescent="0.25">
      <c r="A509" s="72"/>
      <c r="B509" s="41"/>
      <c r="C509" s="73"/>
      <c r="D509" s="73"/>
      <c r="E509" s="75"/>
    </row>
    <row r="510" spans="1:5" ht="15" customHeight="1" x14ac:dyDescent="0.2">
      <c r="A510" s="47"/>
      <c r="B510" s="76"/>
      <c r="C510" s="77" t="s">
        <v>38</v>
      </c>
      <c r="D510" s="78" t="s">
        <v>51</v>
      </c>
      <c r="E510" s="64" t="s">
        <v>40</v>
      </c>
    </row>
    <row r="511" spans="1:5" ht="15" customHeight="1" x14ac:dyDescent="0.2">
      <c r="A511" s="97"/>
      <c r="B511" s="51"/>
      <c r="C511" s="108">
        <v>6402</v>
      </c>
      <c r="D511" s="133" t="s">
        <v>115</v>
      </c>
      <c r="E511" s="136">
        <v>33315</v>
      </c>
    </row>
    <row r="512" spans="1:5" ht="15" customHeight="1" x14ac:dyDescent="0.2">
      <c r="A512" s="97"/>
      <c r="B512" s="82"/>
      <c r="C512" s="83" t="s">
        <v>42</v>
      </c>
      <c r="D512" s="84"/>
      <c r="E512" s="85">
        <f>SUM(E511:E511)</f>
        <v>33315</v>
      </c>
    </row>
    <row r="513" spans="1:5" ht="15" customHeight="1" x14ac:dyDescent="0.25">
      <c r="A513" s="146"/>
    </row>
    <row r="514" spans="1:5" ht="15" customHeight="1" x14ac:dyDescent="0.25">
      <c r="A514" s="39" t="s">
        <v>17</v>
      </c>
      <c r="B514" s="40"/>
      <c r="C514" s="40"/>
      <c r="D514" s="41"/>
      <c r="E514" s="41"/>
    </row>
    <row r="515" spans="1:5" ht="15" customHeight="1" x14ac:dyDescent="0.2">
      <c r="A515" s="74" t="s">
        <v>48</v>
      </c>
      <c r="B515" s="73"/>
      <c r="C515" s="73"/>
      <c r="D515" s="73"/>
      <c r="E515" s="95" t="s">
        <v>49</v>
      </c>
    </row>
    <row r="516" spans="1:5" ht="15" customHeight="1" x14ac:dyDescent="0.2">
      <c r="A516" s="44"/>
      <c r="B516" s="45"/>
      <c r="C516" s="40"/>
      <c r="D516" s="44"/>
      <c r="E516" s="46"/>
    </row>
    <row r="517" spans="1:5" ht="15" customHeight="1" x14ac:dyDescent="0.2">
      <c r="A517" s="47"/>
      <c r="B517" s="47"/>
      <c r="C517" s="48" t="s">
        <v>38</v>
      </c>
      <c r="D517" s="49" t="s">
        <v>39</v>
      </c>
      <c r="E517" s="48" t="s">
        <v>40</v>
      </c>
    </row>
    <row r="518" spans="1:5" ht="15" customHeight="1" x14ac:dyDescent="0.2">
      <c r="A518" s="97"/>
      <c r="B518" s="140"/>
      <c r="C518" s="52">
        <v>6402</v>
      </c>
      <c r="D518" s="53" t="s">
        <v>63</v>
      </c>
      <c r="E518" s="54">
        <v>33315</v>
      </c>
    </row>
    <row r="519" spans="1:5" ht="15" customHeight="1" x14ac:dyDescent="0.2">
      <c r="A519" s="97"/>
      <c r="B519" s="140"/>
      <c r="C519" s="56" t="s">
        <v>42</v>
      </c>
      <c r="D519" s="57"/>
      <c r="E519" s="58">
        <f>SUM(E518:E518)</f>
        <v>33315</v>
      </c>
    </row>
    <row r="520" spans="1:5" ht="15" customHeight="1" x14ac:dyDescent="0.2"/>
    <row r="521" spans="1:5" ht="15" customHeight="1" x14ac:dyDescent="0.2"/>
    <row r="522" spans="1:5" ht="15" customHeight="1" x14ac:dyDescent="0.25">
      <c r="A522" s="36" t="s">
        <v>116</v>
      </c>
    </row>
    <row r="523" spans="1:5" ht="15" customHeight="1" x14ac:dyDescent="0.2">
      <c r="A523" s="59" t="s">
        <v>45</v>
      </c>
      <c r="B523" s="59"/>
      <c r="C523" s="59"/>
      <c r="D523" s="59"/>
      <c r="E523" s="59"/>
    </row>
    <row r="524" spans="1:5" ht="15" customHeight="1" x14ac:dyDescent="0.2">
      <c r="A524" s="38" t="s">
        <v>117</v>
      </c>
      <c r="B524" s="38"/>
      <c r="C524" s="38"/>
      <c r="D524" s="38"/>
      <c r="E524" s="38"/>
    </row>
    <row r="525" spans="1:5" ht="15" customHeight="1" x14ac:dyDescent="0.2">
      <c r="A525" s="38"/>
      <c r="B525" s="38"/>
      <c r="C525" s="38"/>
      <c r="D525" s="38"/>
      <c r="E525" s="38"/>
    </row>
    <row r="526" spans="1:5" ht="15" customHeight="1" x14ac:dyDescent="0.2">
      <c r="A526" s="38"/>
      <c r="B526" s="38"/>
      <c r="C526" s="38"/>
      <c r="D526" s="38"/>
      <c r="E526" s="38"/>
    </row>
    <row r="527" spans="1:5" ht="15" customHeight="1" x14ac:dyDescent="0.2">
      <c r="A527" s="38"/>
      <c r="B527" s="38"/>
      <c r="C527" s="38"/>
      <c r="D527" s="38"/>
      <c r="E527" s="38"/>
    </row>
    <row r="528" spans="1:5" ht="15" customHeight="1" x14ac:dyDescent="0.2">
      <c r="A528" s="38"/>
      <c r="B528" s="38"/>
      <c r="C528" s="38"/>
      <c r="D528" s="38"/>
      <c r="E528" s="38"/>
    </row>
    <row r="529" spans="1:5" ht="15" customHeight="1" x14ac:dyDescent="0.2">
      <c r="A529" s="110"/>
      <c r="B529" s="110"/>
      <c r="C529" s="110"/>
      <c r="D529" s="110"/>
      <c r="E529" s="110"/>
    </row>
    <row r="530" spans="1:5" ht="15" customHeight="1" x14ac:dyDescent="0.25">
      <c r="A530" s="72" t="s">
        <v>1</v>
      </c>
      <c r="B530" s="73"/>
      <c r="C530" s="73"/>
      <c r="D530" s="73"/>
      <c r="E530" s="73"/>
    </row>
    <row r="531" spans="1:5" ht="15" customHeight="1" x14ac:dyDescent="0.2">
      <c r="A531" s="74" t="s">
        <v>69</v>
      </c>
      <c r="E531" t="s">
        <v>70</v>
      </c>
    </row>
    <row r="532" spans="1:5" ht="15" customHeight="1" x14ac:dyDescent="0.25">
      <c r="B532" s="72"/>
      <c r="C532" s="73"/>
      <c r="D532" s="73"/>
      <c r="E532" s="75"/>
    </row>
    <row r="533" spans="1:5" ht="15" customHeight="1" x14ac:dyDescent="0.2">
      <c r="A533" s="76"/>
      <c r="B533" s="76"/>
      <c r="C533" s="77" t="s">
        <v>38</v>
      </c>
      <c r="D533" s="78" t="s">
        <v>51</v>
      </c>
      <c r="E533" s="48" t="s">
        <v>40</v>
      </c>
    </row>
    <row r="534" spans="1:5" ht="15" customHeight="1" x14ac:dyDescent="0.2">
      <c r="A534" s="97"/>
      <c r="B534" s="140"/>
      <c r="C534" s="52"/>
      <c r="D534" s="147" t="s">
        <v>118</v>
      </c>
      <c r="E534" s="54">
        <v>164089.16</v>
      </c>
    </row>
    <row r="535" spans="1:5" ht="15" customHeight="1" x14ac:dyDescent="0.2">
      <c r="A535" s="97"/>
      <c r="B535" s="140"/>
      <c r="C535" s="56" t="s">
        <v>42</v>
      </c>
      <c r="D535" s="69"/>
      <c r="E535" s="70">
        <f>SUM(E534:E534)</f>
        <v>164089.16</v>
      </c>
    </row>
    <row r="536" spans="1:5" ht="15" customHeight="1" x14ac:dyDescent="0.2">
      <c r="A536" s="44"/>
      <c r="B536" s="44"/>
      <c r="C536" s="44"/>
      <c r="D536" s="44"/>
      <c r="E536" s="44"/>
    </row>
    <row r="537" spans="1:5" ht="15" customHeight="1" x14ac:dyDescent="0.25">
      <c r="A537" s="39" t="s">
        <v>17</v>
      </c>
      <c r="B537" s="40"/>
      <c r="C537" s="40"/>
      <c r="D537" s="40"/>
      <c r="E537" s="44"/>
    </row>
    <row r="538" spans="1:5" ht="15" customHeight="1" x14ac:dyDescent="0.2">
      <c r="A538" s="42" t="s">
        <v>69</v>
      </c>
      <c r="B538" s="71"/>
      <c r="C538" s="71"/>
      <c r="D538" s="71"/>
      <c r="E538" s="71" t="s">
        <v>70</v>
      </c>
    </row>
    <row r="539" spans="1:5" ht="15" customHeight="1" x14ac:dyDescent="0.2">
      <c r="A539" s="44"/>
      <c r="B539" s="45"/>
      <c r="C539" s="40"/>
      <c r="D539" s="71"/>
      <c r="E539" s="46"/>
    </row>
    <row r="540" spans="1:5" ht="15" customHeight="1" x14ac:dyDescent="0.2">
      <c r="A540" s="47"/>
      <c r="B540" s="47"/>
      <c r="C540" s="48" t="s">
        <v>38</v>
      </c>
      <c r="D540" s="49" t="s">
        <v>39</v>
      </c>
      <c r="E540" s="48" t="s">
        <v>40</v>
      </c>
    </row>
    <row r="541" spans="1:5" ht="15" customHeight="1" x14ac:dyDescent="0.2">
      <c r="A541" s="97"/>
      <c r="B541" s="140"/>
      <c r="C541" s="52">
        <v>6402</v>
      </c>
      <c r="D541" s="53" t="s">
        <v>63</v>
      </c>
      <c r="E541" s="54">
        <v>164089.16</v>
      </c>
    </row>
    <row r="542" spans="1:5" ht="15" customHeight="1" x14ac:dyDescent="0.2">
      <c r="A542" s="97"/>
      <c r="B542" s="140"/>
      <c r="C542" s="56" t="s">
        <v>42</v>
      </c>
      <c r="D542" s="57"/>
      <c r="E542" s="58">
        <f>SUM(E541:E541)</f>
        <v>164089.16</v>
      </c>
    </row>
    <row r="543" spans="1:5" ht="15" customHeight="1" x14ac:dyDescent="0.2"/>
    <row r="544" spans="1:5" ht="15" customHeight="1" x14ac:dyDescent="0.2"/>
    <row r="545" spans="1:5" ht="15" customHeight="1" x14ac:dyDescent="0.25">
      <c r="A545" s="36" t="s">
        <v>119</v>
      </c>
    </row>
    <row r="546" spans="1:5" ht="15" customHeight="1" x14ac:dyDescent="0.2">
      <c r="A546" s="37" t="s">
        <v>120</v>
      </c>
      <c r="B546" s="37"/>
      <c r="C546" s="37"/>
      <c r="D546" s="37"/>
      <c r="E546" s="37"/>
    </row>
    <row r="547" spans="1:5" ht="15" customHeight="1" x14ac:dyDescent="0.2">
      <c r="A547" s="37"/>
      <c r="B547" s="37"/>
      <c r="C547" s="37"/>
      <c r="D547" s="37"/>
      <c r="E547" s="37"/>
    </row>
    <row r="548" spans="1:5" ht="15" customHeight="1" x14ac:dyDescent="0.2">
      <c r="A548" s="60" t="s">
        <v>121</v>
      </c>
      <c r="B548" s="60"/>
      <c r="C548" s="60"/>
      <c r="D548" s="60"/>
      <c r="E548" s="60"/>
    </row>
    <row r="549" spans="1:5" ht="15" customHeight="1" x14ac:dyDescent="0.2">
      <c r="A549" s="60"/>
      <c r="B549" s="60"/>
      <c r="C549" s="60"/>
      <c r="D549" s="60"/>
      <c r="E549" s="60"/>
    </row>
    <row r="550" spans="1:5" ht="15" customHeight="1" x14ac:dyDescent="0.2">
      <c r="A550" s="60"/>
      <c r="B550" s="60"/>
      <c r="C550" s="60"/>
      <c r="D550" s="60"/>
      <c r="E550" s="60"/>
    </row>
    <row r="551" spans="1:5" ht="15" customHeight="1" x14ac:dyDescent="0.2">
      <c r="A551" s="60"/>
      <c r="B551" s="60"/>
      <c r="C551" s="60"/>
      <c r="D551" s="60"/>
      <c r="E551" s="60"/>
    </row>
    <row r="552" spans="1:5" ht="15" customHeight="1" x14ac:dyDescent="0.2">
      <c r="A552" s="60"/>
      <c r="B552" s="60"/>
      <c r="C552" s="60"/>
      <c r="D552" s="60"/>
      <c r="E552" s="60"/>
    </row>
    <row r="553" spans="1:5" ht="15" customHeight="1" x14ac:dyDescent="0.2">
      <c r="A553" s="60"/>
      <c r="B553" s="60"/>
      <c r="C553" s="60"/>
      <c r="D553" s="60"/>
      <c r="E553" s="60"/>
    </row>
    <row r="554" spans="1:5" ht="15" customHeight="1" x14ac:dyDescent="0.2">
      <c r="A554" s="148"/>
      <c r="B554" s="148"/>
      <c r="C554" s="148"/>
      <c r="D554" s="148"/>
      <c r="E554" s="148"/>
    </row>
    <row r="555" spans="1:5" ht="15" customHeight="1" x14ac:dyDescent="0.25">
      <c r="A555" s="72" t="s">
        <v>17</v>
      </c>
      <c r="B555" s="73"/>
      <c r="C555" s="73"/>
      <c r="D555" s="73"/>
      <c r="E555" s="73"/>
    </row>
    <row r="556" spans="1:5" ht="15" customHeight="1" x14ac:dyDescent="0.2">
      <c r="A556" s="74" t="s">
        <v>69</v>
      </c>
      <c r="B556" s="73"/>
      <c r="C556" s="73"/>
      <c r="D556" s="73"/>
      <c r="E556" s="95" t="s">
        <v>70</v>
      </c>
    </row>
    <row r="557" spans="1:5" ht="15" customHeight="1" x14ac:dyDescent="0.25">
      <c r="A557" s="72"/>
      <c r="B557" s="41"/>
      <c r="C557" s="73"/>
      <c r="D557" s="73"/>
      <c r="E557" s="75"/>
    </row>
    <row r="558" spans="1:5" ht="15" customHeight="1" x14ac:dyDescent="0.2">
      <c r="A558" s="76"/>
      <c r="B558" s="76"/>
      <c r="C558" s="77" t="s">
        <v>38</v>
      </c>
      <c r="D558" s="49" t="s">
        <v>39</v>
      </c>
      <c r="E558" s="64" t="s">
        <v>40</v>
      </c>
    </row>
    <row r="559" spans="1:5" ht="15" customHeight="1" x14ac:dyDescent="0.2">
      <c r="A559" s="79"/>
      <c r="B559" s="51"/>
      <c r="C559" s="149">
        <v>6409</v>
      </c>
      <c r="D559" s="80" t="s">
        <v>100</v>
      </c>
      <c r="E559" s="150">
        <v>-1300000</v>
      </c>
    </row>
    <row r="560" spans="1:5" ht="15" customHeight="1" x14ac:dyDescent="0.2">
      <c r="A560" s="151"/>
      <c r="B560" s="152"/>
      <c r="C560" s="83" t="s">
        <v>42</v>
      </c>
      <c r="D560" s="84"/>
      <c r="E560" s="85">
        <f>E559</f>
        <v>-1300000</v>
      </c>
    </row>
    <row r="561" spans="1:5" ht="15" customHeight="1" x14ac:dyDescent="0.2">
      <c r="A561" s="151"/>
      <c r="B561" s="152"/>
      <c r="C561" s="144"/>
      <c r="D561" s="73"/>
      <c r="E561" s="145"/>
    </row>
    <row r="562" spans="1:5" ht="15" customHeight="1" x14ac:dyDescent="0.25">
      <c r="A562" s="72" t="s">
        <v>17</v>
      </c>
      <c r="B562" s="73"/>
      <c r="C562" s="73"/>
      <c r="D562" s="73"/>
      <c r="E562" s="41"/>
    </row>
    <row r="563" spans="1:5" ht="15" customHeight="1" x14ac:dyDescent="0.2">
      <c r="A563" s="74" t="s">
        <v>48</v>
      </c>
      <c r="B563" s="73"/>
      <c r="C563" s="73"/>
      <c r="D563" s="73"/>
      <c r="E563" s="95" t="s">
        <v>49</v>
      </c>
    </row>
    <row r="564" spans="1:5" ht="15" customHeight="1" x14ac:dyDescent="0.2">
      <c r="A564" s="74"/>
      <c r="B564" s="41"/>
      <c r="C564" s="73"/>
      <c r="D564" s="73"/>
      <c r="E564" s="75"/>
    </row>
    <row r="565" spans="1:5" ht="15" customHeight="1" x14ac:dyDescent="0.2">
      <c r="A565" s="76"/>
      <c r="B565" s="76"/>
      <c r="C565" s="77" t="s">
        <v>38</v>
      </c>
      <c r="D565" s="49" t="s">
        <v>39</v>
      </c>
      <c r="E565" s="64" t="s">
        <v>40</v>
      </c>
    </row>
    <row r="566" spans="1:5" ht="15" customHeight="1" x14ac:dyDescent="0.2">
      <c r="A566" s="76"/>
      <c r="B566" s="76"/>
      <c r="C566" s="52">
        <v>3419</v>
      </c>
      <c r="D566" s="80" t="s">
        <v>53</v>
      </c>
      <c r="E566" s="81">
        <v>1300000</v>
      </c>
    </row>
    <row r="567" spans="1:5" ht="15" customHeight="1" x14ac:dyDescent="0.2">
      <c r="A567" s="82"/>
      <c r="B567" s="82"/>
      <c r="C567" s="83" t="s">
        <v>42</v>
      </c>
      <c r="D567" s="84"/>
      <c r="E567" s="85">
        <f>SUM(E566:E566)</f>
        <v>1300000</v>
      </c>
    </row>
    <row r="568" spans="1:5" ht="15" customHeight="1" x14ac:dyDescent="0.2"/>
    <row r="569" spans="1:5" ht="15" customHeight="1" x14ac:dyDescent="0.2"/>
    <row r="570" spans="1:5" ht="15" customHeight="1" x14ac:dyDescent="0.2"/>
    <row r="571" spans="1:5" ht="15" customHeight="1" x14ac:dyDescent="0.2"/>
    <row r="572" spans="1:5" ht="15" customHeight="1" x14ac:dyDescent="0.2"/>
    <row r="573" spans="1:5" ht="15" customHeight="1" x14ac:dyDescent="0.2"/>
    <row r="574" spans="1:5" ht="15" customHeight="1" x14ac:dyDescent="0.25">
      <c r="A574" s="36" t="s">
        <v>122</v>
      </c>
    </row>
    <row r="575" spans="1:5" ht="15" customHeight="1" x14ac:dyDescent="0.2">
      <c r="A575" s="37" t="s">
        <v>120</v>
      </c>
      <c r="B575" s="37"/>
      <c r="C575" s="37"/>
      <c r="D575" s="37"/>
      <c r="E575" s="37"/>
    </row>
    <row r="576" spans="1:5" ht="15" customHeight="1" x14ac:dyDescent="0.2">
      <c r="A576" s="37"/>
      <c r="B576" s="37"/>
      <c r="C576" s="37"/>
      <c r="D576" s="37"/>
      <c r="E576" s="37"/>
    </row>
    <row r="577" spans="1:5" ht="15" customHeight="1" x14ac:dyDescent="0.2">
      <c r="A577" s="60" t="s">
        <v>123</v>
      </c>
      <c r="B577" s="60"/>
      <c r="C577" s="60"/>
      <c r="D577" s="60"/>
      <c r="E577" s="60"/>
    </row>
    <row r="578" spans="1:5" ht="15" customHeight="1" x14ac:dyDescent="0.2">
      <c r="A578" s="60"/>
      <c r="B578" s="60"/>
      <c r="C578" s="60"/>
      <c r="D578" s="60"/>
      <c r="E578" s="60"/>
    </row>
    <row r="579" spans="1:5" ht="15" customHeight="1" x14ac:dyDescent="0.2">
      <c r="A579" s="60"/>
      <c r="B579" s="60"/>
      <c r="C579" s="60"/>
      <c r="D579" s="60"/>
      <c r="E579" s="60"/>
    </row>
    <row r="580" spans="1:5" ht="15" customHeight="1" x14ac:dyDescent="0.2">
      <c r="A580" s="60"/>
      <c r="B580" s="60"/>
      <c r="C580" s="60"/>
      <c r="D580" s="60"/>
      <c r="E580" s="60"/>
    </row>
    <row r="581" spans="1:5" ht="15" customHeight="1" x14ac:dyDescent="0.2">
      <c r="A581" s="60"/>
      <c r="B581" s="60"/>
      <c r="C581" s="60"/>
      <c r="D581" s="60"/>
      <c r="E581" s="60"/>
    </row>
    <row r="582" spans="1:5" ht="15" customHeight="1" x14ac:dyDescent="0.2">
      <c r="A582" s="60"/>
      <c r="B582" s="60"/>
      <c r="C582" s="60"/>
      <c r="D582" s="60"/>
      <c r="E582" s="60"/>
    </row>
    <row r="583" spans="1:5" ht="15" customHeight="1" x14ac:dyDescent="0.2">
      <c r="A583" s="60"/>
      <c r="B583" s="60"/>
      <c r="C583" s="60"/>
      <c r="D583" s="60"/>
      <c r="E583" s="60"/>
    </row>
    <row r="584" spans="1:5" ht="15" customHeight="1" x14ac:dyDescent="0.2">
      <c r="A584" s="148"/>
      <c r="B584" s="148"/>
      <c r="C584" s="148"/>
      <c r="D584" s="148"/>
      <c r="E584" s="148"/>
    </row>
    <row r="585" spans="1:5" ht="15" customHeight="1" x14ac:dyDescent="0.25">
      <c r="A585" s="72" t="s">
        <v>17</v>
      </c>
      <c r="B585" s="73"/>
      <c r="C585" s="73"/>
      <c r="D585" s="73"/>
      <c r="E585" s="73"/>
    </row>
    <row r="586" spans="1:5" ht="15" customHeight="1" x14ac:dyDescent="0.2">
      <c r="A586" s="74" t="s">
        <v>69</v>
      </c>
      <c r="B586" s="73"/>
      <c r="C586" s="73"/>
      <c r="D586" s="73"/>
      <c r="E586" s="95" t="s">
        <v>70</v>
      </c>
    </row>
    <row r="587" spans="1:5" ht="15" customHeight="1" x14ac:dyDescent="0.25">
      <c r="A587" s="72"/>
      <c r="B587" s="41"/>
      <c r="C587" s="73"/>
      <c r="D587" s="73"/>
      <c r="E587" s="75"/>
    </row>
    <row r="588" spans="1:5" ht="15" customHeight="1" x14ac:dyDescent="0.2">
      <c r="A588" s="76"/>
      <c r="B588" s="76"/>
      <c r="C588" s="77" t="s">
        <v>38</v>
      </c>
      <c r="D588" s="49" t="s">
        <v>39</v>
      </c>
      <c r="E588" s="64" t="s">
        <v>40</v>
      </c>
    </row>
    <row r="589" spans="1:5" ht="15" customHeight="1" x14ac:dyDescent="0.2">
      <c r="A589" s="79"/>
      <c r="B589" s="51"/>
      <c r="C589" s="149">
        <v>6409</v>
      </c>
      <c r="D589" s="80" t="s">
        <v>100</v>
      </c>
      <c r="E589" s="150">
        <v>-295000</v>
      </c>
    </row>
    <row r="590" spans="1:5" ht="15" customHeight="1" x14ac:dyDescent="0.2">
      <c r="A590" s="151"/>
      <c r="B590" s="152"/>
      <c r="C590" s="83" t="s">
        <v>42</v>
      </c>
      <c r="D590" s="84"/>
      <c r="E590" s="85">
        <f>E589</f>
        <v>-295000</v>
      </c>
    </row>
    <row r="591" spans="1:5" ht="15" customHeight="1" x14ac:dyDescent="0.2">
      <c r="A591" s="151"/>
      <c r="B591" s="152"/>
      <c r="C591" s="144"/>
      <c r="D591" s="73"/>
      <c r="E591" s="145"/>
    </row>
    <row r="592" spans="1:5" ht="15" customHeight="1" x14ac:dyDescent="0.25">
      <c r="A592" s="72" t="s">
        <v>17</v>
      </c>
      <c r="B592" s="73"/>
      <c r="C592" s="73"/>
      <c r="D592" s="73"/>
      <c r="E592" s="41"/>
    </row>
    <row r="593" spans="1:5" ht="15" customHeight="1" x14ac:dyDescent="0.2">
      <c r="A593" s="74" t="s">
        <v>48</v>
      </c>
      <c r="B593" s="73"/>
      <c r="C593" s="73"/>
      <c r="D593" s="73"/>
      <c r="E593" s="95" t="s">
        <v>49</v>
      </c>
    </row>
    <row r="594" spans="1:5" ht="15" customHeight="1" x14ac:dyDescent="0.2">
      <c r="A594" s="74"/>
      <c r="B594" s="41"/>
      <c r="C594" s="73"/>
      <c r="D594" s="73"/>
      <c r="E594" s="75"/>
    </row>
    <row r="595" spans="1:5" ht="15" customHeight="1" x14ac:dyDescent="0.2">
      <c r="A595" s="76"/>
      <c r="B595" s="76"/>
      <c r="C595" s="77" t="s">
        <v>38</v>
      </c>
      <c r="D595" s="49" t="s">
        <v>39</v>
      </c>
      <c r="E595" s="64" t="s">
        <v>40</v>
      </c>
    </row>
    <row r="596" spans="1:5" ht="15" customHeight="1" x14ac:dyDescent="0.2">
      <c r="A596" s="76"/>
      <c r="B596" s="76"/>
      <c r="C596" s="52">
        <v>3419</v>
      </c>
      <c r="D596" s="80" t="s">
        <v>53</v>
      </c>
      <c r="E596" s="81">
        <v>-2000000</v>
      </c>
    </row>
    <row r="597" spans="1:5" ht="15" customHeight="1" x14ac:dyDescent="0.2">
      <c r="A597" s="76"/>
      <c r="B597" s="76"/>
      <c r="C597" s="52">
        <v>3419</v>
      </c>
      <c r="D597" s="80" t="s">
        <v>53</v>
      </c>
      <c r="E597" s="81">
        <v>2295000</v>
      </c>
    </row>
    <row r="598" spans="1:5" ht="15" customHeight="1" x14ac:dyDescent="0.2">
      <c r="A598" s="82"/>
      <c r="B598" s="82"/>
      <c r="C598" s="83" t="s">
        <v>42</v>
      </c>
      <c r="D598" s="84"/>
      <c r="E598" s="85">
        <f>SUM(E596:E597)</f>
        <v>295000</v>
      </c>
    </row>
    <row r="599" spans="1:5" ht="15" customHeight="1" x14ac:dyDescent="0.2"/>
    <row r="600" spans="1:5" ht="15" customHeight="1" x14ac:dyDescent="0.2"/>
    <row r="601" spans="1:5" ht="15" customHeight="1" x14ac:dyDescent="0.25">
      <c r="A601" s="36" t="s">
        <v>124</v>
      </c>
    </row>
    <row r="602" spans="1:5" ht="15" customHeight="1" x14ac:dyDescent="0.2">
      <c r="A602" s="37" t="s">
        <v>125</v>
      </c>
      <c r="B602" s="37"/>
      <c r="C602" s="37"/>
      <c r="D602" s="37"/>
      <c r="E602" s="37"/>
    </row>
    <row r="603" spans="1:5" ht="15" customHeight="1" x14ac:dyDescent="0.2">
      <c r="A603" s="37"/>
      <c r="B603" s="37"/>
      <c r="C603" s="37"/>
      <c r="D603" s="37"/>
      <c r="E603" s="37"/>
    </row>
    <row r="604" spans="1:5" ht="15" customHeight="1" x14ac:dyDescent="0.2">
      <c r="A604" s="60" t="s">
        <v>126</v>
      </c>
      <c r="B604" s="60"/>
      <c r="C604" s="60"/>
      <c r="D604" s="60"/>
      <c r="E604" s="60"/>
    </row>
    <row r="605" spans="1:5" ht="15" customHeight="1" x14ac:dyDescent="0.2">
      <c r="A605" s="60"/>
      <c r="B605" s="60"/>
      <c r="C605" s="60"/>
      <c r="D605" s="60"/>
      <c r="E605" s="60"/>
    </row>
    <row r="606" spans="1:5" ht="15" customHeight="1" x14ac:dyDescent="0.2">
      <c r="A606" s="60"/>
      <c r="B606" s="60"/>
      <c r="C606" s="60"/>
      <c r="D606" s="60"/>
      <c r="E606" s="60"/>
    </row>
    <row r="607" spans="1:5" ht="15" customHeight="1" x14ac:dyDescent="0.2">
      <c r="A607" s="60"/>
      <c r="B607" s="60"/>
      <c r="C607" s="60"/>
      <c r="D607" s="60"/>
      <c r="E607" s="60"/>
    </row>
    <row r="608" spans="1:5" ht="15" customHeight="1" x14ac:dyDescent="0.2">
      <c r="A608" s="60"/>
      <c r="B608" s="60"/>
      <c r="C608" s="60"/>
      <c r="D608" s="60"/>
      <c r="E608" s="60"/>
    </row>
    <row r="609" spans="1:5" ht="15" customHeight="1" x14ac:dyDescent="0.2">
      <c r="A609" s="60"/>
      <c r="B609" s="60"/>
      <c r="C609" s="60"/>
      <c r="D609" s="60"/>
      <c r="E609" s="60"/>
    </row>
    <row r="610" spans="1:5" ht="15" customHeight="1" x14ac:dyDescent="0.2">
      <c r="A610" s="148"/>
      <c r="B610" s="148"/>
      <c r="C610" s="148"/>
      <c r="D610" s="148"/>
      <c r="E610" s="148"/>
    </row>
    <row r="611" spans="1:5" ht="15" customHeight="1" x14ac:dyDescent="0.25">
      <c r="A611" s="72" t="s">
        <v>17</v>
      </c>
      <c r="B611" s="73"/>
      <c r="C611" s="73"/>
      <c r="D611" s="73"/>
      <c r="E611" s="73"/>
    </row>
    <row r="612" spans="1:5" ht="15" customHeight="1" x14ac:dyDescent="0.2">
      <c r="A612" s="74" t="s">
        <v>69</v>
      </c>
      <c r="B612" s="73"/>
      <c r="C612" s="73"/>
      <c r="D612" s="73"/>
      <c r="E612" s="95" t="s">
        <v>70</v>
      </c>
    </row>
    <row r="613" spans="1:5" ht="15" customHeight="1" x14ac:dyDescent="0.25">
      <c r="A613" s="72"/>
      <c r="B613" s="41"/>
      <c r="C613" s="73"/>
      <c r="D613" s="73"/>
      <c r="E613" s="75"/>
    </row>
    <row r="614" spans="1:5" ht="15" customHeight="1" x14ac:dyDescent="0.2">
      <c r="A614" s="76"/>
      <c r="B614" s="76"/>
      <c r="C614" s="77" t="s">
        <v>38</v>
      </c>
      <c r="D614" s="49" t="s">
        <v>39</v>
      </c>
      <c r="E614" s="64" t="s">
        <v>40</v>
      </c>
    </row>
    <row r="615" spans="1:5" ht="15" customHeight="1" x14ac:dyDescent="0.2">
      <c r="A615" s="79"/>
      <c r="B615" s="51"/>
      <c r="C615" s="149">
        <v>6409</v>
      </c>
      <c r="D615" s="80" t="s">
        <v>100</v>
      </c>
      <c r="E615" s="150">
        <v>-500000</v>
      </c>
    </row>
    <row r="616" spans="1:5" ht="15" customHeight="1" x14ac:dyDescent="0.2">
      <c r="A616" s="151"/>
      <c r="B616" s="152"/>
      <c r="C616" s="83" t="s">
        <v>42</v>
      </c>
      <c r="D616" s="84"/>
      <c r="E616" s="85">
        <f>E615</f>
        <v>-500000</v>
      </c>
    </row>
    <row r="617" spans="1:5" ht="15" customHeight="1" x14ac:dyDescent="0.2">
      <c r="A617" s="151"/>
      <c r="B617" s="152"/>
      <c r="C617" s="144"/>
      <c r="D617" s="73"/>
      <c r="E617" s="145"/>
    </row>
    <row r="618" spans="1:5" ht="15" customHeight="1" x14ac:dyDescent="0.25">
      <c r="A618" s="72" t="s">
        <v>17</v>
      </c>
      <c r="B618" s="73"/>
      <c r="C618" s="73"/>
      <c r="D618" s="73"/>
      <c r="E618" s="41"/>
    </row>
    <row r="619" spans="1:5" ht="15" customHeight="1" x14ac:dyDescent="0.2">
      <c r="A619" s="74" t="s">
        <v>127</v>
      </c>
      <c r="B619" s="73"/>
      <c r="C619" s="73"/>
      <c r="D619" s="73"/>
      <c r="E619" s="95" t="s">
        <v>128</v>
      </c>
    </row>
    <row r="620" spans="1:5" ht="15" customHeight="1" x14ac:dyDescent="0.2">
      <c r="A620" s="74"/>
      <c r="B620" s="41"/>
      <c r="C620" s="73"/>
      <c r="D620" s="73"/>
      <c r="E620" s="75"/>
    </row>
    <row r="621" spans="1:5" ht="15" customHeight="1" x14ac:dyDescent="0.2">
      <c r="A621" s="76"/>
      <c r="B621" s="76"/>
      <c r="C621" s="77" t="s">
        <v>38</v>
      </c>
      <c r="D621" s="49" t="s">
        <v>39</v>
      </c>
      <c r="E621" s="64" t="s">
        <v>40</v>
      </c>
    </row>
    <row r="622" spans="1:5" ht="15" customHeight="1" x14ac:dyDescent="0.2">
      <c r="A622" s="76"/>
      <c r="B622" s="76"/>
      <c r="C622" s="52">
        <v>3315</v>
      </c>
      <c r="D622" s="99" t="s">
        <v>63</v>
      </c>
      <c r="E622" s="81">
        <v>500000</v>
      </c>
    </row>
    <row r="623" spans="1:5" ht="15" customHeight="1" x14ac:dyDescent="0.2">
      <c r="A623" s="82"/>
      <c r="B623" s="82"/>
      <c r="C623" s="83" t="s">
        <v>42</v>
      </c>
      <c r="D623" s="84"/>
      <c r="E623" s="85">
        <f>SUM(E622:E622)</f>
        <v>500000</v>
      </c>
    </row>
    <row r="624" spans="1:5" ht="15" customHeight="1" x14ac:dyDescent="0.2"/>
    <row r="625" spans="1:5" ht="15" customHeight="1" x14ac:dyDescent="0.2"/>
    <row r="626" spans="1:5" ht="15" customHeight="1" x14ac:dyDescent="0.25">
      <c r="A626" s="36" t="s">
        <v>129</v>
      </c>
    </row>
    <row r="627" spans="1:5" ht="15" customHeight="1" x14ac:dyDescent="0.2">
      <c r="A627" s="37" t="s">
        <v>130</v>
      </c>
      <c r="B627" s="37"/>
      <c r="C627" s="37"/>
      <c r="D627" s="37"/>
      <c r="E627" s="37"/>
    </row>
    <row r="628" spans="1:5" ht="15" customHeight="1" x14ac:dyDescent="0.2">
      <c r="A628" s="37"/>
      <c r="B628" s="37"/>
      <c r="C628" s="37"/>
      <c r="D628" s="37"/>
      <c r="E628" s="37"/>
    </row>
    <row r="629" spans="1:5" ht="15" customHeight="1" x14ac:dyDescent="0.2">
      <c r="A629" s="38" t="s">
        <v>131</v>
      </c>
      <c r="B629" s="38"/>
      <c r="C629" s="38"/>
      <c r="D629" s="38"/>
      <c r="E629" s="38"/>
    </row>
    <row r="630" spans="1:5" ht="15" customHeight="1" x14ac:dyDescent="0.2">
      <c r="A630" s="38"/>
      <c r="B630" s="38"/>
      <c r="C630" s="38"/>
      <c r="D630" s="38"/>
      <c r="E630" s="38"/>
    </row>
    <row r="631" spans="1:5" ht="15" customHeight="1" x14ac:dyDescent="0.2">
      <c r="A631" s="38"/>
      <c r="B631" s="38"/>
      <c r="C631" s="38"/>
      <c r="D631" s="38"/>
      <c r="E631" s="38"/>
    </row>
    <row r="632" spans="1:5" ht="15" customHeight="1" x14ac:dyDescent="0.2">
      <c r="A632" s="38"/>
      <c r="B632" s="38"/>
      <c r="C632" s="38"/>
      <c r="D632" s="38"/>
      <c r="E632" s="38"/>
    </row>
    <row r="633" spans="1:5" ht="15" customHeight="1" x14ac:dyDescent="0.2">
      <c r="A633" s="38"/>
      <c r="B633" s="38"/>
      <c r="C633" s="38"/>
      <c r="D633" s="38"/>
      <c r="E633" s="38"/>
    </row>
    <row r="634" spans="1:5" ht="15" customHeight="1" x14ac:dyDescent="0.2">
      <c r="A634" s="38"/>
      <c r="B634" s="38"/>
      <c r="C634" s="38"/>
      <c r="D634" s="38"/>
      <c r="E634" s="38"/>
    </row>
    <row r="635" spans="1:5" ht="15" customHeight="1" x14ac:dyDescent="0.2">
      <c r="A635" s="130"/>
      <c r="B635" s="130"/>
      <c r="C635" s="130"/>
      <c r="D635" s="130"/>
      <c r="E635" s="130"/>
    </row>
    <row r="636" spans="1:5" ht="15" customHeight="1" x14ac:dyDescent="0.25">
      <c r="A636" s="72" t="s">
        <v>17</v>
      </c>
      <c r="B636" s="73"/>
      <c r="C636" s="73"/>
      <c r="D636" s="73"/>
      <c r="E636" s="73"/>
    </row>
    <row r="637" spans="1:5" ht="15" customHeight="1" x14ac:dyDescent="0.2">
      <c r="A637" s="74" t="s">
        <v>127</v>
      </c>
      <c r="B637" s="73"/>
      <c r="C637" s="73"/>
      <c r="D637" s="73"/>
      <c r="E637" s="95" t="s">
        <v>128</v>
      </c>
    </row>
    <row r="638" spans="1:5" ht="15" customHeight="1" x14ac:dyDescent="0.2">
      <c r="A638" s="153"/>
      <c r="B638" s="154"/>
      <c r="C638" s="73"/>
      <c r="D638" s="73"/>
      <c r="E638" s="75"/>
    </row>
    <row r="639" spans="1:5" ht="15" customHeight="1" x14ac:dyDescent="0.2">
      <c r="A639" s="76"/>
      <c r="B639" s="76"/>
      <c r="C639" s="77" t="s">
        <v>38</v>
      </c>
      <c r="D639" s="78" t="s">
        <v>39</v>
      </c>
      <c r="E639" s="48" t="s">
        <v>40</v>
      </c>
    </row>
    <row r="640" spans="1:5" ht="15" customHeight="1" x14ac:dyDescent="0.2">
      <c r="A640" s="97"/>
      <c r="B640" s="152"/>
      <c r="C640" s="52">
        <v>3312</v>
      </c>
      <c r="D640" s="129" t="s">
        <v>53</v>
      </c>
      <c r="E640" s="54">
        <f>-450000-550000-100000-300000-700000-500000-150000-100000-300000-200000</f>
        <v>-3350000</v>
      </c>
    </row>
    <row r="641" spans="1:5" ht="15" customHeight="1" x14ac:dyDescent="0.2">
      <c r="A641" s="97"/>
      <c r="B641" s="152"/>
      <c r="C641" s="52">
        <v>3311</v>
      </c>
      <c r="D641" s="129" t="s">
        <v>53</v>
      </c>
      <c r="E641" s="54">
        <f>450000+550000</f>
        <v>1000000</v>
      </c>
    </row>
    <row r="642" spans="1:5" ht="15" customHeight="1" x14ac:dyDescent="0.2">
      <c r="A642" s="97"/>
      <c r="B642" s="152"/>
      <c r="C642" s="52">
        <v>3312</v>
      </c>
      <c r="D642" s="99" t="s">
        <v>63</v>
      </c>
      <c r="E642" s="54">
        <f>100000+300000</f>
        <v>400000</v>
      </c>
    </row>
    <row r="643" spans="1:5" ht="15" customHeight="1" x14ac:dyDescent="0.2">
      <c r="A643" s="97"/>
      <c r="B643" s="152"/>
      <c r="C643" s="52">
        <v>3319</v>
      </c>
      <c r="D643" s="80" t="s">
        <v>53</v>
      </c>
      <c r="E643" s="54">
        <f>700000+500000+300000+200000</f>
        <v>1700000</v>
      </c>
    </row>
    <row r="644" spans="1:5" ht="15" customHeight="1" x14ac:dyDescent="0.2">
      <c r="A644" s="97"/>
      <c r="B644" s="152"/>
      <c r="C644" s="52">
        <v>3319</v>
      </c>
      <c r="D644" s="99" t="s">
        <v>63</v>
      </c>
      <c r="E644" s="54">
        <f>150000+100000</f>
        <v>250000</v>
      </c>
    </row>
    <row r="645" spans="1:5" ht="15" customHeight="1" x14ac:dyDescent="0.2">
      <c r="C645" s="83" t="s">
        <v>42</v>
      </c>
      <c r="D645" s="84"/>
      <c r="E645" s="85">
        <f>SUM(E640:E644)</f>
        <v>0</v>
      </c>
    </row>
    <row r="646" spans="1:5" ht="15" customHeight="1" x14ac:dyDescent="0.25">
      <c r="A646" s="36"/>
    </row>
    <row r="647" spans="1:5" ht="15" customHeight="1" x14ac:dyDescent="0.25">
      <c r="A647" s="36"/>
    </row>
    <row r="648" spans="1:5" ht="15" customHeight="1" x14ac:dyDescent="0.25">
      <c r="A648" s="36" t="s">
        <v>132</v>
      </c>
    </row>
    <row r="649" spans="1:5" ht="15" customHeight="1" x14ac:dyDescent="0.2">
      <c r="A649" s="37" t="s">
        <v>130</v>
      </c>
      <c r="B649" s="37"/>
      <c r="C649" s="37"/>
      <c r="D649" s="37"/>
      <c r="E649" s="37"/>
    </row>
    <row r="650" spans="1:5" ht="15" customHeight="1" x14ac:dyDescent="0.2">
      <c r="A650" s="37"/>
      <c r="B650" s="37"/>
      <c r="C650" s="37"/>
      <c r="D650" s="37"/>
      <c r="E650" s="37"/>
    </row>
    <row r="651" spans="1:5" ht="15" customHeight="1" x14ac:dyDescent="0.2">
      <c r="A651" s="38" t="s">
        <v>133</v>
      </c>
      <c r="B651" s="38"/>
      <c r="C651" s="38"/>
      <c r="D651" s="38"/>
      <c r="E651" s="38"/>
    </row>
    <row r="652" spans="1:5" ht="15" customHeight="1" x14ac:dyDescent="0.2">
      <c r="A652" s="38"/>
      <c r="B652" s="38"/>
      <c r="C652" s="38"/>
      <c r="D652" s="38"/>
      <c r="E652" s="38"/>
    </row>
    <row r="653" spans="1:5" ht="15" customHeight="1" x14ac:dyDescent="0.2">
      <c r="A653" s="38"/>
      <c r="B653" s="38"/>
      <c r="C653" s="38"/>
      <c r="D653" s="38"/>
      <c r="E653" s="38"/>
    </row>
    <row r="654" spans="1:5" ht="15" customHeight="1" x14ac:dyDescent="0.2">
      <c r="A654" s="38"/>
      <c r="B654" s="38"/>
      <c r="C654" s="38"/>
      <c r="D654" s="38"/>
      <c r="E654" s="38"/>
    </row>
    <row r="655" spans="1:5" ht="15" customHeight="1" x14ac:dyDescent="0.2">
      <c r="A655" s="38"/>
      <c r="B655" s="38"/>
      <c r="C655" s="38"/>
      <c r="D655" s="38"/>
      <c r="E655" s="38"/>
    </row>
    <row r="656" spans="1:5" ht="15" customHeight="1" x14ac:dyDescent="0.2">
      <c r="A656" s="38"/>
      <c r="B656" s="38"/>
      <c r="C656" s="38"/>
      <c r="D656" s="38"/>
      <c r="E656" s="38"/>
    </row>
    <row r="657" spans="1:5" ht="15" customHeight="1" x14ac:dyDescent="0.2">
      <c r="A657" s="130"/>
      <c r="B657" s="130"/>
      <c r="C657" s="130"/>
      <c r="D657" s="130"/>
      <c r="E657" s="130"/>
    </row>
    <row r="658" spans="1:5" ht="15" customHeight="1" x14ac:dyDescent="0.25">
      <c r="A658" s="72" t="s">
        <v>17</v>
      </c>
      <c r="B658" s="73"/>
      <c r="C658" s="73"/>
      <c r="D658" s="73"/>
      <c r="E658" s="73"/>
    </row>
    <row r="659" spans="1:5" ht="15" customHeight="1" x14ac:dyDescent="0.2">
      <c r="A659" s="74" t="s">
        <v>127</v>
      </c>
      <c r="B659" s="73"/>
      <c r="C659" s="73"/>
      <c r="D659" s="73"/>
      <c r="E659" s="95" t="s">
        <v>128</v>
      </c>
    </row>
    <row r="660" spans="1:5" ht="15" customHeight="1" x14ac:dyDescent="0.2">
      <c r="A660" s="153"/>
      <c r="B660" s="154"/>
      <c r="C660" s="73"/>
      <c r="D660" s="73"/>
      <c r="E660" s="75"/>
    </row>
    <row r="661" spans="1:5" ht="15" customHeight="1" x14ac:dyDescent="0.2">
      <c r="A661" s="76"/>
      <c r="B661" s="76"/>
      <c r="C661" s="77" t="s">
        <v>38</v>
      </c>
      <c r="D661" s="78" t="s">
        <v>39</v>
      </c>
      <c r="E661" s="48" t="s">
        <v>40</v>
      </c>
    </row>
    <row r="662" spans="1:5" ht="15" customHeight="1" x14ac:dyDescent="0.2">
      <c r="A662" s="97"/>
      <c r="B662" s="152"/>
      <c r="C662" s="52">
        <v>3312</v>
      </c>
      <c r="D662" s="129" t="s">
        <v>53</v>
      </c>
      <c r="E662" s="54">
        <v>-5690000</v>
      </c>
    </row>
    <row r="663" spans="1:5" ht="15" customHeight="1" x14ac:dyDescent="0.2">
      <c r="A663" s="97"/>
      <c r="B663" s="152"/>
      <c r="C663" s="52">
        <v>3311</v>
      </c>
      <c r="D663" s="129" t="s">
        <v>53</v>
      </c>
      <c r="E663" s="54">
        <v>650000</v>
      </c>
    </row>
    <row r="664" spans="1:5" ht="15" customHeight="1" x14ac:dyDescent="0.2">
      <c r="A664" s="97"/>
      <c r="B664" s="152"/>
      <c r="C664" s="52">
        <v>3312</v>
      </c>
      <c r="D664" s="129" t="s">
        <v>53</v>
      </c>
      <c r="E664" s="54">
        <f>800000+800000+200000+650000</f>
        <v>2450000</v>
      </c>
    </row>
    <row r="665" spans="1:5" ht="15" customHeight="1" x14ac:dyDescent="0.2">
      <c r="A665" s="97"/>
      <c r="B665" s="152"/>
      <c r="C665" s="52">
        <v>3312</v>
      </c>
      <c r="D665" s="99" t="s">
        <v>63</v>
      </c>
      <c r="E665" s="54">
        <f>550000+140000+100000+190000+190000+190000+190000</f>
        <v>1550000</v>
      </c>
    </row>
    <row r="666" spans="1:5" ht="15" customHeight="1" x14ac:dyDescent="0.2">
      <c r="A666" s="97"/>
      <c r="B666" s="152"/>
      <c r="C666" s="52">
        <v>3319</v>
      </c>
      <c r="D666" s="99" t="s">
        <v>63</v>
      </c>
      <c r="E666" s="54">
        <v>1040000</v>
      </c>
    </row>
    <row r="667" spans="1:5" ht="15" customHeight="1" x14ac:dyDescent="0.2">
      <c r="C667" s="83" t="s">
        <v>42</v>
      </c>
      <c r="D667" s="84"/>
      <c r="E667" s="85">
        <f>SUM(E662:E666)</f>
        <v>0</v>
      </c>
    </row>
    <row r="668" spans="1:5" ht="15" customHeight="1" x14ac:dyDescent="0.25">
      <c r="A668" s="36"/>
    </row>
    <row r="669" spans="1:5" ht="15" customHeight="1" x14ac:dyDescent="0.25">
      <c r="A669" s="36"/>
    </row>
    <row r="670" spans="1:5" ht="15" customHeight="1" x14ac:dyDescent="0.25">
      <c r="A670" s="36"/>
    </row>
    <row r="671" spans="1:5" ht="15" customHeight="1" x14ac:dyDescent="0.25">
      <c r="A671" s="36"/>
    </row>
    <row r="672" spans="1:5" ht="15" customHeight="1" x14ac:dyDescent="0.25">
      <c r="A672" s="36"/>
    </row>
    <row r="673" spans="1:5" ht="15" customHeight="1" x14ac:dyDescent="0.25">
      <c r="A673" s="36"/>
    </row>
    <row r="674" spans="1:5" ht="15" customHeight="1" x14ac:dyDescent="0.25">
      <c r="A674" s="36"/>
    </row>
    <row r="675" spans="1:5" ht="15" customHeight="1" x14ac:dyDescent="0.25">
      <c r="A675" s="36"/>
    </row>
    <row r="676" spans="1:5" ht="15" customHeight="1" x14ac:dyDescent="0.25">
      <c r="A676" s="36"/>
    </row>
    <row r="677" spans="1:5" ht="15" customHeight="1" x14ac:dyDescent="0.25">
      <c r="A677" s="36" t="s">
        <v>134</v>
      </c>
    </row>
    <row r="678" spans="1:5" ht="15" customHeight="1" x14ac:dyDescent="0.2">
      <c r="A678" s="155" t="s">
        <v>130</v>
      </c>
      <c r="B678" s="155"/>
      <c r="C678" s="155"/>
      <c r="D678" s="155"/>
      <c r="E678" s="155"/>
    </row>
    <row r="679" spans="1:5" ht="15" customHeight="1" x14ac:dyDescent="0.2">
      <c r="A679" s="155"/>
      <c r="B679" s="155"/>
      <c r="C679" s="155"/>
      <c r="D679" s="155"/>
      <c r="E679" s="155"/>
    </row>
    <row r="680" spans="1:5" ht="15" customHeight="1" x14ac:dyDescent="0.2">
      <c r="A680" s="60" t="s">
        <v>135</v>
      </c>
      <c r="B680" s="60"/>
      <c r="C680" s="60"/>
      <c r="D680" s="60"/>
      <c r="E680" s="60"/>
    </row>
    <row r="681" spans="1:5" ht="15" customHeight="1" x14ac:dyDescent="0.2">
      <c r="A681" s="60"/>
      <c r="B681" s="60"/>
      <c r="C681" s="60"/>
      <c r="D681" s="60"/>
      <c r="E681" s="60"/>
    </row>
    <row r="682" spans="1:5" ht="15" customHeight="1" x14ac:dyDescent="0.2">
      <c r="A682" s="60"/>
      <c r="B682" s="60"/>
      <c r="C682" s="60"/>
      <c r="D682" s="60"/>
      <c r="E682" s="60"/>
    </row>
    <row r="683" spans="1:5" ht="15" customHeight="1" x14ac:dyDescent="0.2">
      <c r="A683" s="60"/>
      <c r="B683" s="60"/>
      <c r="C683" s="60"/>
      <c r="D683" s="60"/>
      <c r="E683" s="60"/>
    </row>
    <row r="684" spans="1:5" ht="15" customHeight="1" x14ac:dyDescent="0.2">
      <c r="A684" s="60"/>
      <c r="B684" s="60"/>
      <c r="C684" s="60"/>
      <c r="D684" s="60"/>
      <c r="E684" s="60"/>
    </row>
    <row r="685" spans="1:5" ht="15" customHeight="1" x14ac:dyDescent="0.2">
      <c r="A685" s="60"/>
      <c r="B685" s="60"/>
      <c r="C685" s="60"/>
      <c r="D685" s="60"/>
      <c r="E685" s="60"/>
    </row>
    <row r="686" spans="1:5" ht="15" customHeight="1" x14ac:dyDescent="0.2">
      <c r="A686" s="60"/>
      <c r="B686" s="60"/>
      <c r="C686" s="60"/>
      <c r="D686" s="60"/>
      <c r="E686" s="60"/>
    </row>
    <row r="687" spans="1:5" ht="15" customHeight="1" x14ac:dyDescent="0.25">
      <c r="A687" s="146"/>
    </row>
    <row r="688" spans="1:5" ht="15" customHeight="1" x14ac:dyDescent="0.25">
      <c r="A688" s="39" t="s">
        <v>17</v>
      </c>
      <c r="B688" s="40"/>
      <c r="C688" s="40"/>
      <c r="D688" s="40"/>
      <c r="E688" s="44"/>
    </row>
    <row r="689" spans="1:5" ht="15" customHeight="1" x14ac:dyDescent="0.2">
      <c r="A689" s="74" t="s">
        <v>127</v>
      </c>
      <c r="B689" s="73"/>
      <c r="C689" s="73"/>
      <c r="D689" s="73"/>
      <c r="E689" s="95" t="s">
        <v>128</v>
      </c>
    </row>
    <row r="690" spans="1:5" ht="15" customHeight="1" x14ac:dyDescent="0.2">
      <c r="A690" s="44"/>
      <c r="B690" s="45"/>
      <c r="C690" s="40"/>
      <c r="D690" s="71"/>
      <c r="E690" s="46"/>
    </row>
    <row r="691" spans="1:5" ht="15" customHeight="1" x14ac:dyDescent="0.2">
      <c r="A691" s="47"/>
      <c r="B691" s="47"/>
      <c r="C691" s="48" t="s">
        <v>38</v>
      </c>
      <c r="D691" s="49" t="s">
        <v>39</v>
      </c>
      <c r="E691" s="64" t="s">
        <v>40</v>
      </c>
    </row>
    <row r="692" spans="1:5" ht="15" customHeight="1" x14ac:dyDescent="0.2">
      <c r="A692" s="97"/>
      <c r="B692" s="140"/>
      <c r="C692" s="52">
        <v>3314</v>
      </c>
      <c r="D692" s="99" t="s">
        <v>63</v>
      </c>
      <c r="E692" s="156">
        <v>-9000000</v>
      </c>
    </row>
    <row r="693" spans="1:5" ht="15" customHeight="1" x14ac:dyDescent="0.2">
      <c r="A693" s="97"/>
      <c r="B693" s="140"/>
      <c r="C693" s="52">
        <v>3314</v>
      </c>
      <c r="D693" s="99" t="s">
        <v>63</v>
      </c>
      <c r="E693" s="156">
        <v>8130000</v>
      </c>
    </row>
    <row r="694" spans="1:5" ht="15" customHeight="1" x14ac:dyDescent="0.2">
      <c r="A694" s="55"/>
      <c r="B694" s="40"/>
      <c r="C694" s="56" t="s">
        <v>42</v>
      </c>
      <c r="D694" s="157"/>
      <c r="E694" s="58">
        <f>SUM(E692:E693)</f>
        <v>-870000</v>
      </c>
    </row>
    <row r="695" spans="1:5" ht="15" customHeight="1" x14ac:dyDescent="0.2"/>
    <row r="696" spans="1:5" ht="15" customHeight="1" x14ac:dyDescent="0.2">
      <c r="B696" s="48" t="s">
        <v>50</v>
      </c>
      <c r="C696" s="48" t="s">
        <v>38</v>
      </c>
      <c r="D696" s="49" t="s">
        <v>51</v>
      </c>
      <c r="E696" s="64" t="s">
        <v>40</v>
      </c>
    </row>
    <row r="697" spans="1:5" ht="15" customHeight="1" x14ac:dyDescent="0.2">
      <c r="B697" s="65">
        <v>204</v>
      </c>
      <c r="C697" s="52"/>
      <c r="D697" s="99" t="s">
        <v>136</v>
      </c>
      <c r="E697" s="156">
        <v>870000</v>
      </c>
    </row>
    <row r="698" spans="1:5" ht="15" customHeight="1" x14ac:dyDescent="0.2">
      <c r="B698" s="65"/>
      <c r="C698" s="56" t="s">
        <v>42</v>
      </c>
      <c r="D698" s="157"/>
      <c r="E698" s="58">
        <f>SUM(E697:E697)</f>
        <v>870000</v>
      </c>
    </row>
    <row r="699" spans="1:5" ht="15" customHeight="1" x14ac:dyDescent="0.25">
      <c r="A699" s="36"/>
    </row>
    <row r="700" spans="1:5" ht="15" customHeight="1" x14ac:dyDescent="0.25">
      <c r="A700" s="36"/>
    </row>
    <row r="701" spans="1:5" ht="15" customHeight="1" x14ac:dyDescent="0.25">
      <c r="A701" s="36" t="s">
        <v>137</v>
      </c>
    </row>
    <row r="702" spans="1:5" ht="15" customHeight="1" x14ac:dyDescent="0.2">
      <c r="A702" s="37" t="s">
        <v>138</v>
      </c>
      <c r="B702" s="37"/>
      <c r="C702" s="37"/>
      <c r="D702" s="37"/>
      <c r="E702" s="37"/>
    </row>
    <row r="703" spans="1:5" ht="15" customHeight="1" x14ac:dyDescent="0.2">
      <c r="A703" s="37"/>
      <c r="B703" s="37"/>
      <c r="C703" s="37"/>
      <c r="D703" s="37"/>
      <c r="E703" s="37"/>
    </row>
    <row r="704" spans="1:5" ht="15" customHeight="1" x14ac:dyDescent="0.2">
      <c r="A704" s="60" t="s">
        <v>139</v>
      </c>
      <c r="B704" s="60"/>
      <c r="C704" s="60"/>
      <c r="D704" s="60"/>
      <c r="E704" s="60"/>
    </row>
    <row r="705" spans="1:5" ht="15" customHeight="1" x14ac:dyDescent="0.2">
      <c r="A705" s="60"/>
      <c r="B705" s="60"/>
      <c r="C705" s="60"/>
      <c r="D705" s="60"/>
      <c r="E705" s="60"/>
    </row>
    <row r="706" spans="1:5" ht="15" customHeight="1" x14ac:dyDescent="0.2">
      <c r="A706" s="60"/>
      <c r="B706" s="60"/>
      <c r="C706" s="60"/>
      <c r="D706" s="60"/>
      <c r="E706" s="60"/>
    </row>
    <row r="707" spans="1:5" ht="15" customHeight="1" x14ac:dyDescent="0.2">
      <c r="A707" s="60"/>
      <c r="B707" s="60"/>
      <c r="C707" s="60"/>
      <c r="D707" s="60"/>
      <c r="E707" s="60"/>
    </row>
    <row r="708" spans="1:5" ht="15" customHeight="1" x14ac:dyDescent="0.2">
      <c r="A708" s="60"/>
      <c r="B708" s="60"/>
      <c r="C708" s="60"/>
      <c r="D708" s="60"/>
      <c r="E708" s="60"/>
    </row>
    <row r="709" spans="1:5" ht="15" customHeight="1" x14ac:dyDescent="0.2"/>
    <row r="710" spans="1:5" ht="15" customHeight="1" x14ac:dyDescent="0.25">
      <c r="A710" s="72" t="s">
        <v>17</v>
      </c>
    </row>
    <row r="711" spans="1:5" ht="15" customHeight="1" x14ac:dyDescent="0.2">
      <c r="A711" s="74" t="s">
        <v>140</v>
      </c>
      <c r="B711" s="94"/>
      <c r="C711" s="73"/>
      <c r="D711" s="73"/>
      <c r="E711" s="95" t="s">
        <v>141</v>
      </c>
    </row>
    <row r="712" spans="1:5" ht="15" customHeight="1" x14ac:dyDescent="0.2">
      <c r="A712" s="74"/>
      <c r="B712" s="41"/>
      <c r="C712" s="73"/>
      <c r="D712" s="73"/>
      <c r="E712" s="75"/>
    </row>
    <row r="713" spans="1:5" ht="15" customHeight="1" x14ac:dyDescent="0.2">
      <c r="A713" s="76"/>
      <c r="B713" s="76"/>
      <c r="C713" s="77" t="s">
        <v>38</v>
      </c>
      <c r="D713" s="49" t="s">
        <v>39</v>
      </c>
      <c r="E713" s="48" t="s">
        <v>40</v>
      </c>
    </row>
    <row r="714" spans="1:5" ht="15" customHeight="1" x14ac:dyDescent="0.2">
      <c r="A714" s="79"/>
      <c r="B714" s="51"/>
      <c r="C714" s="108">
        <v>2143</v>
      </c>
      <c r="D714" s="129" t="s">
        <v>79</v>
      </c>
      <c r="E714" s="136">
        <v>-300000</v>
      </c>
    </row>
    <row r="715" spans="1:5" ht="15" customHeight="1" x14ac:dyDescent="0.2">
      <c r="A715" s="79"/>
      <c r="B715" s="51"/>
      <c r="C715" s="108">
        <v>2143</v>
      </c>
      <c r="D715" s="80" t="s">
        <v>53</v>
      </c>
      <c r="E715" s="136">
        <v>300000</v>
      </c>
    </row>
    <row r="716" spans="1:5" ht="15" customHeight="1" x14ac:dyDescent="0.2">
      <c r="A716" s="82"/>
      <c r="B716" s="82"/>
      <c r="C716" s="83" t="s">
        <v>42</v>
      </c>
      <c r="D716" s="99"/>
      <c r="E716" s="85">
        <f>SUM(E714:E715)</f>
        <v>0</v>
      </c>
    </row>
    <row r="717" spans="1:5" ht="15" customHeight="1" x14ac:dyDescent="0.2"/>
    <row r="718" spans="1:5" ht="15" customHeight="1" x14ac:dyDescent="0.2"/>
    <row r="719" spans="1:5" ht="15" customHeight="1" x14ac:dyDescent="0.25">
      <c r="A719" s="36" t="s">
        <v>142</v>
      </c>
    </row>
    <row r="720" spans="1:5" ht="15" customHeight="1" x14ac:dyDescent="0.2">
      <c r="A720" s="37" t="s">
        <v>143</v>
      </c>
      <c r="B720" s="37"/>
      <c r="C720" s="37"/>
      <c r="D720" s="37"/>
      <c r="E720" s="37"/>
    </row>
    <row r="721" spans="1:5" ht="15" customHeight="1" x14ac:dyDescent="0.2">
      <c r="A721" s="37"/>
      <c r="B721" s="37"/>
      <c r="C721" s="37"/>
      <c r="D721" s="37"/>
      <c r="E721" s="37"/>
    </row>
    <row r="722" spans="1:5" ht="15" customHeight="1" x14ac:dyDescent="0.2">
      <c r="A722" s="60" t="s">
        <v>144</v>
      </c>
      <c r="B722" s="60"/>
      <c r="C722" s="60"/>
      <c r="D722" s="60"/>
      <c r="E722" s="60"/>
    </row>
    <row r="723" spans="1:5" ht="15" customHeight="1" x14ac:dyDescent="0.2">
      <c r="A723" s="60"/>
      <c r="B723" s="60"/>
      <c r="C723" s="60"/>
      <c r="D723" s="60"/>
      <c r="E723" s="60"/>
    </row>
    <row r="724" spans="1:5" ht="15" customHeight="1" x14ac:dyDescent="0.2">
      <c r="A724" s="60"/>
      <c r="B724" s="60"/>
      <c r="C724" s="60"/>
      <c r="D724" s="60"/>
      <c r="E724" s="60"/>
    </row>
    <row r="725" spans="1:5" ht="15" customHeight="1" x14ac:dyDescent="0.2">
      <c r="A725" s="60"/>
      <c r="B725" s="60"/>
      <c r="C725" s="60"/>
      <c r="D725" s="60"/>
      <c r="E725" s="60"/>
    </row>
    <row r="726" spans="1:5" ht="15" customHeight="1" x14ac:dyDescent="0.2">
      <c r="A726" s="60"/>
      <c r="B726" s="60"/>
      <c r="C726" s="60"/>
      <c r="D726" s="60"/>
      <c r="E726" s="60"/>
    </row>
    <row r="727" spans="1:5" ht="15" customHeight="1" x14ac:dyDescent="0.2">
      <c r="A727" s="60"/>
      <c r="B727" s="60"/>
      <c r="C727" s="60"/>
      <c r="D727" s="60"/>
      <c r="E727" s="60"/>
    </row>
    <row r="728" spans="1:5" ht="15" customHeight="1" x14ac:dyDescent="0.2">
      <c r="A728" s="130"/>
      <c r="B728" s="130"/>
      <c r="C728" s="130"/>
      <c r="D728" s="130"/>
      <c r="E728" s="130"/>
    </row>
    <row r="729" spans="1:5" ht="15" customHeight="1" x14ac:dyDescent="0.2">
      <c r="A729" s="130"/>
      <c r="B729" s="130"/>
      <c r="C729" s="130"/>
      <c r="D729" s="130"/>
      <c r="E729" s="130"/>
    </row>
    <row r="730" spans="1:5" ht="15" customHeight="1" x14ac:dyDescent="0.25">
      <c r="A730" s="72" t="s">
        <v>17</v>
      </c>
      <c r="B730" s="73"/>
      <c r="C730" s="73"/>
      <c r="D730" s="73"/>
      <c r="E730" s="73"/>
    </row>
    <row r="731" spans="1:5" ht="15" customHeight="1" x14ac:dyDescent="0.2">
      <c r="A731" s="74" t="s">
        <v>83</v>
      </c>
      <c r="B731" s="117"/>
      <c r="C731" s="117"/>
      <c r="D731" s="117"/>
      <c r="E731" s="117" t="s">
        <v>84</v>
      </c>
    </row>
    <row r="732" spans="1:5" ht="15" customHeight="1" x14ac:dyDescent="0.25">
      <c r="A732" s="158"/>
      <c r="B732" s="39"/>
      <c r="C732" s="40"/>
      <c r="D732" s="40"/>
      <c r="E732" s="62"/>
    </row>
    <row r="733" spans="1:5" ht="15" customHeight="1" x14ac:dyDescent="0.25">
      <c r="A733" s="158"/>
      <c r="B733" s="39"/>
      <c r="C733" s="77" t="s">
        <v>38</v>
      </c>
      <c r="D733" s="49" t="s">
        <v>39</v>
      </c>
      <c r="E733" s="48" t="s">
        <v>40</v>
      </c>
    </row>
    <row r="734" spans="1:5" ht="15" customHeight="1" x14ac:dyDescent="0.25">
      <c r="A734" s="158"/>
      <c r="B734" s="39"/>
      <c r="C734" s="108">
        <v>4399</v>
      </c>
      <c r="D734" s="99" t="s">
        <v>63</v>
      </c>
      <c r="E734" s="136">
        <v>-591998000</v>
      </c>
    </row>
    <row r="735" spans="1:5" ht="15" customHeight="1" x14ac:dyDescent="0.25">
      <c r="A735" s="158"/>
      <c r="B735" s="39"/>
      <c r="C735" s="108">
        <v>4399</v>
      </c>
      <c r="D735" s="80" t="s">
        <v>53</v>
      </c>
      <c r="E735" s="136">
        <v>207480900</v>
      </c>
    </row>
    <row r="736" spans="1:5" ht="15" customHeight="1" x14ac:dyDescent="0.25">
      <c r="A736" s="158"/>
      <c r="B736" s="39"/>
      <c r="C736" s="108">
        <v>4399</v>
      </c>
      <c r="D736" s="99" t="s">
        <v>63</v>
      </c>
      <c r="E736" s="136">
        <f>86237000+537000</f>
        <v>86774000</v>
      </c>
    </row>
    <row r="737" spans="1:5" ht="15" customHeight="1" x14ac:dyDescent="0.25">
      <c r="A737" s="158"/>
      <c r="B737" s="39"/>
      <c r="C737" s="83" t="s">
        <v>42</v>
      </c>
      <c r="D737" s="99"/>
      <c r="E737" s="85">
        <f>SUM(E734:E736)</f>
        <v>-297743100</v>
      </c>
    </row>
    <row r="738" spans="1:5" ht="15" customHeight="1" x14ac:dyDescent="0.25">
      <c r="A738" s="158"/>
      <c r="B738" s="39"/>
      <c r="C738" s="40"/>
      <c r="D738" s="40"/>
      <c r="E738" s="62"/>
    </row>
    <row r="739" spans="1:5" ht="15" customHeight="1" x14ac:dyDescent="0.2">
      <c r="B739" s="48" t="s">
        <v>50</v>
      </c>
      <c r="C739" s="48" t="s">
        <v>38</v>
      </c>
      <c r="D739" s="63" t="s">
        <v>51</v>
      </c>
      <c r="E739" s="48" t="s">
        <v>40</v>
      </c>
    </row>
    <row r="740" spans="1:5" ht="15" customHeight="1" x14ac:dyDescent="0.2">
      <c r="B740" s="159">
        <v>13305</v>
      </c>
      <c r="C740" s="160"/>
      <c r="D740" s="129" t="s">
        <v>56</v>
      </c>
      <c r="E740" s="54">
        <v>297743100</v>
      </c>
    </row>
    <row r="741" spans="1:5" ht="15" customHeight="1" x14ac:dyDescent="0.2">
      <c r="B741" s="161"/>
      <c r="C741" s="56" t="s">
        <v>42</v>
      </c>
      <c r="D741" s="69"/>
      <c r="E741" s="70">
        <f>SUM(E740:E740)</f>
        <v>297743100</v>
      </c>
    </row>
    <row r="742" spans="1:5" ht="15" customHeight="1" x14ac:dyDescent="0.2"/>
    <row r="743" spans="1:5" ht="15" customHeight="1" x14ac:dyDescent="0.2"/>
    <row r="744" spans="1:5" ht="15" customHeight="1" x14ac:dyDescent="0.25">
      <c r="A744" s="36" t="s">
        <v>145</v>
      </c>
    </row>
    <row r="745" spans="1:5" ht="15" customHeight="1" x14ac:dyDescent="0.2">
      <c r="A745" s="37" t="s">
        <v>146</v>
      </c>
      <c r="B745" s="37"/>
      <c r="C745" s="37"/>
      <c r="D745" s="37"/>
      <c r="E745" s="37"/>
    </row>
    <row r="746" spans="1:5" ht="15" customHeight="1" x14ac:dyDescent="0.2">
      <c r="A746" s="37"/>
      <c r="B746" s="37"/>
      <c r="C746" s="37"/>
      <c r="D746" s="37"/>
      <c r="E746" s="37"/>
    </row>
    <row r="747" spans="1:5" ht="15" customHeight="1" x14ac:dyDescent="0.2">
      <c r="A747" s="37"/>
      <c r="B747" s="37"/>
      <c r="C747" s="37"/>
      <c r="D747" s="37"/>
      <c r="E747" s="37"/>
    </row>
    <row r="748" spans="1:5" ht="15" customHeight="1" x14ac:dyDescent="0.2">
      <c r="A748" s="60" t="s">
        <v>147</v>
      </c>
      <c r="B748" s="60"/>
      <c r="C748" s="60"/>
      <c r="D748" s="60"/>
      <c r="E748" s="60"/>
    </row>
    <row r="749" spans="1:5" ht="15" customHeight="1" x14ac:dyDescent="0.2">
      <c r="A749" s="60"/>
      <c r="B749" s="60"/>
      <c r="C749" s="60"/>
      <c r="D749" s="60"/>
      <c r="E749" s="60"/>
    </row>
    <row r="750" spans="1:5" ht="15" customHeight="1" x14ac:dyDescent="0.2">
      <c r="A750" s="60"/>
      <c r="B750" s="60"/>
      <c r="C750" s="60"/>
      <c r="D750" s="60"/>
      <c r="E750" s="60"/>
    </row>
    <row r="751" spans="1:5" ht="15" customHeight="1" x14ac:dyDescent="0.2">
      <c r="A751" s="60"/>
      <c r="B751" s="60"/>
      <c r="C751" s="60"/>
      <c r="D751" s="60"/>
      <c r="E751" s="60"/>
    </row>
    <row r="752" spans="1:5" ht="15" customHeight="1" x14ac:dyDescent="0.2">
      <c r="A752" s="60"/>
      <c r="B752" s="60"/>
      <c r="C752" s="60"/>
      <c r="D752" s="60"/>
      <c r="E752" s="60"/>
    </row>
    <row r="753" spans="1:5" ht="15" customHeight="1" x14ac:dyDescent="0.2">
      <c r="A753" s="60"/>
      <c r="B753" s="60"/>
      <c r="C753" s="60"/>
      <c r="D753" s="60"/>
      <c r="E753" s="60"/>
    </row>
    <row r="754" spans="1:5" ht="15" customHeight="1" x14ac:dyDescent="0.2">
      <c r="A754" s="60"/>
      <c r="B754" s="60"/>
      <c r="C754" s="60"/>
      <c r="D754" s="60"/>
      <c r="E754" s="60"/>
    </row>
    <row r="755" spans="1:5" ht="15" customHeight="1" x14ac:dyDescent="0.2">
      <c r="A755" s="60"/>
      <c r="B755" s="60"/>
      <c r="C755" s="60"/>
      <c r="D755" s="60"/>
      <c r="E755" s="60"/>
    </row>
    <row r="756" spans="1:5" ht="15" customHeight="1" x14ac:dyDescent="0.2"/>
    <row r="757" spans="1:5" ht="15" customHeight="1" x14ac:dyDescent="0.25">
      <c r="A757" s="72" t="s">
        <v>17</v>
      </c>
      <c r="B757" s="73"/>
      <c r="C757" s="73"/>
      <c r="D757" s="73"/>
      <c r="E757" s="41"/>
    </row>
    <row r="758" spans="1:5" ht="15" customHeight="1" x14ac:dyDescent="0.2">
      <c r="A758" s="74" t="s">
        <v>48</v>
      </c>
      <c r="B758" s="73"/>
      <c r="C758" s="73"/>
      <c r="D758" s="73"/>
      <c r="E758" s="95" t="s">
        <v>49</v>
      </c>
    </row>
    <row r="759" spans="1:5" ht="15" customHeight="1" x14ac:dyDescent="0.2"/>
    <row r="760" spans="1:5" ht="15" customHeight="1" x14ac:dyDescent="0.2">
      <c r="B760" s="48" t="s">
        <v>50</v>
      </c>
      <c r="C760" s="48" t="s">
        <v>38</v>
      </c>
      <c r="D760" s="49" t="s">
        <v>51</v>
      </c>
      <c r="E760" s="64" t="s">
        <v>40</v>
      </c>
    </row>
    <row r="761" spans="1:5" ht="15" customHeight="1" x14ac:dyDescent="0.2">
      <c r="B761" s="65">
        <v>20</v>
      </c>
      <c r="C761" s="52"/>
      <c r="D761" s="99" t="s">
        <v>136</v>
      </c>
      <c r="E761" s="156">
        <v>-235765000</v>
      </c>
    </row>
    <row r="762" spans="1:5" ht="15" customHeight="1" x14ac:dyDescent="0.2">
      <c r="B762" s="65">
        <v>27</v>
      </c>
      <c r="C762" s="52"/>
      <c r="D762" s="99" t="s">
        <v>136</v>
      </c>
      <c r="E762" s="156">
        <v>-885000</v>
      </c>
    </row>
    <row r="763" spans="1:5" ht="15" customHeight="1" x14ac:dyDescent="0.2">
      <c r="B763" s="65">
        <v>6</v>
      </c>
      <c r="C763" s="52"/>
      <c r="D763" s="99" t="s">
        <v>136</v>
      </c>
      <c r="E763" s="156">
        <v>-60141000</v>
      </c>
    </row>
    <row r="764" spans="1:5" ht="15" customHeight="1" x14ac:dyDescent="0.2">
      <c r="B764" s="65">
        <v>23</v>
      </c>
      <c r="C764" s="52"/>
      <c r="D764" s="99" t="s">
        <v>136</v>
      </c>
      <c r="E764" s="156">
        <v>-108000</v>
      </c>
    </row>
    <row r="765" spans="1:5" ht="15" customHeight="1" x14ac:dyDescent="0.2">
      <c r="B765" s="65"/>
      <c r="C765" s="56" t="s">
        <v>42</v>
      </c>
      <c r="D765" s="157"/>
      <c r="E765" s="58">
        <f>SUM(E761:E764)</f>
        <v>-296899000</v>
      </c>
    </row>
    <row r="766" spans="1:5" ht="15" customHeight="1" x14ac:dyDescent="0.2"/>
    <row r="767" spans="1:5" ht="15" customHeight="1" x14ac:dyDescent="0.25">
      <c r="A767" s="72" t="s">
        <v>17</v>
      </c>
    </row>
    <row r="768" spans="1:5" ht="15" customHeight="1" x14ac:dyDescent="0.2">
      <c r="A768" s="74" t="s">
        <v>148</v>
      </c>
      <c r="B768" s="117"/>
      <c r="C768" s="117"/>
      <c r="D768" s="117"/>
      <c r="E768" s="41" t="s">
        <v>149</v>
      </c>
    </row>
    <row r="769" spans="1:5" ht="15" customHeight="1" x14ac:dyDescent="0.2">
      <c r="A769" s="41"/>
    </row>
    <row r="770" spans="1:5" ht="15" customHeight="1" x14ac:dyDescent="0.2">
      <c r="B770" s="48" t="s">
        <v>50</v>
      </c>
      <c r="C770" s="48" t="s">
        <v>38</v>
      </c>
      <c r="D770" s="49" t="s">
        <v>51</v>
      </c>
      <c r="E770" s="64" t="s">
        <v>40</v>
      </c>
    </row>
    <row r="771" spans="1:5" ht="15" customHeight="1" x14ac:dyDescent="0.2">
      <c r="B771" s="65">
        <v>20</v>
      </c>
      <c r="C771" s="52"/>
      <c r="D771" s="99" t="s">
        <v>136</v>
      </c>
      <c r="E771" s="156">
        <v>235765000</v>
      </c>
    </row>
    <row r="772" spans="1:5" ht="15" customHeight="1" x14ac:dyDescent="0.2">
      <c r="B772" s="65">
        <v>27</v>
      </c>
      <c r="C772" s="52"/>
      <c r="D772" s="99" t="s">
        <v>136</v>
      </c>
      <c r="E772" s="156">
        <v>885000</v>
      </c>
    </row>
    <row r="773" spans="1:5" ht="15" customHeight="1" x14ac:dyDescent="0.2">
      <c r="B773" s="65">
        <v>6</v>
      </c>
      <c r="C773" s="52"/>
      <c r="D773" s="99" t="s">
        <v>136</v>
      </c>
      <c r="E773" s="156">
        <v>60141000</v>
      </c>
    </row>
    <row r="774" spans="1:5" ht="15" customHeight="1" x14ac:dyDescent="0.2">
      <c r="B774" s="65">
        <v>23</v>
      </c>
      <c r="C774" s="52"/>
      <c r="D774" s="99" t="s">
        <v>136</v>
      </c>
      <c r="E774" s="156">
        <v>108000</v>
      </c>
    </row>
    <row r="775" spans="1:5" ht="15" customHeight="1" x14ac:dyDescent="0.2">
      <c r="B775" s="65"/>
      <c r="C775" s="56" t="s">
        <v>42</v>
      </c>
      <c r="D775" s="157"/>
      <c r="E775" s="58">
        <f>SUM(E771:E774)</f>
        <v>296899000</v>
      </c>
    </row>
    <row r="776" spans="1:5" ht="15" customHeight="1" x14ac:dyDescent="0.2"/>
    <row r="777" spans="1:5" ht="15" customHeight="1" x14ac:dyDescent="0.2"/>
    <row r="778" spans="1:5" ht="15" customHeight="1" x14ac:dyDescent="0.2"/>
    <row r="779" spans="1:5" ht="15" customHeight="1" x14ac:dyDescent="0.2"/>
    <row r="780" spans="1:5" ht="15" customHeight="1" x14ac:dyDescent="0.2"/>
    <row r="781" spans="1:5" ht="15" customHeight="1" x14ac:dyDescent="0.2"/>
    <row r="782" spans="1:5" ht="15" customHeight="1" x14ac:dyDescent="0.25">
      <c r="A782" s="36" t="s">
        <v>150</v>
      </c>
    </row>
    <row r="783" spans="1:5" ht="15" customHeight="1" x14ac:dyDescent="0.2">
      <c r="A783" s="37" t="s">
        <v>34</v>
      </c>
      <c r="B783" s="37"/>
      <c r="C783" s="37"/>
      <c r="D783" s="37"/>
      <c r="E783" s="37"/>
    </row>
    <row r="784" spans="1:5" ht="15" customHeight="1" x14ac:dyDescent="0.2">
      <c r="A784" s="37"/>
      <c r="B784" s="37"/>
      <c r="C784" s="37"/>
      <c r="D784" s="37"/>
      <c r="E784" s="37"/>
    </row>
    <row r="785" spans="1:5" ht="15" customHeight="1" x14ac:dyDescent="0.2">
      <c r="A785" s="60" t="s">
        <v>151</v>
      </c>
      <c r="B785" s="60"/>
      <c r="C785" s="60"/>
      <c r="D785" s="60"/>
      <c r="E785" s="60"/>
    </row>
    <row r="786" spans="1:5" ht="15" customHeight="1" x14ac:dyDescent="0.2">
      <c r="A786" s="60"/>
      <c r="B786" s="60"/>
      <c r="C786" s="60"/>
      <c r="D786" s="60"/>
      <c r="E786" s="60"/>
    </row>
    <row r="787" spans="1:5" ht="15" customHeight="1" x14ac:dyDescent="0.2">
      <c r="A787" s="60"/>
      <c r="B787" s="60"/>
      <c r="C787" s="60"/>
      <c r="D787" s="60"/>
      <c r="E787" s="60"/>
    </row>
    <row r="788" spans="1:5" ht="15" customHeight="1" x14ac:dyDescent="0.2">
      <c r="A788" s="60"/>
      <c r="B788" s="60"/>
      <c r="C788" s="60"/>
      <c r="D788" s="60"/>
      <c r="E788" s="60"/>
    </row>
    <row r="789" spans="1:5" ht="15" customHeight="1" x14ac:dyDescent="0.2">
      <c r="A789" s="60"/>
      <c r="B789" s="60"/>
      <c r="C789" s="60"/>
      <c r="D789" s="60"/>
      <c r="E789" s="60"/>
    </row>
    <row r="790" spans="1:5" ht="15" customHeight="1" x14ac:dyDescent="0.2"/>
    <row r="791" spans="1:5" ht="15" customHeight="1" x14ac:dyDescent="0.25">
      <c r="A791" s="72" t="s">
        <v>17</v>
      </c>
    </row>
    <row r="792" spans="1:5" ht="15" customHeight="1" x14ac:dyDescent="0.2">
      <c r="A792" s="42" t="s">
        <v>152</v>
      </c>
      <c r="B792" s="40"/>
      <c r="C792" s="40"/>
      <c r="D792" s="40"/>
      <c r="E792" s="43" t="s">
        <v>153</v>
      </c>
    </row>
    <row r="793" spans="1:5" ht="15" customHeight="1" x14ac:dyDescent="0.2"/>
    <row r="794" spans="1:5" ht="15" customHeight="1" x14ac:dyDescent="0.2">
      <c r="C794" s="77" t="s">
        <v>38</v>
      </c>
      <c r="D794" s="49" t="s">
        <v>39</v>
      </c>
      <c r="E794" s="48" t="s">
        <v>40</v>
      </c>
    </row>
    <row r="795" spans="1:5" ht="15" customHeight="1" x14ac:dyDescent="0.2">
      <c r="C795" s="108">
        <v>3719</v>
      </c>
      <c r="D795" s="129" t="s">
        <v>79</v>
      </c>
      <c r="E795" s="136">
        <v>-416000</v>
      </c>
    </row>
    <row r="796" spans="1:5" ht="15" customHeight="1" x14ac:dyDescent="0.2">
      <c r="C796" s="83" t="s">
        <v>42</v>
      </c>
      <c r="D796" s="99"/>
      <c r="E796" s="85">
        <f>SUM(E795:E795)</f>
        <v>-416000</v>
      </c>
    </row>
    <row r="797" spans="1:5" ht="15" customHeight="1" x14ac:dyDescent="0.2"/>
    <row r="798" spans="1:5" ht="15" customHeight="1" x14ac:dyDescent="0.25">
      <c r="A798" s="72" t="s">
        <v>17</v>
      </c>
    </row>
    <row r="799" spans="1:5" ht="15" customHeight="1" x14ac:dyDescent="0.2">
      <c r="A799" s="42" t="s">
        <v>152</v>
      </c>
      <c r="B799" s="40"/>
      <c r="C799" s="40"/>
      <c r="D799" s="40"/>
      <c r="E799" s="43" t="s">
        <v>154</v>
      </c>
    </row>
    <row r="800" spans="1:5" ht="15" customHeight="1" x14ac:dyDescent="0.2"/>
    <row r="801" spans="1:5" ht="15" customHeight="1" x14ac:dyDescent="0.2">
      <c r="C801" s="77" t="s">
        <v>38</v>
      </c>
      <c r="D801" s="49" t="s">
        <v>39</v>
      </c>
      <c r="E801" s="48" t="s">
        <v>40</v>
      </c>
    </row>
    <row r="802" spans="1:5" ht="15" customHeight="1" x14ac:dyDescent="0.2">
      <c r="C802" s="108">
        <v>3719</v>
      </c>
      <c r="D802" s="129" t="s">
        <v>79</v>
      </c>
      <c r="E802" s="136">
        <v>416000</v>
      </c>
    </row>
    <row r="803" spans="1:5" ht="15" customHeight="1" x14ac:dyDescent="0.2">
      <c r="C803" s="83" t="s">
        <v>42</v>
      </c>
      <c r="D803" s="99"/>
      <c r="E803" s="85">
        <f>SUM(E802:E802)</f>
        <v>416000</v>
      </c>
    </row>
    <row r="804" spans="1:5" ht="15" customHeight="1" x14ac:dyDescent="0.2"/>
    <row r="805" spans="1:5" ht="15" customHeight="1" x14ac:dyDescent="0.2"/>
    <row r="806" spans="1:5" ht="15" customHeight="1" x14ac:dyDescent="0.25">
      <c r="A806" s="36" t="s">
        <v>155</v>
      </c>
    </row>
    <row r="807" spans="1:5" ht="15" customHeight="1" x14ac:dyDescent="0.2">
      <c r="A807" s="59" t="s">
        <v>156</v>
      </c>
      <c r="B807" s="59"/>
      <c r="C807" s="59"/>
      <c r="D807" s="59"/>
      <c r="E807" s="59"/>
    </row>
    <row r="808" spans="1:5" ht="15" customHeight="1" x14ac:dyDescent="0.2">
      <c r="A808" s="59"/>
      <c r="B808" s="59"/>
      <c r="C808" s="59"/>
      <c r="D808" s="59"/>
      <c r="E808" s="59"/>
    </row>
    <row r="809" spans="1:5" ht="15" customHeight="1" x14ac:dyDescent="0.2">
      <c r="A809" s="60" t="s">
        <v>157</v>
      </c>
      <c r="B809" s="60"/>
      <c r="C809" s="60"/>
      <c r="D809" s="60"/>
      <c r="E809" s="60"/>
    </row>
    <row r="810" spans="1:5" ht="15" customHeight="1" x14ac:dyDescent="0.2">
      <c r="A810" s="60"/>
      <c r="B810" s="60"/>
      <c r="C810" s="60"/>
      <c r="D810" s="60"/>
      <c r="E810" s="60"/>
    </row>
    <row r="811" spans="1:5" ht="15" customHeight="1" x14ac:dyDescent="0.2">
      <c r="A811" s="60"/>
      <c r="B811" s="60"/>
      <c r="C811" s="60"/>
      <c r="D811" s="60"/>
      <c r="E811" s="60"/>
    </row>
    <row r="812" spans="1:5" ht="15" customHeight="1" x14ac:dyDescent="0.2">
      <c r="A812" s="60"/>
      <c r="B812" s="60"/>
      <c r="C812" s="60"/>
      <c r="D812" s="60"/>
      <c r="E812" s="60"/>
    </row>
    <row r="813" spans="1:5" ht="15" customHeight="1" x14ac:dyDescent="0.2">
      <c r="A813" s="60"/>
      <c r="B813" s="60"/>
      <c r="C813" s="60"/>
      <c r="D813" s="60"/>
      <c r="E813" s="60"/>
    </row>
    <row r="814" spans="1:5" ht="15" customHeight="1" x14ac:dyDescent="0.2">
      <c r="A814" s="60"/>
      <c r="B814" s="60"/>
      <c r="C814" s="60"/>
      <c r="D814" s="60"/>
      <c r="E814" s="60"/>
    </row>
    <row r="815" spans="1:5" ht="15" customHeight="1" x14ac:dyDescent="0.2">
      <c r="A815" s="60"/>
      <c r="B815" s="60"/>
      <c r="C815" s="60"/>
      <c r="D815" s="60"/>
      <c r="E815" s="60"/>
    </row>
    <row r="816" spans="1:5" ht="15" customHeight="1" x14ac:dyDescent="0.2">
      <c r="A816" s="61"/>
      <c r="B816" s="61"/>
      <c r="C816" s="61"/>
      <c r="D816" s="61"/>
      <c r="E816" s="61"/>
    </row>
    <row r="817" spans="1:5" ht="15" customHeight="1" x14ac:dyDescent="0.25">
      <c r="A817" s="39" t="s">
        <v>17</v>
      </c>
      <c r="B817" s="40"/>
      <c r="C817" s="40"/>
      <c r="D817" s="40"/>
      <c r="E817" s="40"/>
    </row>
    <row r="818" spans="1:5" ht="15" customHeight="1" x14ac:dyDescent="0.2">
      <c r="A818" s="42" t="s">
        <v>69</v>
      </c>
      <c r="B818" s="40"/>
      <c r="C818" s="40"/>
      <c r="D818" s="40"/>
      <c r="E818" s="43" t="s">
        <v>70</v>
      </c>
    </row>
    <row r="819" spans="1:5" ht="15" customHeight="1" x14ac:dyDescent="0.25">
      <c r="A819" s="44"/>
      <c r="B819" s="39"/>
      <c r="C819" s="40"/>
      <c r="D819" s="40"/>
      <c r="E819" s="62"/>
    </row>
    <row r="820" spans="1:5" ht="15" customHeight="1" x14ac:dyDescent="0.2">
      <c r="A820" s="47"/>
      <c r="B820" s="76"/>
      <c r="C820" s="48" t="s">
        <v>38</v>
      </c>
      <c r="D820" s="49" t="s">
        <v>39</v>
      </c>
      <c r="E820" s="48" t="s">
        <v>40</v>
      </c>
    </row>
    <row r="821" spans="1:5" ht="15" customHeight="1" x14ac:dyDescent="0.2">
      <c r="A821" s="97"/>
      <c r="B821" s="140"/>
      <c r="C821" s="52">
        <v>6409</v>
      </c>
      <c r="D821" s="80" t="s">
        <v>100</v>
      </c>
      <c r="E821" s="54">
        <v>-500000</v>
      </c>
    </row>
    <row r="822" spans="1:5" ht="15" customHeight="1" x14ac:dyDescent="0.2">
      <c r="A822" s="55"/>
      <c r="B822" s="162"/>
      <c r="C822" s="56" t="s">
        <v>42</v>
      </c>
      <c r="D822" s="57"/>
      <c r="E822" s="58">
        <f>SUM(E821:E821)</f>
        <v>-500000</v>
      </c>
    </row>
    <row r="823" spans="1:5" ht="15" customHeight="1" x14ac:dyDescent="0.25">
      <c r="A823" s="36"/>
      <c r="B823" s="44"/>
      <c r="C823" s="44"/>
      <c r="D823" s="44"/>
      <c r="E823" s="44"/>
    </row>
    <row r="824" spans="1:5" ht="15" customHeight="1" x14ac:dyDescent="0.25">
      <c r="A824" s="39" t="s">
        <v>17</v>
      </c>
      <c r="B824" s="40"/>
      <c r="C824" s="40"/>
      <c r="D824" s="41"/>
      <c r="E824" s="41"/>
    </row>
    <row r="825" spans="1:5" ht="15" customHeight="1" x14ac:dyDescent="0.2">
      <c r="A825" s="42" t="s">
        <v>36</v>
      </c>
      <c r="B825" s="40"/>
      <c r="C825" s="40"/>
      <c r="D825" s="40"/>
      <c r="E825" s="43" t="s">
        <v>43</v>
      </c>
    </row>
    <row r="826" spans="1:5" ht="15" customHeight="1" x14ac:dyDescent="0.2">
      <c r="A826" s="44"/>
      <c r="B826" s="45"/>
      <c r="C826" s="40"/>
      <c r="D826" s="44"/>
      <c r="E826" s="46"/>
    </row>
    <row r="827" spans="1:5" ht="15" customHeight="1" x14ac:dyDescent="0.2">
      <c r="A827" s="47"/>
      <c r="B827" s="47"/>
      <c r="C827" s="48" t="s">
        <v>38</v>
      </c>
      <c r="D827" s="49" t="s">
        <v>39</v>
      </c>
      <c r="E827" s="48" t="s">
        <v>40</v>
      </c>
    </row>
    <row r="828" spans="1:5" ht="15" customHeight="1" x14ac:dyDescent="0.2">
      <c r="A828" s="50"/>
      <c r="B828" s="51"/>
      <c r="C828" s="52">
        <v>3122</v>
      </c>
      <c r="D828" s="53" t="s">
        <v>41</v>
      </c>
      <c r="E828" s="54">
        <v>500000</v>
      </c>
    </row>
    <row r="829" spans="1:5" ht="15" customHeight="1" x14ac:dyDescent="0.2">
      <c r="A829" s="55"/>
      <c r="B829" s="40"/>
      <c r="C829" s="56" t="s">
        <v>42</v>
      </c>
      <c r="D829" s="57"/>
      <c r="E829" s="58">
        <f>SUM(E828:E828)</f>
        <v>500000</v>
      </c>
    </row>
    <row r="830" spans="1:5" ht="15" customHeight="1" x14ac:dyDescent="0.2"/>
    <row r="831" spans="1:5" ht="15" customHeight="1" x14ac:dyDescent="0.2"/>
    <row r="832" spans="1:5" ht="15" customHeight="1" x14ac:dyDescent="0.2"/>
    <row r="833" spans="1:5" ht="15" customHeight="1" x14ac:dyDescent="0.2"/>
    <row r="834" spans="1:5" ht="15" customHeight="1" x14ac:dyDescent="0.25">
      <c r="A834" s="36" t="s">
        <v>158</v>
      </c>
    </row>
    <row r="835" spans="1:5" ht="15" customHeight="1" x14ac:dyDescent="0.2">
      <c r="A835" s="59" t="s">
        <v>156</v>
      </c>
      <c r="B835" s="59"/>
      <c r="C835" s="59"/>
      <c r="D835" s="59"/>
      <c r="E835" s="59"/>
    </row>
    <row r="836" spans="1:5" ht="15" customHeight="1" x14ac:dyDescent="0.2">
      <c r="A836" s="59"/>
      <c r="B836" s="59"/>
      <c r="C836" s="59"/>
      <c r="D836" s="59"/>
      <c r="E836" s="59"/>
    </row>
    <row r="837" spans="1:5" ht="15" customHeight="1" x14ac:dyDescent="0.2">
      <c r="A837" s="60" t="s">
        <v>159</v>
      </c>
      <c r="B837" s="60"/>
      <c r="C837" s="60"/>
      <c r="D837" s="60"/>
      <c r="E837" s="60"/>
    </row>
    <row r="838" spans="1:5" ht="15" customHeight="1" x14ac:dyDescent="0.2">
      <c r="A838" s="60"/>
      <c r="B838" s="60"/>
      <c r="C838" s="60"/>
      <c r="D838" s="60"/>
      <c r="E838" s="60"/>
    </row>
    <row r="839" spans="1:5" ht="15" customHeight="1" x14ac:dyDescent="0.2">
      <c r="A839" s="60"/>
      <c r="B839" s="60"/>
      <c r="C839" s="60"/>
      <c r="D839" s="60"/>
      <c r="E839" s="60"/>
    </row>
    <row r="840" spans="1:5" ht="15" customHeight="1" x14ac:dyDescent="0.2">
      <c r="A840" s="60"/>
      <c r="B840" s="60"/>
      <c r="C840" s="60"/>
      <c r="D840" s="60"/>
      <c r="E840" s="60"/>
    </row>
    <row r="841" spans="1:5" ht="15" customHeight="1" x14ac:dyDescent="0.2">
      <c r="A841" s="60"/>
      <c r="B841" s="60"/>
      <c r="C841" s="60"/>
      <c r="D841" s="60"/>
      <c r="E841" s="60"/>
    </row>
    <row r="842" spans="1:5" ht="15" customHeight="1" x14ac:dyDescent="0.2">
      <c r="A842" s="60"/>
      <c r="B842" s="60"/>
      <c r="C842" s="60"/>
      <c r="D842" s="60"/>
      <c r="E842" s="60"/>
    </row>
    <row r="843" spans="1:5" ht="15" customHeight="1" x14ac:dyDescent="0.2">
      <c r="A843" s="60"/>
      <c r="B843" s="60"/>
      <c r="C843" s="60"/>
      <c r="D843" s="60"/>
      <c r="E843" s="60"/>
    </row>
    <row r="844" spans="1:5" ht="15" customHeight="1" x14ac:dyDescent="0.2">
      <c r="A844" s="61"/>
      <c r="B844" s="61"/>
      <c r="C844" s="61"/>
      <c r="D844" s="61"/>
      <c r="E844" s="61"/>
    </row>
    <row r="845" spans="1:5" ht="15" customHeight="1" x14ac:dyDescent="0.25">
      <c r="A845" s="39" t="s">
        <v>17</v>
      </c>
      <c r="B845" s="40"/>
      <c r="C845" s="40"/>
      <c r="D845" s="40"/>
      <c r="E845" s="40"/>
    </row>
    <row r="846" spans="1:5" ht="15" customHeight="1" x14ac:dyDescent="0.2">
      <c r="A846" s="42" t="s">
        <v>69</v>
      </c>
      <c r="B846" s="40"/>
      <c r="C846" s="40"/>
      <c r="D846" s="40"/>
      <c r="E846" s="43" t="s">
        <v>70</v>
      </c>
    </row>
    <row r="847" spans="1:5" ht="15" customHeight="1" x14ac:dyDescent="0.25">
      <c r="A847" s="44"/>
      <c r="B847" s="39"/>
      <c r="C847" s="40"/>
      <c r="D847" s="40"/>
      <c r="E847" s="62"/>
    </row>
    <row r="848" spans="1:5" ht="15" customHeight="1" x14ac:dyDescent="0.2">
      <c r="A848" s="47"/>
      <c r="B848" s="76"/>
      <c r="C848" s="48" t="s">
        <v>38</v>
      </c>
      <c r="D848" s="49" t="s">
        <v>39</v>
      </c>
      <c r="E848" s="48" t="s">
        <v>40</v>
      </c>
    </row>
    <row r="849" spans="1:5" ht="15" customHeight="1" x14ac:dyDescent="0.2">
      <c r="A849" s="97"/>
      <c r="B849" s="140"/>
      <c r="C849" s="52">
        <v>6409</v>
      </c>
      <c r="D849" s="80" t="s">
        <v>100</v>
      </c>
      <c r="E849" s="54">
        <v>-2041.7</v>
      </c>
    </row>
    <row r="850" spans="1:5" ht="15" customHeight="1" x14ac:dyDescent="0.2">
      <c r="A850" s="97"/>
      <c r="B850" s="140"/>
      <c r="C850" s="52">
        <v>6409</v>
      </c>
      <c r="D850" s="80" t="s">
        <v>100</v>
      </c>
      <c r="E850" s="54">
        <v>2041.7</v>
      </c>
    </row>
    <row r="851" spans="1:5" ht="15" customHeight="1" x14ac:dyDescent="0.2">
      <c r="A851" s="55"/>
      <c r="B851" s="162"/>
      <c r="C851" s="56" t="s">
        <v>42</v>
      </c>
      <c r="D851" s="57"/>
      <c r="E851" s="58">
        <f>SUM(E849:E850)</f>
        <v>0</v>
      </c>
    </row>
    <row r="852" spans="1:5" ht="15" customHeight="1" x14ac:dyDescent="0.25">
      <c r="A852" s="36"/>
      <c r="B852" s="44"/>
      <c r="C852" s="44"/>
      <c r="D852" s="44"/>
      <c r="E852" s="44"/>
    </row>
    <row r="853" spans="1:5" ht="15" customHeight="1" x14ac:dyDescent="0.25">
      <c r="A853" s="39" t="s">
        <v>17</v>
      </c>
      <c r="B853" s="40"/>
      <c r="C853" s="40"/>
      <c r="D853" s="41"/>
      <c r="E853" s="41"/>
    </row>
    <row r="854" spans="1:5" ht="15" customHeight="1" x14ac:dyDescent="0.2">
      <c r="A854" s="42" t="s">
        <v>36</v>
      </c>
      <c r="B854" s="40"/>
      <c r="C854" s="40"/>
      <c r="D854" s="40"/>
      <c r="E854" s="43" t="s">
        <v>43</v>
      </c>
    </row>
    <row r="855" spans="1:5" ht="15" customHeight="1" x14ac:dyDescent="0.2">
      <c r="A855" s="44"/>
      <c r="B855" s="45"/>
      <c r="C855" s="40"/>
      <c r="D855" s="44"/>
      <c r="E855" s="46"/>
    </row>
    <row r="856" spans="1:5" ht="15" customHeight="1" x14ac:dyDescent="0.2">
      <c r="A856" s="47"/>
      <c r="B856" s="47"/>
      <c r="C856" s="48" t="s">
        <v>38</v>
      </c>
      <c r="D856" s="49" t="s">
        <v>39</v>
      </c>
      <c r="E856" s="48" t="s">
        <v>40</v>
      </c>
    </row>
    <row r="857" spans="1:5" ht="15" customHeight="1" x14ac:dyDescent="0.2">
      <c r="A857" s="50"/>
      <c r="B857" s="51"/>
      <c r="C857" s="52">
        <v>3122</v>
      </c>
      <c r="D857" s="129" t="s">
        <v>79</v>
      </c>
      <c r="E857" s="54">
        <v>-2041.7</v>
      </c>
    </row>
    <row r="858" spans="1:5" ht="15" customHeight="1" x14ac:dyDescent="0.2">
      <c r="A858" s="50"/>
      <c r="B858" s="51"/>
      <c r="C858" s="52">
        <v>3122</v>
      </c>
      <c r="D858" s="53" t="s">
        <v>41</v>
      </c>
      <c r="E858" s="54">
        <v>2041.7</v>
      </c>
    </row>
    <row r="859" spans="1:5" ht="15" customHeight="1" x14ac:dyDescent="0.2">
      <c r="A859" s="55"/>
      <c r="B859" s="40"/>
      <c r="C859" s="56" t="s">
        <v>42</v>
      </c>
      <c r="D859" s="57"/>
      <c r="E859" s="58">
        <f>SUM(E857:E858)</f>
        <v>0</v>
      </c>
    </row>
    <row r="860" spans="1:5" ht="15" customHeight="1" x14ac:dyDescent="0.2"/>
    <row r="861" spans="1:5" ht="15" customHeight="1" x14ac:dyDescent="0.2"/>
    <row r="862" spans="1:5" ht="15" customHeight="1" x14ac:dyDescent="0.25">
      <c r="A862" s="36" t="s">
        <v>160</v>
      </c>
    </row>
    <row r="863" spans="1:5" ht="15" customHeight="1" x14ac:dyDescent="0.2">
      <c r="A863" s="37" t="s">
        <v>34</v>
      </c>
      <c r="B863" s="37"/>
      <c r="C863" s="37"/>
      <c r="D863" s="37"/>
      <c r="E863" s="37"/>
    </row>
    <row r="864" spans="1:5" ht="15" customHeight="1" x14ac:dyDescent="0.2">
      <c r="A864" s="37"/>
      <c r="B864" s="37"/>
      <c r="C864" s="37"/>
      <c r="D864" s="37"/>
      <c r="E864" s="37"/>
    </row>
    <row r="865" spans="1:5" ht="15" customHeight="1" x14ac:dyDescent="0.2">
      <c r="A865" s="60" t="s">
        <v>161</v>
      </c>
      <c r="B865" s="60"/>
      <c r="C865" s="60"/>
      <c r="D865" s="60"/>
      <c r="E865" s="60"/>
    </row>
    <row r="866" spans="1:5" ht="15" customHeight="1" x14ac:dyDescent="0.2">
      <c r="A866" s="60"/>
      <c r="B866" s="60"/>
      <c r="C866" s="60"/>
      <c r="D866" s="60"/>
      <c r="E866" s="60"/>
    </row>
    <row r="867" spans="1:5" ht="15" customHeight="1" x14ac:dyDescent="0.2">
      <c r="A867" s="60"/>
      <c r="B867" s="60"/>
      <c r="C867" s="60"/>
      <c r="D867" s="60"/>
      <c r="E867" s="60"/>
    </row>
    <row r="868" spans="1:5" ht="15" customHeight="1" x14ac:dyDescent="0.2">
      <c r="A868" s="60"/>
      <c r="B868" s="60"/>
      <c r="C868" s="60"/>
      <c r="D868" s="60"/>
      <c r="E868" s="60"/>
    </row>
    <row r="869" spans="1:5" ht="15" customHeight="1" x14ac:dyDescent="0.2">
      <c r="A869" s="60"/>
      <c r="B869" s="60"/>
      <c r="C869" s="60"/>
      <c r="D869" s="60"/>
      <c r="E869" s="60"/>
    </row>
    <row r="870" spans="1:5" ht="15" customHeight="1" x14ac:dyDescent="0.2"/>
    <row r="871" spans="1:5" ht="15" customHeight="1" x14ac:dyDescent="0.25">
      <c r="A871" s="39" t="s">
        <v>17</v>
      </c>
      <c r="B871" s="40"/>
      <c r="C871" s="40"/>
      <c r="D871" s="41"/>
      <c r="E871" s="41"/>
    </row>
    <row r="872" spans="1:5" ht="15" customHeight="1" x14ac:dyDescent="0.2">
      <c r="A872" s="42" t="s">
        <v>36</v>
      </c>
      <c r="B872" s="40"/>
      <c r="C872" s="40"/>
      <c r="D872" s="40"/>
      <c r="E872" s="43" t="s">
        <v>43</v>
      </c>
    </row>
    <row r="873" spans="1:5" ht="15" customHeight="1" x14ac:dyDescent="0.2">
      <c r="A873" s="44"/>
      <c r="B873" s="45"/>
      <c r="C873" s="40"/>
      <c r="D873" s="44"/>
      <c r="E873" s="46"/>
    </row>
    <row r="874" spans="1:5" ht="15" customHeight="1" x14ac:dyDescent="0.2">
      <c r="A874" s="47"/>
      <c r="B874" s="47"/>
      <c r="C874" s="48" t="s">
        <v>38</v>
      </c>
      <c r="D874" s="49" t="s">
        <v>39</v>
      </c>
      <c r="E874" s="48" t="s">
        <v>40</v>
      </c>
    </row>
    <row r="875" spans="1:5" ht="15" customHeight="1" x14ac:dyDescent="0.2">
      <c r="A875" s="50"/>
      <c r="B875" s="51"/>
      <c r="C875" s="52">
        <v>3122</v>
      </c>
      <c r="D875" s="53" t="s">
        <v>41</v>
      </c>
      <c r="E875" s="54">
        <v>-20000</v>
      </c>
    </row>
    <row r="876" spans="1:5" ht="15" customHeight="1" x14ac:dyDescent="0.2">
      <c r="A876" s="50"/>
      <c r="B876" s="51"/>
      <c r="C876" s="52">
        <v>3122</v>
      </c>
      <c r="D876" s="53" t="s">
        <v>41</v>
      </c>
      <c r="E876" s="54">
        <v>20000</v>
      </c>
    </row>
    <row r="877" spans="1:5" ht="15" customHeight="1" x14ac:dyDescent="0.2">
      <c r="A877" s="55"/>
      <c r="B877" s="40"/>
      <c r="C877" s="56" t="s">
        <v>42</v>
      </c>
      <c r="D877" s="57"/>
      <c r="E877" s="58">
        <f>SUM(E875:E876)</f>
        <v>0</v>
      </c>
    </row>
    <row r="878" spans="1:5" ht="15" customHeight="1" x14ac:dyDescent="0.2"/>
    <row r="879" spans="1:5" ht="15" customHeight="1" x14ac:dyDescent="0.2"/>
    <row r="880" spans="1:5" ht="15" customHeight="1" x14ac:dyDescent="0.2"/>
    <row r="881" spans="1:5" ht="15" customHeight="1" x14ac:dyDescent="0.2"/>
    <row r="882" spans="1:5" ht="15" customHeight="1" x14ac:dyDescent="0.2"/>
    <row r="883" spans="1:5" ht="15" customHeight="1" x14ac:dyDescent="0.2"/>
    <row r="884" spans="1:5" ht="15" customHeight="1" x14ac:dyDescent="0.2"/>
    <row r="885" spans="1:5" ht="15" customHeight="1" x14ac:dyDescent="0.2"/>
    <row r="886" spans="1:5" ht="15" customHeight="1" x14ac:dyDescent="0.25">
      <c r="A886" s="36" t="s">
        <v>162</v>
      </c>
    </row>
    <row r="887" spans="1:5" ht="15" customHeight="1" x14ac:dyDescent="0.2">
      <c r="A887" s="37" t="s">
        <v>163</v>
      </c>
      <c r="B887" s="37"/>
      <c r="C887" s="37"/>
      <c r="D887" s="37"/>
      <c r="E887" s="37"/>
    </row>
    <row r="888" spans="1:5" ht="15" customHeight="1" x14ac:dyDescent="0.2">
      <c r="A888" s="37"/>
      <c r="B888" s="37"/>
      <c r="C888" s="37"/>
      <c r="D888" s="37"/>
      <c r="E888" s="37"/>
    </row>
    <row r="889" spans="1:5" ht="15" customHeight="1" x14ac:dyDescent="0.2">
      <c r="A889" s="60" t="s">
        <v>164</v>
      </c>
      <c r="B889" s="60"/>
      <c r="C889" s="60"/>
      <c r="D889" s="60"/>
      <c r="E889" s="60"/>
    </row>
    <row r="890" spans="1:5" ht="15" customHeight="1" x14ac:dyDescent="0.2">
      <c r="A890" s="60"/>
      <c r="B890" s="60"/>
      <c r="C890" s="60"/>
      <c r="D890" s="60"/>
      <c r="E890" s="60"/>
    </row>
    <row r="891" spans="1:5" ht="15" customHeight="1" x14ac:dyDescent="0.2">
      <c r="A891" s="60"/>
      <c r="B891" s="60"/>
      <c r="C891" s="60"/>
      <c r="D891" s="60"/>
      <c r="E891" s="60"/>
    </row>
    <row r="892" spans="1:5" ht="15" customHeight="1" x14ac:dyDescent="0.2">
      <c r="A892" s="60"/>
      <c r="B892" s="60"/>
      <c r="C892" s="60"/>
      <c r="D892" s="60"/>
      <c r="E892" s="60"/>
    </row>
    <row r="893" spans="1:5" ht="15" customHeight="1" x14ac:dyDescent="0.2">
      <c r="A893" s="60"/>
      <c r="B893" s="60"/>
      <c r="C893" s="60"/>
      <c r="D893" s="60"/>
      <c r="E893" s="60"/>
    </row>
    <row r="894" spans="1:5" ht="15" customHeight="1" x14ac:dyDescent="0.2">
      <c r="A894" s="60"/>
      <c r="B894" s="60"/>
      <c r="C894" s="60"/>
      <c r="D894" s="60"/>
      <c r="E894" s="60"/>
    </row>
    <row r="895" spans="1:5" ht="15" customHeight="1" x14ac:dyDescent="0.2">
      <c r="A895" s="60"/>
      <c r="B895" s="60"/>
      <c r="C895" s="60"/>
      <c r="D895" s="60"/>
      <c r="E895" s="60"/>
    </row>
    <row r="896" spans="1:5" ht="15" customHeight="1" x14ac:dyDescent="0.2">
      <c r="A896" s="60"/>
      <c r="B896" s="60"/>
      <c r="C896" s="60"/>
      <c r="D896" s="60"/>
      <c r="E896" s="60"/>
    </row>
    <row r="897" spans="1:5" ht="15" customHeight="1" x14ac:dyDescent="0.2"/>
    <row r="898" spans="1:5" ht="15" customHeight="1" x14ac:dyDescent="0.25">
      <c r="A898" s="39" t="s">
        <v>17</v>
      </c>
      <c r="B898" s="40"/>
      <c r="C898" s="40"/>
      <c r="D898" s="40"/>
      <c r="E898" s="40"/>
    </row>
    <row r="899" spans="1:5" ht="15" customHeight="1" x14ac:dyDescent="0.2">
      <c r="A899" s="42" t="s">
        <v>69</v>
      </c>
      <c r="B899" s="40"/>
      <c r="C899" s="40"/>
      <c r="D899" s="40"/>
      <c r="E899" s="43" t="s">
        <v>70</v>
      </c>
    </row>
    <row r="900" spans="1:5" ht="15" customHeight="1" x14ac:dyDescent="0.25">
      <c r="A900" s="39"/>
      <c r="B900" s="158"/>
      <c r="C900" s="40"/>
      <c r="D900" s="40"/>
      <c r="E900" s="62"/>
    </row>
    <row r="901" spans="1:5" ht="15" customHeight="1" x14ac:dyDescent="0.2">
      <c r="B901" s="48" t="s">
        <v>50</v>
      </c>
      <c r="C901" s="48" t="s">
        <v>38</v>
      </c>
      <c r="D901" s="96" t="s">
        <v>39</v>
      </c>
      <c r="E901" s="64" t="s">
        <v>40</v>
      </c>
    </row>
    <row r="902" spans="1:5" ht="15" customHeight="1" x14ac:dyDescent="0.2">
      <c r="B902" s="163">
        <v>13307</v>
      </c>
      <c r="C902" s="164">
        <v>4324</v>
      </c>
      <c r="D902" s="165" t="s">
        <v>100</v>
      </c>
      <c r="E902" s="166">
        <v>-272840</v>
      </c>
    </row>
    <row r="903" spans="1:5" ht="15" customHeight="1" x14ac:dyDescent="0.2">
      <c r="B903" s="127"/>
      <c r="C903" s="56" t="s">
        <v>42</v>
      </c>
      <c r="D903" s="69"/>
      <c r="E903" s="70">
        <f>SUM(E902:E902)</f>
        <v>-272840</v>
      </c>
    </row>
    <row r="904" spans="1:5" ht="15" customHeight="1" x14ac:dyDescent="0.2"/>
    <row r="905" spans="1:5" ht="15" customHeight="1" x14ac:dyDescent="0.25">
      <c r="A905" s="72" t="s">
        <v>17</v>
      </c>
      <c r="B905" s="73"/>
      <c r="C905" s="73"/>
      <c r="D905" s="73"/>
      <c r="E905" s="73"/>
    </row>
    <row r="906" spans="1:5" ht="15" customHeight="1" x14ac:dyDescent="0.2">
      <c r="A906" s="74" t="s">
        <v>83</v>
      </c>
      <c r="B906" s="117"/>
      <c r="C906" s="117"/>
      <c r="D906" s="117"/>
      <c r="E906" s="117" t="s">
        <v>84</v>
      </c>
    </row>
    <row r="907" spans="1:5" ht="15" customHeight="1" x14ac:dyDescent="0.2">
      <c r="A907" s="117"/>
      <c r="B907" s="105"/>
      <c r="C907" s="73"/>
      <c r="D907" s="117"/>
      <c r="E907" s="106"/>
    </row>
    <row r="908" spans="1:5" ht="15" customHeight="1" x14ac:dyDescent="0.2">
      <c r="B908" s="48" t="s">
        <v>50</v>
      </c>
      <c r="C908" s="77" t="s">
        <v>38</v>
      </c>
      <c r="D908" s="128" t="s">
        <v>51</v>
      </c>
      <c r="E908" s="64" t="s">
        <v>40</v>
      </c>
    </row>
    <row r="909" spans="1:5" ht="15" customHeight="1" x14ac:dyDescent="0.2">
      <c r="B909" s="163">
        <v>13307</v>
      </c>
      <c r="C909" s="167"/>
      <c r="D909" s="129" t="s">
        <v>56</v>
      </c>
      <c r="E909" s="168">
        <v>54720</v>
      </c>
    </row>
    <row r="910" spans="1:5" ht="15" customHeight="1" x14ac:dyDescent="0.2">
      <c r="B910" s="127"/>
      <c r="C910" s="83" t="s">
        <v>42</v>
      </c>
      <c r="D910" s="123"/>
      <c r="E910" s="124">
        <f>SUM(E909:E909)</f>
        <v>54720</v>
      </c>
    </row>
    <row r="911" spans="1:5" ht="15" customHeight="1" x14ac:dyDescent="0.2">
      <c r="A911" s="117"/>
      <c r="B911" s="117"/>
      <c r="C911" s="117"/>
      <c r="D911" s="117"/>
      <c r="E911" s="117"/>
    </row>
    <row r="912" spans="1:5" ht="15" customHeight="1" x14ac:dyDescent="0.25">
      <c r="A912" s="72" t="s">
        <v>17</v>
      </c>
      <c r="B912" s="73"/>
      <c r="C912" s="73"/>
      <c r="D912" s="73"/>
      <c r="E912" s="73"/>
    </row>
    <row r="913" spans="1:5" ht="15" customHeight="1" x14ac:dyDescent="0.2">
      <c r="A913" s="74" t="s">
        <v>77</v>
      </c>
      <c r="B913" s="117"/>
      <c r="C913" s="117"/>
      <c r="D913" s="117"/>
      <c r="E913" s="117" t="s">
        <v>78</v>
      </c>
    </row>
    <row r="914" spans="1:5" ht="15" customHeight="1" x14ac:dyDescent="0.2">
      <c r="A914" s="117"/>
      <c r="B914" s="105"/>
      <c r="C914" s="73"/>
      <c r="D914" s="117"/>
      <c r="E914" s="106"/>
    </row>
    <row r="915" spans="1:5" ht="15" customHeight="1" x14ac:dyDescent="0.2">
      <c r="A915" s="47"/>
      <c r="B915" s="48" t="s">
        <v>50</v>
      </c>
      <c r="C915" s="77" t="s">
        <v>38</v>
      </c>
      <c r="D915" s="128" t="s">
        <v>51</v>
      </c>
      <c r="E915" s="64" t="s">
        <v>40</v>
      </c>
    </row>
    <row r="916" spans="1:5" ht="15" customHeight="1" x14ac:dyDescent="0.2">
      <c r="A916" s="169"/>
      <c r="B916" s="163">
        <v>13307</v>
      </c>
      <c r="C916" s="167"/>
      <c r="D916" s="129" t="s">
        <v>56</v>
      </c>
      <c r="E916" s="168">
        <v>218120</v>
      </c>
    </row>
    <row r="917" spans="1:5" ht="15" customHeight="1" x14ac:dyDescent="0.2">
      <c r="A917" s="170"/>
      <c r="B917" s="127"/>
      <c r="C917" s="83" t="s">
        <v>42</v>
      </c>
      <c r="D917" s="123"/>
      <c r="E917" s="124">
        <f>SUM(E916)</f>
        <v>218120</v>
      </c>
    </row>
    <row r="918" spans="1:5" ht="15" customHeight="1" x14ac:dyDescent="0.2"/>
    <row r="919" spans="1:5" ht="15" customHeight="1" x14ac:dyDescent="0.2"/>
    <row r="920" spans="1:5" ht="15" customHeight="1" x14ac:dyDescent="0.25">
      <c r="A920" s="36" t="s">
        <v>165</v>
      </c>
    </row>
    <row r="921" spans="1:5" ht="15" customHeight="1" x14ac:dyDescent="0.2">
      <c r="A921" s="59" t="s">
        <v>45</v>
      </c>
      <c r="B921" s="59"/>
      <c r="C921" s="59"/>
      <c r="D921" s="59"/>
      <c r="E921" s="59"/>
    </row>
    <row r="922" spans="1:5" ht="15" customHeight="1" x14ac:dyDescent="0.2">
      <c r="A922" s="59" t="s">
        <v>74</v>
      </c>
      <c r="B922" s="59"/>
      <c r="C922" s="59"/>
      <c r="D922" s="59"/>
      <c r="E922" s="59"/>
    </row>
    <row r="923" spans="1:5" ht="15" customHeight="1" x14ac:dyDescent="0.2">
      <c r="A923" s="38" t="s">
        <v>166</v>
      </c>
      <c r="B923" s="38"/>
      <c r="C923" s="38"/>
      <c r="D923" s="38"/>
      <c r="E923" s="38"/>
    </row>
    <row r="924" spans="1:5" ht="15" customHeight="1" x14ac:dyDescent="0.2">
      <c r="A924" s="38"/>
      <c r="B924" s="38"/>
      <c r="C924" s="38"/>
      <c r="D924" s="38"/>
      <c r="E924" s="38"/>
    </row>
    <row r="925" spans="1:5" ht="15" customHeight="1" x14ac:dyDescent="0.2">
      <c r="A925" s="38"/>
      <c r="B925" s="38"/>
      <c r="C925" s="38"/>
      <c r="D925" s="38"/>
      <c r="E925" s="38"/>
    </row>
    <row r="926" spans="1:5" ht="15" customHeight="1" x14ac:dyDescent="0.2">
      <c r="A926" s="38"/>
      <c r="B926" s="38"/>
      <c r="C926" s="38"/>
      <c r="D926" s="38"/>
      <c r="E926" s="38"/>
    </row>
    <row r="927" spans="1:5" ht="15" customHeight="1" x14ac:dyDescent="0.2">
      <c r="A927" s="38"/>
      <c r="B927" s="38"/>
      <c r="C927" s="38"/>
      <c r="D927" s="38"/>
      <c r="E927" s="38"/>
    </row>
    <row r="928" spans="1:5" ht="15" customHeight="1" x14ac:dyDescent="0.2">
      <c r="A928" s="38"/>
      <c r="B928" s="38"/>
      <c r="C928" s="38"/>
      <c r="D928" s="38"/>
      <c r="E928" s="38"/>
    </row>
    <row r="929" spans="1:5" ht="15" customHeight="1" x14ac:dyDescent="0.2">
      <c r="A929" s="110"/>
      <c r="B929" s="110"/>
      <c r="C929" s="110"/>
      <c r="D929" s="110"/>
      <c r="E929" s="110"/>
    </row>
    <row r="930" spans="1:5" ht="15" customHeight="1" x14ac:dyDescent="0.25">
      <c r="A930" s="72" t="s">
        <v>1</v>
      </c>
      <c r="B930" s="73"/>
      <c r="C930" s="73"/>
      <c r="D930" s="73"/>
      <c r="E930" s="73"/>
    </row>
    <row r="931" spans="1:5" ht="15" customHeight="1" x14ac:dyDescent="0.2">
      <c r="A931" s="74" t="s">
        <v>69</v>
      </c>
      <c r="B931" s="73"/>
      <c r="C931" s="73"/>
      <c r="D931" s="73"/>
      <c r="E931" s="95" t="s">
        <v>70</v>
      </c>
    </row>
    <row r="932" spans="1:5" ht="15" customHeight="1" x14ac:dyDescent="0.25">
      <c r="B932" s="72"/>
      <c r="C932" s="73"/>
      <c r="D932" s="73"/>
      <c r="E932" s="75"/>
    </row>
    <row r="933" spans="1:5" ht="15" customHeight="1" x14ac:dyDescent="0.2">
      <c r="B933" s="77" t="s">
        <v>50</v>
      </c>
      <c r="C933" s="77" t="s">
        <v>38</v>
      </c>
      <c r="D933" s="78" t="s">
        <v>51</v>
      </c>
      <c r="E933" s="64" t="s">
        <v>40</v>
      </c>
    </row>
    <row r="934" spans="1:5" ht="15" customHeight="1" x14ac:dyDescent="0.2">
      <c r="B934" s="113">
        <v>98335</v>
      </c>
      <c r="C934" s="114"/>
      <c r="D934" s="115" t="s">
        <v>76</v>
      </c>
      <c r="E934" s="109">
        <v>516964.77</v>
      </c>
    </row>
    <row r="935" spans="1:5" ht="15" customHeight="1" x14ac:dyDescent="0.2">
      <c r="B935" s="116"/>
      <c r="C935" s="83" t="s">
        <v>42</v>
      </c>
      <c r="D935" s="84"/>
      <c r="E935" s="85">
        <f>SUM(E934:E934)</f>
        <v>516964.77</v>
      </c>
    </row>
    <row r="936" spans="1:5" ht="15" customHeight="1" x14ac:dyDescent="0.2">
      <c r="A936" s="117"/>
      <c r="B936" s="117"/>
      <c r="C936" s="117"/>
      <c r="D936" s="117"/>
      <c r="E936" s="117"/>
    </row>
    <row r="937" spans="1:5" ht="15" customHeight="1" x14ac:dyDescent="0.25">
      <c r="A937" s="72" t="s">
        <v>17</v>
      </c>
      <c r="B937" s="73"/>
      <c r="C937" s="73"/>
      <c r="D937" s="73"/>
      <c r="E937" s="117"/>
    </row>
    <row r="938" spans="1:5" ht="15" customHeight="1" x14ac:dyDescent="0.2">
      <c r="A938" s="74" t="s">
        <v>77</v>
      </c>
      <c r="E938" t="s">
        <v>78</v>
      </c>
    </row>
    <row r="939" spans="1:5" ht="15" customHeight="1" x14ac:dyDescent="0.2">
      <c r="A939" s="117"/>
      <c r="B939" s="105"/>
      <c r="C939" s="73"/>
      <c r="E939" s="106"/>
    </row>
    <row r="940" spans="1:5" ht="15" customHeight="1" x14ac:dyDescent="0.2">
      <c r="A940" s="76"/>
      <c r="B940" s="47"/>
      <c r="C940" s="77" t="s">
        <v>38</v>
      </c>
      <c r="D940" s="107" t="s">
        <v>39</v>
      </c>
      <c r="E940" s="64" t="s">
        <v>40</v>
      </c>
    </row>
    <row r="941" spans="1:5" ht="15" customHeight="1" x14ac:dyDescent="0.2">
      <c r="A941" s="171"/>
      <c r="B941" s="172"/>
      <c r="C941" s="122">
        <v>3599</v>
      </c>
      <c r="D941" s="80" t="s">
        <v>79</v>
      </c>
      <c r="E941" s="109">
        <v>516964.77</v>
      </c>
    </row>
    <row r="942" spans="1:5" ht="15" customHeight="1" x14ac:dyDescent="0.2">
      <c r="A942" s="173"/>
      <c r="B942" s="172"/>
      <c r="C942" s="83" t="s">
        <v>42</v>
      </c>
      <c r="D942" s="123"/>
      <c r="E942" s="124">
        <f>SUM(E941:E941)</f>
        <v>516964.77</v>
      </c>
    </row>
    <row r="943" spans="1:5" ht="15" customHeight="1" x14ac:dyDescent="0.2"/>
    <row r="944" spans="1:5" ht="15" customHeight="1" x14ac:dyDescent="0.2"/>
    <row r="945" spans="1:5" ht="15" customHeight="1" x14ac:dyDescent="0.25">
      <c r="A945" s="36" t="s">
        <v>167</v>
      </c>
    </row>
    <row r="946" spans="1:5" ht="15" customHeight="1" x14ac:dyDescent="0.2">
      <c r="A946" s="59" t="s">
        <v>45</v>
      </c>
      <c r="B946" s="59"/>
      <c r="C946" s="59"/>
      <c r="D946" s="59"/>
      <c r="E946" s="59"/>
    </row>
    <row r="947" spans="1:5" ht="15" customHeight="1" x14ac:dyDescent="0.2">
      <c r="A947" s="60" t="s">
        <v>168</v>
      </c>
      <c r="B947" s="60"/>
      <c r="C947" s="60"/>
      <c r="D947" s="60"/>
      <c r="E947" s="60"/>
    </row>
    <row r="948" spans="1:5" ht="15" customHeight="1" x14ac:dyDescent="0.2">
      <c r="A948" s="60"/>
      <c r="B948" s="60"/>
      <c r="C948" s="60"/>
      <c r="D948" s="60"/>
      <c r="E948" s="60"/>
    </row>
    <row r="949" spans="1:5" ht="15" customHeight="1" x14ac:dyDescent="0.2">
      <c r="A949" s="60"/>
      <c r="B949" s="60"/>
      <c r="C949" s="60"/>
      <c r="D949" s="60"/>
      <c r="E949" s="60"/>
    </row>
    <row r="950" spans="1:5" ht="15" customHeight="1" x14ac:dyDescent="0.2">
      <c r="A950" s="60"/>
      <c r="B950" s="60"/>
      <c r="C950" s="60"/>
      <c r="D950" s="60"/>
      <c r="E950" s="60"/>
    </row>
    <row r="951" spans="1:5" ht="15" customHeight="1" x14ac:dyDescent="0.2">
      <c r="A951" s="60"/>
      <c r="B951" s="60"/>
      <c r="C951" s="60"/>
      <c r="D951" s="60"/>
      <c r="E951" s="60"/>
    </row>
    <row r="952" spans="1:5" ht="15" customHeight="1" x14ac:dyDescent="0.2">
      <c r="A952" s="60"/>
      <c r="B952" s="60"/>
      <c r="C952" s="60"/>
      <c r="D952" s="60"/>
      <c r="E952" s="60"/>
    </row>
    <row r="953" spans="1:5" ht="15" customHeight="1" x14ac:dyDescent="0.2">
      <c r="A953" s="60"/>
      <c r="B953" s="60"/>
      <c r="C953" s="60"/>
      <c r="D953" s="60"/>
      <c r="E953" s="60"/>
    </row>
    <row r="954" spans="1:5" ht="15" customHeight="1" x14ac:dyDescent="0.2"/>
    <row r="955" spans="1:5" ht="15" customHeight="1" x14ac:dyDescent="0.25">
      <c r="A955" s="39" t="s">
        <v>1</v>
      </c>
      <c r="B955" s="73"/>
      <c r="C955" s="73"/>
      <c r="D955" s="73"/>
      <c r="E955" s="73"/>
    </row>
    <row r="956" spans="1:5" ht="15" customHeight="1" x14ac:dyDescent="0.2">
      <c r="A956" s="135" t="s">
        <v>169</v>
      </c>
      <c r="B956" s="73"/>
      <c r="C956" s="73"/>
      <c r="D956" s="73"/>
      <c r="E956" s="95" t="s">
        <v>170</v>
      </c>
    </row>
    <row r="957" spans="1:5" ht="15" customHeight="1" x14ac:dyDescent="0.25">
      <c r="A957" s="72"/>
      <c r="B957" s="117"/>
      <c r="C957" s="73"/>
      <c r="D957" s="73"/>
      <c r="E957" s="75"/>
    </row>
    <row r="958" spans="1:5" ht="15" customHeight="1" x14ac:dyDescent="0.2">
      <c r="B958" s="77" t="s">
        <v>50</v>
      </c>
      <c r="C958" s="77" t="s">
        <v>38</v>
      </c>
      <c r="D958" s="78" t="s">
        <v>51</v>
      </c>
      <c r="E958" s="64" t="s">
        <v>40</v>
      </c>
    </row>
    <row r="959" spans="1:5" ht="15" customHeight="1" x14ac:dyDescent="0.2">
      <c r="B959" s="142">
        <v>32133030</v>
      </c>
      <c r="C959" s="108"/>
      <c r="D959" s="133" t="s">
        <v>52</v>
      </c>
      <c r="E959" s="174">
        <v>450000</v>
      </c>
    </row>
    <row r="960" spans="1:5" ht="15" customHeight="1" x14ac:dyDescent="0.2">
      <c r="B960" s="142">
        <v>32533030</v>
      </c>
      <c r="C960" s="108"/>
      <c r="D960" s="175" t="s">
        <v>52</v>
      </c>
      <c r="E960" s="174">
        <v>2550000</v>
      </c>
    </row>
    <row r="961" spans="1:5" ht="15" customHeight="1" x14ac:dyDescent="0.2">
      <c r="B961" s="142"/>
      <c r="C961" s="108">
        <v>3299</v>
      </c>
      <c r="D961" s="133" t="s">
        <v>171</v>
      </c>
      <c r="E961" s="174">
        <v>36.479999999999997</v>
      </c>
    </row>
    <row r="962" spans="1:5" ht="15" customHeight="1" x14ac:dyDescent="0.2">
      <c r="B962" s="134"/>
      <c r="C962" s="83" t="s">
        <v>42</v>
      </c>
      <c r="D962" s="84"/>
      <c r="E962" s="85">
        <f>SUM(E959:E961)</f>
        <v>3000036.48</v>
      </c>
    </row>
    <row r="963" spans="1:5" ht="15" customHeight="1" x14ac:dyDescent="0.2"/>
    <row r="964" spans="1:5" ht="15" customHeight="1" x14ac:dyDescent="0.25">
      <c r="A964" s="72" t="s">
        <v>17</v>
      </c>
      <c r="B964" s="73"/>
      <c r="C964" s="73"/>
      <c r="D964" s="73"/>
      <c r="E964" s="41"/>
    </row>
    <row r="965" spans="1:5" ht="15" customHeight="1" x14ac:dyDescent="0.2">
      <c r="A965" s="135" t="s">
        <v>169</v>
      </c>
      <c r="B965" s="73"/>
      <c r="C965" s="73"/>
      <c r="D965" s="73"/>
      <c r="E965" s="95" t="s">
        <v>170</v>
      </c>
    </row>
    <row r="966" spans="1:5" ht="15" customHeight="1" x14ac:dyDescent="0.2">
      <c r="A966" s="41"/>
      <c r="B966" s="105"/>
      <c r="C966" s="73"/>
      <c r="E966" s="106"/>
    </row>
    <row r="967" spans="1:5" ht="15" customHeight="1" x14ac:dyDescent="0.2">
      <c r="A967" s="76"/>
      <c r="B967" s="76"/>
      <c r="C967" s="77" t="s">
        <v>38</v>
      </c>
      <c r="D967" s="77" t="s">
        <v>39</v>
      </c>
      <c r="E967" s="64" t="s">
        <v>40</v>
      </c>
    </row>
    <row r="968" spans="1:5" ht="15" customHeight="1" x14ac:dyDescent="0.2">
      <c r="A968" s="50"/>
      <c r="B968" s="140"/>
      <c r="C968" s="108">
        <v>3299</v>
      </c>
      <c r="D968" s="133" t="s">
        <v>53</v>
      </c>
      <c r="E968" s="174">
        <f>413000+325000</f>
        <v>738000</v>
      </c>
    </row>
    <row r="969" spans="1:5" ht="15" customHeight="1" x14ac:dyDescent="0.2">
      <c r="A969" s="50"/>
      <c r="B969" s="140"/>
      <c r="C969" s="108">
        <v>3299</v>
      </c>
      <c r="D969" s="99" t="s">
        <v>63</v>
      </c>
      <c r="E969" s="174">
        <f>10000+626000+83000+104000+2000+624000+732000+81000</f>
        <v>2262000</v>
      </c>
    </row>
    <row r="970" spans="1:5" ht="15" customHeight="1" x14ac:dyDescent="0.2">
      <c r="A970" s="50"/>
      <c r="B970" s="140"/>
      <c r="C970" s="108">
        <v>6402</v>
      </c>
      <c r="D970" s="99" t="s">
        <v>63</v>
      </c>
      <c r="E970" s="174">
        <v>36.479999999999997</v>
      </c>
    </row>
    <row r="971" spans="1:5" ht="15" customHeight="1" x14ac:dyDescent="0.2">
      <c r="A971" s="176"/>
      <c r="B971" s="162"/>
      <c r="C971" s="83" t="s">
        <v>42</v>
      </c>
      <c r="D971" s="177"/>
      <c r="E971" s="85">
        <f>SUM(E968:E970)</f>
        <v>3000036.48</v>
      </c>
    </row>
    <row r="972" spans="1:5" ht="15" customHeight="1" x14ac:dyDescent="0.2"/>
    <row r="973" spans="1:5" ht="15" customHeight="1" x14ac:dyDescent="0.2"/>
    <row r="974" spans="1:5" ht="15" customHeight="1" x14ac:dyDescent="0.25">
      <c r="A974" s="36" t="s">
        <v>172</v>
      </c>
    </row>
    <row r="975" spans="1:5" ht="15" customHeight="1" x14ac:dyDescent="0.2">
      <c r="A975" s="37" t="s">
        <v>173</v>
      </c>
      <c r="B975" s="37"/>
      <c r="C975" s="37"/>
      <c r="D975" s="37"/>
      <c r="E975" s="37"/>
    </row>
    <row r="976" spans="1:5" ht="15" customHeight="1" x14ac:dyDescent="0.2">
      <c r="A976" s="37"/>
      <c r="B976" s="37"/>
      <c r="C976" s="37"/>
      <c r="D976" s="37"/>
      <c r="E976" s="37"/>
    </row>
    <row r="977" spans="1:5" ht="15" customHeight="1" x14ac:dyDescent="0.2">
      <c r="A977" s="60" t="s">
        <v>174</v>
      </c>
      <c r="B977" s="60"/>
      <c r="C977" s="60"/>
      <c r="D977" s="60"/>
      <c r="E977" s="60"/>
    </row>
    <row r="978" spans="1:5" ht="15" customHeight="1" x14ac:dyDescent="0.2">
      <c r="A978" s="60"/>
      <c r="B978" s="60"/>
      <c r="C978" s="60"/>
      <c r="D978" s="60"/>
      <c r="E978" s="60"/>
    </row>
    <row r="979" spans="1:5" ht="15" customHeight="1" x14ac:dyDescent="0.2">
      <c r="A979" s="60"/>
      <c r="B979" s="60"/>
      <c r="C979" s="60"/>
      <c r="D979" s="60"/>
      <c r="E979" s="60"/>
    </row>
    <row r="980" spans="1:5" ht="15" customHeight="1" x14ac:dyDescent="0.2">
      <c r="A980" s="60"/>
      <c r="B980" s="60"/>
      <c r="C980" s="60"/>
      <c r="D980" s="60"/>
      <c r="E980" s="60"/>
    </row>
    <row r="981" spans="1:5" ht="15" customHeight="1" x14ac:dyDescent="0.2">
      <c r="A981" s="73"/>
      <c r="B981" s="137"/>
      <c r="C981" s="144"/>
      <c r="D981" s="73"/>
      <c r="E981" s="178"/>
    </row>
    <row r="982" spans="1:5" ht="15" customHeight="1" x14ac:dyDescent="0.25">
      <c r="A982" s="72" t="s">
        <v>17</v>
      </c>
      <c r="B982" s="94"/>
      <c r="C982" s="73"/>
      <c r="D982" s="73"/>
      <c r="E982" s="41"/>
    </row>
    <row r="983" spans="1:5" ht="15" customHeight="1" x14ac:dyDescent="0.2">
      <c r="A983" s="74" t="s">
        <v>71</v>
      </c>
      <c r="B983" s="94"/>
      <c r="C983" s="73"/>
      <c r="D983" s="73"/>
      <c r="E983" s="95" t="s">
        <v>72</v>
      </c>
    </row>
    <row r="984" spans="1:5" ht="15" customHeight="1" x14ac:dyDescent="0.2">
      <c r="A984" s="74"/>
      <c r="B984" s="179"/>
      <c r="C984" s="73"/>
      <c r="D984" s="73"/>
      <c r="E984" s="75"/>
    </row>
    <row r="985" spans="1:5" ht="15" customHeight="1" x14ac:dyDescent="0.2">
      <c r="A985" s="76"/>
      <c r="B985" s="76"/>
      <c r="C985" s="77" t="s">
        <v>38</v>
      </c>
      <c r="D985" s="78" t="s">
        <v>39</v>
      </c>
      <c r="E985" s="48" t="s">
        <v>40</v>
      </c>
    </row>
    <row r="986" spans="1:5" ht="15" customHeight="1" x14ac:dyDescent="0.2">
      <c r="A986" s="171"/>
      <c r="B986" s="171"/>
      <c r="C986" s="52">
        <v>6172</v>
      </c>
      <c r="D986" s="80" t="s">
        <v>79</v>
      </c>
      <c r="E986" s="136">
        <v>-91000</v>
      </c>
    </row>
    <row r="987" spans="1:5" ht="15" customHeight="1" x14ac:dyDescent="0.2">
      <c r="A987" s="171"/>
      <c r="B987" s="171"/>
      <c r="C987" s="52"/>
      <c r="D987" s="80" t="s">
        <v>41</v>
      </c>
      <c r="E987" s="136">
        <v>91000</v>
      </c>
    </row>
    <row r="988" spans="1:5" ht="15" customHeight="1" x14ac:dyDescent="0.2">
      <c r="A988" s="97"/>
      <c r="B988" s="97"/>
      <c r="C988" s="83" t="s">
        <v>42</v>
      </c>
      <c r="D988" s="84"/>
      <c r="E988" s="85">
        <f>SUM(E986:E987)</f>
        <v>0</v>
      </c>
    </row>
    <row r="989" spans="1:5" ht="15" customHeight="1" x14ac:dyDescent="0.2"/>
    <row r="990" spans="1:5" ht="15" customHeight="1" x14ac:dyDescent="0.25">
      <c r="A990" s="146" t="s">
        <v>175</v>
      </c>
      <c r="B990" s="41"/>
      <c r="C990" s="41"/>
      <c r="D990" s="41"/>
      <c r="E990" s="41"/>
    </row>
    <row r="991" spans="1:5" ht="15" customHeight="1" x14ac:dyDescent="0.2">
      <c r="A991" s="59" t="s">
        <v>156</v>
      </c>
      <c r="B991" s="59"/>
      <c r="C991" s="59"/>
      <c r="D991" s="59"/>
      <c r="E991" s="59"/>
    </row>
    <row r="992" spans="1:5" ht="15" customHeight="1" x14ac:dyDescent="0.2">
      <c r="A992" s="59"/>
      <c r="B992" s="59"/>
      <c r="C992" s="59"/>
      <c r="D992" s="59"/>
      <c r="E992" s="59"/>
    </row>
    <row r="993" spans="1:5" ht="15" customHeight="1" x14ac:dyDescent="0.2">
      <c r="A993" s="60" t="s">
        <v>176</v>
      </c>
      <c r="B993" s="60"/>
      <c r="C993" s="60"/>
      <c r="D993" s="60"/>
      <c r="E993" s="60"/>
    </row>
    <row r="994" spans="1:5" ht="15" customHeight="1" x14ac:dyDescent="0.2">
      <c r="A994" s="60"/>
      <c r="B994" s="60"/>
      <c r="C994" s="60"/>
      <c r="D994" s="60"/>
      <c r="E994" s="60"/>
    </row>
    <row r="995" spans="1:5" ht="15" customHeight="1" x14ac:dyDescent="0.2">
      <c r="A995" s="60"/>
      <c r="B995" s="60"/>
      <c r="C995" s="60"/>
      <c r="D995" s="60"/>
      <c r="E995" s="60"/>
    </row>
    <row r="996" spans="1:5" ht="15" customHeight="1" x14ac:dyDescent="0.2">
      <c r="A996" s="60"/>
      <c r="B996" s="60"/>
      <c r="C996" s="60"/>
      <c r="D996" s="60"/>
      <c r="E996" s="60"/>
    </row>
    <row r="997" spans="1:5" ht="15" customHeight="1" x14ac:dyDescent="0.2">
      <c r="A997" s="60"/>
      <c r="B997" s="60"/>
      <c r="C997" s="60"/>
      <c r="D997" s="60"/>
      <c r="E997" s="60"/>
    </row>
    <row r="998" spans="1:5" ht="15" customHeight="1" x14ac:dyDescent="0.2">
      <c r="A998" s="60"/>
      <c r="B998" s="60"/>
      <c r="C998" s="60"/>
      <c r="D998" s="60"/>
      <c r="E998" s="60"/>
    </row>
    <row r="999" spans="1:5" ht="15" customHeight="1" x14ac:dyDescent="0.2">
      <c r="A999" s="61"/>
      <c r="B999" s="61"/>
      <c r="C999" s="61"/>
      <c r="D999" s="61"/>
      <c r="E999" s="61"/>
    </row>
    <row r="1000" spans="1:5" ht="15" customHeight="1" x14ac:dyDescent="0.25">
      <c r="A1000" s="39" t="s">
        <v>17</v>
      </c>
      <c r="B1000" s="40"/>
      <c r="C1000" s="40"/>
      <c r="D1000" s="40"/>
      <c r="E1000" s="40"/>
    </row>
    <row r="1001" spans="1:5" ht="15" customHeight="1" x14ac:dyDescent="0.2">
      <c r="A1001" s="42" t="s">
        <v>69</v>
      </c>
      <c r="B1001" s="40"/>
      <c r="C1001" s="40"/>
      <c r="D1001" s="40"/>
      <c r="E1001" s="43" t="s">
        <v>70</v>
      </c>
    </row>
    <row r="1002" spans="1:5" ht="15" customHeight="1" x14ac:dyDescent="0.25">
      <c r="A1002" s="44"/>
      <c r="B1002" s="39"/>
      <c r="C1002" s="40"/>
      <c r="D1002" s="40"/>
      <c r="E1002" s="62"/>
    </row>
    <row r="1003" spans="1:5" ht="15" customHeight="1" x14ac:dyDescent="0.2">
      <c r="A1003" s="47"/>
      <c r="B1003" s="76"/>
      <c r="C1003" s="48" t="s">
        <v>38</v>
      </c>
      <c r="D1003" s="49" t="s">
        <v>39</v>
      </c>
      <c r="E1003" s="48" t="s">
        <v>40</v>
      </c>
    </row>
    <row r="1004" spans="1:5" ht="15" customHeight="1" x14ac:dyDescent="0.2">
      <c r="A1004" s="97"/>
      <c r="B1004" s="140"/>
      <c r="C1004" s="52">
        <v>6409</v>
      </c>
      <c r="D1004" s="80" t="s">
        <v>100</v>
      </c>
      <c r="E1004" s="54">
        <v>-32341000</v>
      </c>
    </row>
    <row r="1005" spans="1:5" ht="15" customHeight="1" x14ac:dyDescent="0.2">
      <c r="A1005" s="55"/>
      <c r="B1005" s="162"/>
      <c r="C1005" s="56" t="s">
        <v>42</v>
      </c>
      <c r="D1005" s="57"/>
      <c r="E1005" s="58">
        <f>SUM(E1004:E1004)</f>
        <v>-32341000</v>
      </c>
    </row>
    <row r="1006" spans="1:5" ht="15" customHeight="1" x14ac:dyDescent="0.25">
      <c r="A1006" s="36"/>
      <c r="B1006" s="44"/>
      <c r="C1006" s="44"/>
      <c r="D1006" s="44"/>
      <c r="E1006" s="44"/>
    </row>
    <row r="1007" spans="1:5" ht="15" customHeight="1" x14ac:dyDescent="0.25">
      <c r="A1007" s="72" t="s">
        <v>17</v>
      </c>
      <c r="B1007" s="73"/>
      <c r="C1007" s="73"/>
      <c r="D1007" s="73"/>
      <c r="E1007" s="73"/>
    </row>
    <row r="1008" spans="1:5" ht="15" customHeight="1" x14ac:dyDescent="0.2">
      <c r="A1008" s="74" t="s">
        <v>152</v>
      </c>
      <c r="B1008" s="73"/>
      <c r="C1008" s="73"/>
      <c r="D1008" s="73"/>
      <c r="E1008" s="95" t="s">
        <v>177</v>
      </c>
    </row>
    <row r="1009" spans="1:5" ht="15" customHeight="1" x14ac:dyDescent="0.2">
      <c r="A1009" s="153"/>
      <c r="B1009" s="154"/>
      <c r="C1009" s="73"/>
      <c r="D1009" s="73"/>
      <c r="E1009" s="75"/>
    </row>
    <row r="1010" spans="1:5" ht="15" customHeight="1" x14ac:dyDescent="0.2">
      <c r="A1010" s="76"/>
      <c r="B1010" s="77" t="s">
        <v>178</v>
      </c>
      <c r="C1010" s="77" t="s">
        <v>38</v>
      </c>
      <c r="D1010" s="78" t="s">
        <v>39</v>
      </c>
      <c r="E1010" s="48" t="s">
        <v>40</v>
      </c>
    </row>
    <row r="1011" spans="1:5" ht="15" customHeight="1" x14ac:dyDescent="0.2">
      <c r="A1011" s="50"/>
      <c r="B1011" s="180">
        <v>10</v>
      </c>
      <c r="C1011" s="52"/>
      <c r="D1011" s="80" t="s">
        <v>79</v>
      </c>
      <c r="E1011" s="109">
        <f>3740000+1053000+693000+291000+1329000</f>
        <v>7106000</v>
      </c>
    </row>
    <row r="1012" spans="1:5" ht="15" customHeight="1" x14ac:dyDescent="0.2">
      <c r="A1012" s="50"/>
      <c r="B1012" s="180">
        <v>10</v>
      </c>
      <c r="C1012" s="52"/>
      <c r="D1012" s="53" t="s">
        <v>41</v>
      </c>
      <c r="E1012" s="109">
        <f>727000+2770000+358000+416000+609000+277000+374000+432000+172000</f>
        <v>6135000</v>
      </c>
    </row>
    <row r="1013" spans="1:5" ht="15" customHeight="1" x14ac:dyDescent="0.2">
      <c r="A1013" s="50"/>
      <c r="B1013" s="180">
        <v>11</v>
      </c>
      <c r="C1013" s="52"/>
      <c r="D1013" s="80" t="s">
        <v>79</v>
      </c>
      <c r="E1013" s="109">
        <v>194000</v>
      </c>
    </row>
    <row r="1014" spans="1:5" ht="15" customHeight="1" x14ac:dyDescent="0.2">
      <c r="A1014" s="50"/>
      <c r="B1014" s="180">
        <v>11</v>
      </c>
      <c r="C1014" s="52"/>
      <c r="D1014" s="53" t="s">
        <v>41</v>
      </c>
      <c r="E1014" s="109">
        <f>55000+4231000+443000+55000+14000+1385000+3935000+863000</f>
        <v>10981000</v>
      </c>
    </row>
    <row r="1015" spans="1:5" ht="15" customHeight="1" x14ac:dyDescent="0.2">
      <c r="A1015" s="50"/>
      <c r="B1015" s="180">
        <v>13</v>
      </c>
      <c r="C1015" s="52"/>
      <c r="D1015" s="80" t="s">
        <v>79</v>
      </c>
      <c r="E1015" s="109">
        <f>69000+332000</f>
        <v>401000</v>
      </c>
    </row>
    <row r="1016" spans="1:5" ht="15" customHeight="1" x14ac:dyDescent="0.2">
      <c r="A1016" s="50"/>
      <c r="B1016" s="180">
        <v>13</v>
      </c>
      <c r="C1016" s="52"/>
      <c r="D1016" s="53" t="s">
        <v>41</v>
      </c>
      <c r="E1016" s="109">
        <v>914000</v>
      </c>
    </row>
    <row r="1017" spans="1:5" ht="15" customHeight="1" x14ac:dyDescent="0.2">
      <c r="A1017" s="50"/>
      <c r="B1017" s="180">
        <v>14</v>
      </c>
      <c r="C1017" s="52"/>
      <c r="D1017" s="53" t="s">
        <v>41</v>
      </c>
      <c r="E1017" s="109">
        <v>3266000</v>
      </c>
    </row>
    <row r="1018" spans="1:5" ht="15" customHeight="1" x14ac:dyDescent="0.2">
      <c r="A1018" s="50"/>
      <c r="B1018" s="180">
        <v>12</v>
      </c>
      <c r="C1018" s="52"/>
      <c r="D1018" s="80" t="s">
        <v>79</v>
      </c>
      <c r="E1018" s="109">
        <v>111000</v>
      </c>
    </row>
    <row r="1019" spans="1:5" ht="15" customHeight="1" x14ac:dyDescent="0.2">
      <c r="A1019" s="50"/>
      <c r="B1019" s="180">
        <v>12</v>
      </c>
      <c r="C1019" s="52"/>
      <c r="D1019" s="53" t="s">
        <v>41</v>
      </c>
      <c r="E1019" s="109">
        <f>222000+332000+177000+332000+332000+222000+443000+1173000</f>
        <v>3233000</v>
      </c>
    </row>
    <row r="1020" spans="1:5" ht="15" customHeight="1" x14ac:dyDescent="0.2">
      <c r="A1020" s="79"/>
      <c r="B1020" s="180"/>
      <c r="C1020" s="83" t="s">
        <v>42</v>
      </c>
      <c r="D1020" s="84"/>
      <c r="E1020" s="85">
        <f>SUM(E1011:E1019)</f>
        <v>32341000</v>
      </c>
    </row>
    <row r="1021" spans="1:5" ht="15" customHeight="1" x14ac:dyDescent="0.2"/>
    <row r="1022" spans="1:5" ht="15" customHeight="1" x14ac:dyDescent="0.2"/>
    <row r="1023" spans="1:5" ht="15" customHeight="1" x14ac:dyDescent="0.25">
      <c r="A1023" s="146" t="s">
        <v>179</v>
      </c>
    </row>
    <row r="1024" spans="1:5" ht="15" customHeight="1" x14ac:dyDescent="0.2">
      <c r="A1024" s="59" t="s">
        <v>45</v>
      </c>
      <c r="B1024" s="59"/>
      <c r="C1024" s="59"/>
      <c r="D1024" s="59"/>
      <c r="E1024" s="59"/>
    </row>
    <row r="1025" spans="1:5" ht="15" customHeight="1" x14ac:dyDescent="0.2">
      <c r="A1025" s="38" t="s">
        <v>180</v>
      </c>
      <c r="B1025" s="38"/>
      <c r="C1025" s="38"/>
      <c r="D1025" s="38"/>
      <c r="E1025" s="38"/>
    </row>
    <row r="1026" spans="1:5" ht="15" customHeight="1" x14ac:dyDescent="0.2">
      <c r="A1026" s="38"/>
      <c r="B1026" s="38"/>
      <c r="C1026" s="38"/>
      <c r="D1026" s="38"/>
      <c r="E1026" s="38"/>
    </row>
    <row r="1027" spans="1:5" ht="15" customHeight="1" x14ac:dyDescent="0.2">
      <c r="A1027" s="38"/>
      <c r="B1027" s="38"/>
      <c r="C1027" s="38"/>
      <c r="D1027" s="38"/>
      <c r="E1027" s="38"/>
    </row>
    <row r="1028" spans="1:5" ht="15" customHeight="1" x14ac:dyDescent="0.2">
      <c r="A1028" s="38"/>
      <c r="B1028" s="38"/>
      <c r="C1028" s="38"/>
      <c r="D1028" s="38"/>
      <c r="E1028" s="38"/>
    </row>
    <row r="1029" spans="1:5" ht="15" customHeight="1" x14ac:dyDescent="0.2">
      <c r="A1029" s="38"/>
      <c r="B1029" s="38"/>
      <c r="C1029" s="38"/>
      <c r="D1029" s="38"/>
      <c r="E1029" s="38"/>
    </row>
    <row r="1030" spans="1:5" ht="15" customHeight="1" x14ac:dyDescent="0.2">
      <c r="A1030" s="38"/>
      <c r="B1030" s="38"/>
      <c r="C1030" s="38"/>
      <c r="D1030" s="38"/>
      <c r="E1030" s="38"/>
    </row>
    <row r="1031" spans="1:5" ht="15" customHeight="1" x14ac:dyDescent="0.2">
      <c r="A1031" s="38"/>
      <c r="B1031" s="38"/>
      <c r="C1031" s="38"/>
      <c r="D1031" s="38"/>
      <c r="E1031" s="38"/>
    </row>
    <row r="1032" spans="1:5" ht="15" customHeight="1" x14ac:dyDescent="0.2">
      <c r="A1032" s="130"/>
      <c r="B1032" s="130"/>
      <c r="C1032" s="130"/>
      <c r="D1032" s="130"/>
      <c r="E1032" s="130"/>
    </row>
    <row r="1033" spans="1:5" ht="15" customHeight="1" x14ac:dyDescent="0.25">
      <c r="A1033" s="39" t="s">
        <v>1</v>
      </c>
      <c r="B1033" s="73"/>
      <c r="C1033" s="73"/>
      <c r="D1033" s="73"/>
      <c r="E1033" s="73"/>
    </row>
    <row r="1034" spans="1:5" ht="15" customHeight="1" x14ac:dyDescent="0.2">
      <c r="A1034" s="42" t="s">
        <v>36</v>
      </c>
      <c r="B1034" s="40"/>
      <c r="C1034" s="40"/>
      <c r="D1034" s="40"/>
      <c r="E1034" s="43" t="s">
        <v>37</v>
      </c>
    </row>
    <row r="1035" spans="1:5" ht="15" customHeight="1" x14ac:dyDescent="0.25">
      <c r="A1035" s="72"/>
      <c r="B1035" s="41"/>
      <c r="C1035" s="73"/>
      <c r="D1035" s="73"/>
      <c r="E1035" s="75"/>
    </row>
    <row r="1036" spans="1:5" ht="15" customHeight="1" x14ac:dyDescent="0.2">
      <c r="A1036" s="76"/>
      <c r="B1036" s="76"/>
      <c r="C1036" s="77" t="s">
        <v>38</v>
      </c>
      <c r="D1036" s="78" t="s">
        <v>51</v>
      </c>
      <c r="E1036" s="64" t="s">
        <v>40</v>
      </c>
    </row>
    <row r="1037" spans="1:5" ht="15" customHeight="1" x14ac:dyDescent="0.2">
      <c r="A1037" s="50"/>
      <c r="B1037" s="51"/>
      <c r="C1037" s="108"/>
      <c r="D1037" s="133" t="s">
        <v>97</v>
      </c>
      <c r="E1037" s="136">
        <v>10869373.210000001</v>
      </c>
    </row>
    <row r="1038" spans="1:5" ht="15" customHeight="1" x14ac:dyDescent="0.2">
      <c r="A1038" s="50"/>
      <c r="B1038" s="82"/>
      <c r="C1038" s="83" t="s">
        <v>42</v>
      </c>
      <c r="D1038" s="84"/>
      <c r="E1038" s="85">
        <f>SUM(E1037:E1037)</f>
        <v>10869373.210000001</v>
      </c>
    </row>
    <row r="1039" spans="1:5" ht="15" customHeight="1" x14ac:dyDescent="0.2"/>
    <row r="1040" spans="1:5" ht="15" customHeight="1" x14ac:dyDescent="0.2"/>
    <row r="1041" spans="1:5" ht="15" customHeight="1" x14ac:dyDescent="0.2"/>
    <row r="1042" spans="1:5" ht="15" customHeight="1" x14ac:dyDescent="0.25">
      <c r="A1042" s="39" t="s">
        <v>17</v>
      </c>
      <c r="B1042" s="91"/>
      <c r="C1042" s="40"/>
      <c r="D1042" s="40"/>
      <c r="E1042" s="40"/>
    </row>
    <row r="1043" spans="1:5" ht="15" customHeight="1" x14ac:dyDescent="0.2">
      <c r="A1043" s="42" t="s">
        <v>69</v>
      </c>
      <c r="B1043" s="91"/>
      <c r="C1043" s="40"/>
      <c r="D1043" s="40"/>
      <c r="E1043" s="43" t="s">
        <v>70</v>
      </c>
    </row>
    <row r="1044" spans="1:5" ht="15" customHeight="1" x14ac:dyDescent="0.25">
      <c r="A1044" s="39"/>
      <c r="B1044" s="138"/>
      <c r="C1044" s="40"/>
      <c r="D1044" s="40"/>
      <c r="E1044" s="62"/>
    </row>
    <row r="1045" spans="1:5" ht="15" customHeight="1" x14ac:dyDescent="0.2">
      <c r="A1045" s="47"/>
      <c r="B1045" s="47"/>
      <c r="C1045" s="48" t="s">
        <v>38</v>
      </c>
      <c r="D1045" s="107" t="s">
        <v>39</v>
      </c>
      <c r="E1045" s="48" t="s">
        <v>40</v>
      </c>
    </row>
    <row r="1046" spans="1:5" ht="15" customHeight="1" x14ac:dyDescent="0.2">
      <c r="A1046" s="139"/>
      <c r="B1046" s="140"/>
      <c r="C1046" s="141">
        <v>6409</v>
      </c>
      <c r="D1046" s="80" t="s">
        <v>100</v>
      </c>
      <c r="E1046" s="136">
        <v>10869373.210000001</v>
      </c>
    </row>
    <row r="1047" spans="1:5" ht="15" customHeight="1" x14ac:dyDescent="0.2">
      <c r="A1047" s="139"/>
      <c r="B1047" s="55"/>
      <c r="C1047" s="56" t="s">
        <v>42</v>
      </c>
      <c r="D1047" s="69"/>
      <c r="E1047" s="70">
        <f>SUM(E1046:E1046)</f>
        <v>10869373.210000001</v>
      </c>
    </row>
    <row r="1048" spans="1:5" ht="15" customHeight="1" x14ac:dyDescent="0.2"/>
    <row r="1049" spans="1:5" ht="15" customHeight="1" x14ac:dyDescent="0.2"/>
    <row r="1050" spans="1:5" ht="15" customHeight="1" x14ac:dyDescent="0.25">
      <c r="A1050" s="146" t="s">
        <v>181</v>
      </c>
    </row>
    <row r="1051" spans="1:5" ht="15" customHeight="1" x14ac:dyDescent="0.2">
      <c r="A1051" s="59" t="s">
        <v>45</v>
      </c>
      <c r="B1051" s="59"/>
      <c r="C1051" s="59"/>
      <c r="D1051" s="59"/>
      <c r="E1051" s="59"/>
    </row>
    <row r="1052" spans="1:5" ht="15" customHeight="1" x14ac:dyDescent="0.2">
      <c r="A1052" s="38" t="s">
        <v>182</v>
      </c>
      <c r="B1052" s="38"/>
      <c r="C1052" s="38"/>
      <c r="D1052" s="38"/>
      <c r="E1052" s="38"/>
    </row>
    <row r="1053" spans="1:5" ht="15" customHeight="1" x14ac:dyDescent="0.2">
      <c r="A1053" s="38"/>
      <c r="B1053" s="38"/>
      <c r="C1053" s="38"/>
      <c r="D1053" s="38"/>
      <c r="E1053" s="38"/>
    </row>
    <row r="1054" spans="1:5" ht="15" customHeight="1" x14ac:dyDescent="0.2">
      <c r="A1054" s="38"/>
      <c r="B1054" s="38"/>
      <c r="C1054" s="38"/>
      <c r="D1054" s="38"/>
      <c r="E1054" s="38"/>
    </row>
    <row r="1055" spans="1:5" ht="15" customHeight="1" x14ac:dyDescent="0.2">
      <c r="A1055" s="38"/>
      <c r="B1055" s="38"/>
      <c r="C1055" s="38"/>
      <c r="D1055" s="38"/>
      <c r="E1055" s="38"/>
    </row>
    <row r="1056" spans="1:5" ht="15" customHeight="1" x14ac:dyDescent="0.2">
      <c r="A1056" s="38"/>
      <c r="B1056" s="38"/>
      <c r="C1056" s="38"/>
      <c r="D1056" s="38"/>
      <c r="E1056" s="38"/>
    </row>
    <row r="1057" spans="1:5" ht="15" customHeight="1" x14ac:dyDescent="0.2">
      <c r="A1057" s="38"/>
      <c r="B1057" s="38"/>
      <c r="C1057" s="38"/>
      <c r="D1057" s="38"/>
      <c r="E1057" s="38"/>
    </row>
    <row r="1058" spans="1:5" ht="15" customHeight="1" x14ac:dyDescent="0.2">
      <c r="A1058" s="38"/>
      <c r="B1058" s="38"/>
      <c r="C1058" s="38"/>
      <c r="D1058" s="38"/>
      <c r="E1058" s="38"/>
    </row>
    <row r="1059" spans="1:5" ht="15" customHeight="1" x14ac:dyDescent="0.2">
      <c r="A1059" s="130"/>
      <c r="B1059" s="130"/>
      <c r="C1059" s="130"/>
      <c r="D1059" s="130"/>
      <c r="E1059" s="130"/>
    </row>
    <row r="1060" spans="1:5" ht="15" customHeight="1" x14ac:dyDescent="0.25">
      <c r="A1060" s="39" t="s">
        <v>1</v>
      </c>
      <c r="B1060" s="73"/>
      <c r="C1060" s="73"/>
      <c r="D1060" s="73"/>
      <c r="E1060" s="73"/>
    </row>
    <row r="1061" spans="1:5" ht="15" customHeight="1" x14ac:dyDescent="0.2">
      <c r="A1061" s="42" t="s">
        <v>36</v>
      </c>
      <c r="B1061" s="40"/>
      <c r="C1061" s="40"/>
      <c r="D1061" s="40"/>
      <c r="E1061" s="43" t="s">
        <v>37</v>
      </c>
    </row>
    <row r="1062" spans="1:5" ht="15" customHeight="1" x14ac:dyDescent="0.25">
      <c r="A1062" s="72"/>
      <c r="B1062" s="41"/>
      <c r="C1062" s="73"/>
      <c r="D1062" s="73"/>
      <c r="E1062" s="75"/>
    </row>
    <row r="1063" spans="1:5" ht="15" customHeight="1" x14ac:dyDescent="0.2">
      <c r="A1063" s="76"/>
      <c r="B1063" s="76"/>
      <c r="C1063" s="77" t="s">
        <v>38</v>
      </c>
      <c r="D1063" s="78" t="s">
        <v>51</v>
      </c>
      <c r="E1063" s="64" t="s">
        <v>40</v>
      </c>
    </row>
    <row r="1064" spans="1:5" ht="15" customHeight="1" x14ac:dyDescent="0.2">
      <c r="A1064" s="50"/>
      <c r="B1064" s="51"/>
      <c r="C1064" s="108"/>
      <c r="D1064" s="133" t="s">
        <v>97</v>
      </c>
      <c r="E1064" s="136">
        <v>50820</v>
      </c>
    </row>
    <row r="1065" spans="1:5" ht="15" customHeight="1" x14ac:dyDescent="0.2">
      <c r="A1065" s="50"/>
      <c r="B1065" s="82"/>
      <c r="C1065" s="83" t="s">
        <v>42</v>
      </c>
      <c r="D1065" s="84"/>
      <c r="E1065" s="85">
        <f>SUM(E1064:E1064)</f>
        <v>50820</v>
      </c>
    </row>
    <row r="1066" spans="1:5" ht="15" customHeight="1" x14ac:dyDescent="0.2"/>
    <row r="1067" spans="1:5" ht="15" customHeight="1" x14ac:dyDescent="0.25">
      <c r="A1067" s="39" t="s">
        <v>17</v>
      </c>
      <c r="B1067" s="91"/>
      <c r="C1067" s="40"/>
      <c r="D1067" s="40"/>
      <c r="E1067" s="40"/>
    </row>
    <row r="1068" spans="1:5" ht="15" customHeight="1" x14ac:dyDescent="0.2">
      <c r="A1068" s="42" t="s">
        <v>69</v>
      </c>
      <c r="B1068" s="91"/>
      <c r="C1068" s="40"/>
      <c r="D1068" s="40"/>
      <c r="E1068" s="43" t="s">
        <v>70</v>
      </c>
    </row>
    <row r="1069" spans="1:5" ht="15" customHeight="1" x14ac:dyDescent="0.25">
      <c r="A1069" s="39"/>
      <c r="B1069" s="138"/>
      <c r="C1069" s="40"/>
      <c r="D1069" s="40"/>
      <c r="E1069" s="62"/>
    </row>
    <row r="1070" spans="1:5" ht="15" customHeight="1" x14ac:dyDescent="0.2">
      <c r="A1070" s="47"/>
      <c r="B1070" s="47"/>
      <c r="C1070" s="48" t="s">
        <v>38</v>
      </c>
      <c r="D1070" s="107" t="s">
        <v>39</v>
      </c>
      <c r="E1070" s="48" t="s">
        <v>40</v>
      </c>
    </row>
    <row r="1071" spans="1:5" ht="15" customHeight="1" x14ac:dyDescent="0.2">
      <c r="A1071" s="139"/>
      <c r="B1071" s="140"/>
      <c r="C1071" s="141">
        <v>6409</v>
      </c>
      <c r="D1071" s="80" t="s">
        <v>100</v>
      </c>
      <c r="E1071" s="136">
        <v>50820</v>
      </c>
    </row>
    <row r="1072" spans="1:5" ht="15" customHeight="1" x14ac:dyDescent="0.2">
      <c r="A1072" s="139"/>
      <c r="B1072" s="55"/>
      <c r="C1072" s="56" t="s">
        <v>42</v>
      </c>
      <c r="D1072" s="69"/>
      <c r="E1072" s="70">
        <f>SUM(E1071:E1071)</f>
        <v>50820</v>
      </c>
    </row>
    <row r="1073" spans="1:5" ht="15" customHeight="1" x14ac:dyDescent="0.2"/>
    <row r="1074" spans="1:5" ht="15" customHeight="1" x14ac:dyDescent="0.2"/>
    <row r="1075" spans="1:5" ht="15" customHeight="1" x14ac:dyDescent="0.25">
      <c r="A1075" s="146" t="s">
        <v>183</v>
      </c>
    </row>
    <row r="1076" spans="1:5" ht="15" customHeight="1" x14ac:dyDescent="0.2">
      <c r="A1076" s="59" t="s">
        <v>156</v>
      </c>
      <c r="B1076" s="59"/>
      <c r="C1076" s="59"/>
      <c r="D1076" s="59"/>
      <c r="E1076" s="59"/>
    </row>
    <row r="1077" spans="1:5" ht="15" customHeight="1" x14ac:dyDescent="0.2">
      <c r="A1077" s="59"/>
      <c r="B1077" s="59"/>
      <c r="C1077" s="59"/>
      <c r="D1077" s="59"/>
      <c r="E1077" s="59"/>
    </row>
    <row r="1078" spans="1:5" ht="15" customHeight="1" x14ac:dyDescent="0.2">
      <c r="A1078" s="60" t="s">
        <v>184</v>
      </c>
      <c r="B1078" s="60"/>
      <c r="C1078" s="60"/>
      <c r="D1078" s="60"/>
      <c r="E1078" s="60"/>
    </row>
    <row r="1079" spans="1:5" ht="15" customHeight="1" x14ac:dyDescent="0.2">
      <c r="A1079" s="60"/>
      <c r="B1079" s="60"/>
      <c r="C1079" s="60"/>
      <c r="D1079" s="60"/>
      <c r="E1079" s="60"/>
    </row>
    <row r="1080" spans="1:5" ht="15" customHeight="1" x14ac:dyDescent="0.2">
      <c r="A1080" s="60"/>
      <c r="B1080" s="60"/>
      <c r="C1080" s="60"/>
      <c r="D1080" s="60"/>
      <c r="E1080" s="60"/>
    </row>
    <row r="1081" spans="1:5" ht="15" customHeight="1" x14ac:dyDescent="0.2">
      <c r="A1081" s="60"/>
      <c r="B1081" s="60"/>
      <c r="C1081" s="60"/>
      <c r="D1081" s="60"/>
      <c r="E1081" s="60"/>
    </row>
    <row r="1082" spans="1:5" ht="15" customHeight="1" x14ac:dyDescent="0.2">
      <c r="A1082" s="60"/>
      <c r="B1082" s="60"/>
      <c r="C1082" s="60"/>
      <c r="D1082" s="60"/>
      <c r="E1082" s="60"/>
    </row>
    <row r="1083" spans="1:5" ht="15" customHeight="1" x14ac:dyDescent="0.2">
      <c r="A1083" s="60"/>
      <c r="B1083" s="60"/>
      <c r="C1083" s="60"/>
      <c r="D1083" s="60"/>
      <c r="E1083" s="60"/>
    </row>
    <row r="1084" spans="1:5" ht="15" customHeight="1" x14ac:dyDescent="0.2">
      <c r="A1084" s="60"/>
      <c r="B1084" s="60"/>
      <c r="C1084" s="60"/>
      <c r="D1084" s="60"/>
      <c r="E1084" s="60"/>
    </row>
    <row r="1085" spans="1:5" ht="15" customHeight="1" x14ac:dyDescent="0.2">
      <c r="A1085" s="61"/>
      <c r="B1085" s="61"/>
      <c r="C1085" s="61"/>
      <c r="D1085" s="61"/>
      <c r="E1085" s="61"/>
    </row>
    <row r="1086" spans="1:5" ht="15" customHeight="1" x14ac:dyDescent="0.25">
      <c r="A1086" s="39" t="s">
        <v>17</v>
      </c>
      <c r="B1086" s="40"/>
      <c r="C1086" s="40"/>
      <c r="D1086" s="40"/>
      <c r="E1086" s="40"/>
    </row>
    <row r="1087" spans="1:5" ht="15" customHeight="1" x14ac:dyDescent="0.2">
      <c r="A1087" s="42" t="s">
        <v>69</v>
      </c>
      <c r="B1087" s="40"/>
      <c r="C1087" s="40"/>
      <c r="D1087" s="40"/>
      <c r="E1087" s="43" t="s">
        <v>70</v>
      </c>
    </row>
    <row r="1088" spans="1:5" ht="15" customHeight="1" x14ac:dyDescent="0.25">
      <c r="A1088" s="44"/>
      <c r="B1088" s="39"/>
      <c r="C1088" s="40"/>
      <c r="D1088" s="40"/>
      <c r="E1088" s="62"/>
    </row>
    <row r="1089" spans="1:5" ht="15" customHeight="1" x14ac:dyDescent="0.2">
      <c r="A1089" s="47"/>
      <c r="B1089" s="76"/>
      <c r="C1089" s="48" t="s">
        <v>38</v>
      </c>
      <c r="D1089" s="49" t="s">
        <v>39</v>
      </c>
      <c r="E1089" s="48" t="s">
        <v>40</v>
      </c>
    </row>
    <row r="1090" spans="1:5" ht="15" customHeight="1" x14ac:dyDescent="0.2">
      <c r="A1090" s="97"/>
      <c r="B1090" s="140"/>
      <c r="C1090" s="52">
        <v>6409</v>
      </c>
      <c r="D1090" s="80" t="s">
        <v>100</v>
      </c>
      <c r="E1090" s="54">
        <v>-2300000</v>
      </c>
    </row>
    <row r="1091" spans="1:5" ht="15" customHeight="1" x14ac:dyDescent="0.2">
      <c r="A1091" s="55"/>
      <c r="B1091" s="162"/>
      <c r="C1091" s="56" t="s">
        <v>42</v>
      </c>
      <c r="D1091" s="57"/>
      <c r="E1091" s="58">
        <f>SUM(E1090:E1090)</f>
        <v>-2300000</v>
      </c>
    </row>
    <row r="1092" spans="1:5" ht="15" customHeight="1" x14ac:dyDescent="0.25">
      <c r="A1092" s="36"/>
      <c r="B1092" s="44"/>
      <c r="C1092" s="44"/>
      <c r="D1092" s="44"/>
      <c r="E1092" s="44"/>
    </row>
    <row r="1093" spans="1:5" ht="15" customHeight="1" x14ac:dyDescent="0.25">
      <c r="A1093" s="39" t="s">
        <v>17</v>
      </c>
      <c r="B1093" s="40"/>
      <c r="C1093" s="40"/>
      <c r="D1093" s="41"/>
      <c r="E1093" s="41"/>
    </row>
    <row r="1094" spans="1:5" ht="15" customHeight="1" x14ac:dyDescent="0.2">
      <c r="A1094" s="42" t="s">
        <v>36</v>
      </c>
      <c r="B1094" s="40"/>
      <c r="C1094" s="40"/>
      <c r="D1094" s="40"/>
      <c r="E1094" s="43" t="s">
        <v>43</v>
      </c>
    </row>
    <row r="1095" spans="1:5" ht="15" customHeight="1" x14ac:dyDescent="0.2">
      <c r="A1095" s="44"/>
      <c r="B1095" s="45"/>
      <c r="C1095" s="40"/>
      <c r="D1095" s="44"/>
      <c r="E1095" s="46"/>
    </row>
    <row r="1096" spans="1:5" ht="15" customHeight="1" x14ac:dyDescent="0.2">
      <c r="A1096" s="47"/>
      <c r="B1096" s="47"/>
      <c r="C1096" s="48" t="s">
        <v>38</v>
      </c>
      <c r="D1096" s="49" t="s">
        <v>39</v>
      </c>
      <c r="E1096" s="48" t="s">
        <v>40</v>
      </c>
    </row>
    <row r="1097" spans="1:5" ht="15" customHeight="1" x14ac:dyDescent="0.2">
      <c r="A1097" s="50"/>
      <c r="B1097" s="51"/>
      <c r="C1097" s="52">
        <v>3122</v>
      </c>
      <c r="D1097" s="53" t="s">
        <v>41</v>
      </c>
      <c r="E1097" s="54">
        <v>2300000</v>
      </c>
    </row>
    <row r="1098" spans="1:5" ht="15" customHeight="1" x14ac:dyDescent="0.2">
      <c r="A1098" s="55"/>
      <c r="B1098" s="40"/>
      <c r="C1098" s="56" t="s">
        <v>42</v>
      </c>
      <c r="D1098" s="57"/>
      <c r="E1098" s="58">
        <f>SUM(E1097:E1097)</f>
        <v>2300000</v>
      </c>
    </row>
    <row r="1099" spans="1:5" ht="15" customHeight="1" x14ac:dyDescent="0.2"/>
    <row r="1100" spans="1:5" ht="15" customHeight="1" x14ac:dyDescent="0.2"/>
    <row r="1101" spans="1:5" ht="15" customHeight="1" x14ac:dyDescent="0.25">
      <c r="A1101" s="146" t="s">
        <v>185</v>
      </c>
    </row>
    <row r="1102" spans="1:5" ht="15" customHeight="1" x14ac:dyDescent="0.2">
      <c r="A1102" s="59" t="s">
        <v>156</v>
      </c>
      <c r="B1102" s="59"/>
      <c r="C1102" s="59"/>
      <c r="D1102" s="59"/>
      <c r="E1102" s="59"/>
    </row>
    <row r="1103" spans="1:5" ht="15" customHeight="1" x14ac:dyDescent="0.2">
      <c r="A1103" s="59"/>
      <c r="B1103" s="59"/>
      <c r="C1103" s="59"/>
      <c r="D1103" s="59"/>
      <c r="E1103" s="59"/>
    </row>
    <row r="1104" spans="1:5" ht="15" customHeight="1" x14ac:dyDescent="0.2">
      <c r="A1104" s="60" t="s">
        <v>186</v>
      </c>
      <c r="B1104" s="60"/>
      <c r="C1104" s="60"/>
      <c r="D1104" s="60"/>
      <c r="E1104" s="60"/>
    </row>
    <row r="1105" spans="1:5" ht="15" customHeight="1" x14ac:dyDescent="0.2">
      <c r="A1105" s="60"/>
      <c r="B1105" s="60"/>
      <c r="C1105" s="60"/>
      <c r="D1105" s="60"/>
      <c r="E1105" s="60"/>
    </row>
    <row r="1106" spans="1:5" ht="15" customHeight="1" x14ac:dyDescent="0.2">
      <c r="A1106" s="60"/>
      <c r="B1106" s="60"/>
      <c r="C1106" s="60"/>
      <c r="D1106" s="60"/>
      <c r="E1106" s="60"/>
    </row>
    <row r="1107" spans="1:5" ht="15" customHeight="1" x14ac:dyDescent="0.2">
      <c r="A1107" s="60"/>
      <c r="B1107" s="60"/>
      <c r="C1107" s="60"/>
      <c r="D1107" s="60"/>
      <c r="E1107" s="60"/>
    </row>
    <row r="1108" spans="1:5" ht="15" customHeight="1" x14ac:dyDescent="0.2">
      <c r="A1108" s="60"/>
      <c r="B1108" s="60"/>
      <c r="C1108" s="60"/>
      <c r="D1108" s="60"/>
      <c r="E1108" s="60"/>
    </row>
    <row r="1109" spans="1:5" ht="15" customHeight="1" x14ac:dyDescent="0.2">
      <c r="A1109" s="60"/>
      <c r="B1109" s="60"/>
      <c r="C1109" s="60"/>
      <c r="D1109" s="60"/>
      <c r="E1109" s="60"/>
    </row>
    <row r="1110" spans="1:5" ht="15" customHeight="1" x14ac:dyDescent="0.2">
      <c r="A1110" s="60"/>
      <c r="B1110" s="60"/>
      <c r="C1110" s="60"/>
      <c r="D1110" s="60"/>
      <c r="E1110" s="60"/>
    </row>
    <row r="1111" spans="1:5" ht="15" customHeight="1" x14ac:dyDescent="0.2">
      <c r="A1111" s="61"/>
      <c r="B1111" s="61"/>
      <c r="C1111" s="61"/>
      <c r="D1111" s="61"/>
      <c r="E1111" s="61"/>
    </row>
    <row r="1112" spans="1:5" ht="15" customHeight="1" x14ac:dyDescent="0.25">
      <c r="A1112" s="39" t="s">
        <v>17</v>
      </c>
      <c r="B1112" s="40"/>
      <c r="C1112" s="40"/>
      <c r="D1112" s="40"/>
      <c r="E1112" s="40"/>
    </row>
    <row r="1113" spans="1:5" ht="15" customHeight="1" x14ac:dyDescent="0.2">
      <c r="A1113" s="42" t="s">
        <v>69</v>
      </c>
      <c r="B1113" s="40"/>
      <c r="C1113" s="40"/>
      <c r="D1113" s="40"/>
      <c r="E1113" s="43" t="s">
        <v>70</v>
      </c>
    </row>
    <row r="1114" spans="1:5" ht="15" customHeight="1" x14ac:dyDescent="0.25">
      <c r="A1114" s="44"/>
      <c r="B1114" s="39"/>
      <c r="C1114" s="40"/>
      <c r="D1114" s="40"/>
      <c r="E1114" s="62"/>
    </row>
    <row r="1115" spans="1:5" ht="15" customHeight="1" x14ac:dyDescent="0.2">
      <c r="A1115" s="47"/>
      <c r="B1115" s="76"/>
      <c r="C1115" s="48" t="s">
        <v>38</v>
      </c>
      <c r="D1115" s="49" t="s">
        <v>39</v>
      </c>
      <c r="E1115" s="48" t="s">
        <v>40</v>
      </c>
    </row>
    <row r="1116" spans="1:5" ht="15" customHeight="1" x14ac:dyDescent="0.2">
      <c r="A1116" s="97"/>
      <c r="B1116" s="140"/>
      <c r="C1116" s="52">
        <v>6409</v>
      </c>
      <c r="D1116" s="80" t="s">
        <v>100</v>
      </c>
      <c r="E1116" s="54">
        <v>-1650000</v>
      </c>
    </row>
    <row r="1117" spans="1:5" ht="15" customHeight="1" x14ac:dyDescent="0.2">
      <c r="A1117" s="55"/>
      <c r="B1117" s="162"/>
      <c r="C1117" s="56" t="s">
        <v>42</v>
      </c>
      <c r="D1117" s="57"/>
      <c r="E1117" s="58">
        <f>SUM(E1116:E1116)</f>
        <v>-1650000</v>
      </c>
    </row>
    <row r="1118" spans="1:5" ht="15" customHeight="1" x14ac:dyDescent="0.2"/>
    <row r="1119" spans="1:5" ht="15" customHeight="1" x14ac:dyDescent="0.25">
      <c r="A1119" s="39" t="s">
        <v>17</v>
      </c>
    </row>
    <row r="1120" spans="1:5" ht="15" customHeight="1" x14ac:dyDescent="0.2">
      <c r="A1120" s="42" t="s">
        <v>152</v>
      </c>
      <c r="B1120" s="40"/>
      <c r="C1120" s="40"/>
      <c r="D1120" s="40"/>
      <c r="E1120" s="43" t="s">
        <v>154</v>
      </c>
    </row>
    <row r="1121" spans="1:5" ht="15" customHeight="1" x14ac:dyDescent="0.25">
      <c r="A1121" s="72"/>
      <c r="B1121" s="41"/>
      <c r="C1121" s="73"/>
      <c r="D1121" s="73"/>
      <c r="E1121" s="75"/>
    </row>
    <row r="1122" spans="1:5" ht="15" customHeight="1" x14ac:dyDescent="0.2">
      <c r="A1122" s="76"/>
      <c r="B1122" s="76"/>
      <c r="C1122" s="77" t="s">
        <v>38</v>
      </c>
      <c r="D1122" s="78" t="s">
        <v>51</v>
      </c>
      <c r="E1122" s="64" t="s">
        <v>40</v>
      </c>
    </row>
    <row r="1123" spans="1:5" ht="15" customHeight="1" x14ac:dyDescent="0.2">
      <c r="A1123" s="50"/>
      <c r="B1123" s="51"/>
      <c r="C1123" s="108">
        <v>4357</v>
      </c>
      <c r="D1123" s="53" t="s">
        <v>41</v>
      </c>
      <c r="E1123" s="136">
        <v>1650000</v>
      </c>
    </row>
    <row r="1124" spans="1:5" ht="15" customHeight="1" x14ac:dyDescent="0.2">
      <c r="A1124" s="50"/>
      <c r="B1124" s="82"/>
      <c r="C1124" s="83" t="s">
        <v>42</v>
      </c>
      <c r="D1124" s="84"/>
      <c r="E1124" s="85">
        <f>SUM(E1123:E1123)</f>
        <v>1650000</v>
      </c>
    </row>
    <row r="1125" spans="1:5" ht="15" customHeight="1" x14ac:dyDescent="0.2"/>
    <row r="1126" spans="1:5" ht="15" customHeight="1" x14ac:dyDescent="0.2"/>
    <row r="1127" spans="1:5" ht="15" customHeight="1" x14ac:dyDescent="0.25">
      <c r="A1127" s="146" t="s">
        <v>187</v>
      </c>
    </row>
    <row r="1128" spans="1:5" ht="15" customHeight="1" x14ac:dyDescent="0.2">
      <c r="A1128" s="59" t="s">
        <v>156</v>
      </c>
      <c r="B1128" s="59"/>
      <c r="C1128" s="59"/>
      <c r="D1128" s="59"/>
      <c r="E1128" s="59"/>
    </row>
    <row r="1129" spans="1:5" ht="15" customHeight="1" x14ac:dyDescent="0.2">
      <c r="A1129" s="59"/>
      <c r="B1129" s="59"/>
      <c r="C1129" s="59"/>
      <c r="D1129" s="59"/>
      <c r="E1129" s="59"/>
    </row>
    <row r="1130" spans="1:5" ht="15" customHeight="1" x14ac:dyDescent="0.2">
      <c r="A1130" s="60" t="s">
        <v>188</v>
      </c>
      <c r="B1130" s="60"/>
      <c r="C1130" s="60"/>
      <c r="D1130" s="60"/>
      <c r="E1130" s="60"/>
    </row>
    <row r="1131" spans="1:5" ht="15" customHeight="1" x14ac:dyDescent="0.2">
      <c r="A1131" s="60"/>
      <c r="B1131" s="60"/>
      <c r="C1131" s="60"/>
      <c r="D1131" s="60"/>
      <c r="E1131" s="60"/>
    </row>
    <row r="1132" spans="1:5" ht="15" customHeight="1" x14ac:dyDescent="0.2">
      <c r="A1132" s="60"/>
      <c r="B1132" s="60"/>
      <c r="C1132" s="60"/>
      <c r="D1132" s="60"/>
      <c r="E1132" s="60"/>
    </row>
    <row r="1133" spans="1:5" ht="15" customHeight="1" x14ac:dyDescent="0.2">
      <c r="A1133" s="60"/>
      <c r="B1133" s="60"/>
      <c r="C1133" s="60"/>
      <c r="D1133" s="60"/>
      <c r="E1133" s="60"/>
    </row>
    <row r="1134" spans="1:5" ht="15" customHeight="1" x14ac:dyDescent="0.2">
      <c r="A1134" s="60"/>
      <c r="B1134" s="60"/>
      <c r="C1134" s="60"/>
      <c r="D1134" s="60"/>
      <c r="E1134" s="60"/>
    </row>
    <row r="1135" spans="1:5" ht="15" customHeight="1" x14ac:dyDescent="0.2">
      <c r="A1135" s="60"/>
      <c r="B1135" s="60"/>
      <c r="C1135" s="60"/>
      <c r="D1135" s="60"/>
      <c r="E1135" s="60"/>
    </row>
    <row r="1136" spans="1:5" ht="15" customHeight="1" x14ac:dyDescent="0.2">
      <c r="A1136" s="60"/>
      <c r="B1136" s="60"/>
      <c r="C1136" s="60"/>
      <c r="D1136" s="60"/>
      <c r="E1136" s="60"/>
    </row>
    <row r="1137" spans="1:5" ht="15" customHeight="1" x14ac:dyDescent="0.2">
      <c r="A1137" s="61"/>
      <c r="B1137" s="61"/>
      <c r="C1137" s="61"/>
      <c r="D1137" s="61"/>
      <c r="E1137" s="61"/>
    </row>
    <row r="1138" spans="1:5" ht="15" customHeight="1" x14ac:dyDescent="0.25">
      <c r="A1138" s="39" t="s">
        <v>17</v>
      </c>
      <c r="B1138" s="40"/>
      <c r="C1138" s="40"/>
      <c r="D1138" s="40"/>
      <c r="E1138" s="40"/>
    </row>
    <row r="1139" spans="1:5" ht="15" customHeight="1" x14ac:dyDescent="0.2">
      <c r="A1139" s="42" t="s">
        <v>69</v>
      </c>
      <c r="B1139" s="40"/>
      <c r="C1139" s="40"/>
      <c r="D1139" s="40"/>
      <c r="E1139" s="43" t="s">
        <v>70</v>
      </c>
    </row>
    <row r="1140" spans="1:5" ht="15" customHeight="1" x14ac:dyDescent="0.25">
      <c r="A1140" s="44"/>
      <c r="B1140" s="39"/>
      <c r="C1140" s="40"/>
      <c r="D1140" s="40"/>
      <c r="E1140" s="62"/>
    </row>
    <row r="1141" spans="1:5" ht="15" customHeight="1" x14ac:dyDescent="0.2">
      <c r="A1141" s="47"/>
      <c r="B1141" s="76"/>
      <c r="C1141" s="48" t="s">
        <v>38</v>
      </c>
      <c r="D1141" s="49" t="s">
        <v>39</v>
      </c>
      <c r="E1141" s="48" t="s">
        <v>40</v>
      </c>
    </row>
    <row r="1142" spans="1:5" ht="15" customHeight="1" x14ac:dyDescent="0.2">
      <c r="A1142" s="97"/>
      <c r="B1142" s="140"/>
      <c r="C1142" s="52">
        <v>6409</v>
      </c>
      <c r="D1142" s="80" t="s">
        <v>100</v>
      </c>
      <c r="E1142" s="54">
        <v>-1850000</v>
      </c>
    </row>
    <row r="1143" spans="1:5" ht="15" customHeight="1" x14ac:dyDescent="0.2">
      <c r="A1143" s="55"/>
      <c r="B1143" s="162"/>
      <c r="C1143" s="56" t="s">
        <v>42</v>
      </c>
      <c r="D1143" s="57"/>
      <c r="E1143" s="58">
        <f>SUM(E1142:E1142)</f>
        <v>-1850000</v>
      </c>
    </row>
    <row r="1144" spans="1:5" ht="15" customHeight="1" x14ac:dyDescent="0.2"/>
    <row r="1145" spans="1:5" ht="15" customHeight="1" x14ac:dyDescent="0.2"/>
    <row r="1146" spans="1:5" ht="15" customHeight="1" x14ac:dyDescent="0.25">
      <c r="A1146" s="39" t="s">
        <v>17</v>
      </c>
    </row>
    <row r="1147" spans="1:5" ht="15" customHeight="1" x14ac:dyDescent="0.2">
      <c r="A1147" s="42" t="s">
        <v>36</v>
      </c>
      <c r="B1147" s="40"/>
      <c r="C1147" s="40"/>
      <c r="D1147" s="40"/>
      <c r="E1147" s="43" t="s">
        <v>37</v>
      </c>
    </row>
    <row r="1148" spans="1:5" ht="15" customHeight="1" x14ac:dyDescent="0.2"/>
    <row r="1149" spans="1:5" ht="15" customHeight="1" x14ac:dyDescent="0.2">
      <c r="C1149" s="77" t="s">
        <v>38</v>
      </c>
      <c r="D1149" s="78" t="s">
        <v>51</v>
      </c>
      <c r="E1149" s="64" t="s">
        <v>40</v>
      </c>
    </row>
    <row r="1150" spans="1:5" ht="15" customHeight="1" x14ac:dyDescent="0.2">
      <c r="C1150" s="108">
        <v>2212</v>
      </c>
      <c r="D1150" s="53" t="s">
        <v>41</v>
      </c>
      <c r="E1150" s="136">
        <v>1850000</v>
      </c>
    </row>
    <row r="1151" spans="1:5" ht="15" customHeight="1" x14ac:dyDescent="0.2">
      <c r="C1151" s="83" t="s">
        <v>42</v>
      </c>
      <c r="D1151" s="84"/>
      <c r="E1151" s="85">
        <f>SUM(E1150:E1150)</f>
        <v>1850000</v>
      </c>
    </row>
    <row r="1152" spans="1:5" ht="15" customHeight="1" x14ac:dyDescent="0.2"/>
    <row r="1153" spans="1:5" ht="15" customHeight="1" x14ac:dyDescent="0.2"/>
    <row r="1154" spans="1:5" ht="15" customHeight="1" x14ac:dyDescent="0.25">
      <c r="A1154" s="146" t="s">
        <v>189</v>
      </c>
    </row>
    <row r="1155" spans="1:5" ht="15" customHeight="1" x14ac:dyDescent="0.2">
      <c r="A1155" s="59" t="s">
        <v>45</v>
      </c>
      <c r="B1155" s="59"/>
      <c r="C1155" s="59"/>
      <c r="D1155" s="59"/>
      <c r="E1155" s="59"/>
    </row>
    <row r="1156" spans="1:5" ht="15" customHeight="1" x14ac:dyDescent="0.2">
      <c r="A1156" s="38" t="s">
        <v>190</v>
      </c>
      <c r="B1156" s="38"/>
      <c r="C1156" s="38"/>
      <c r="D1156" s="38"/>
      <c r="E1156" s="38"/>
    </row>
    <row r="1157" spans="1:5" ht="15" customHeight="1" x14ac:dyDescent="0.2">
      <c r="A1157" s="38"/>
      <c r="B1157" s="38"/>
      <c r="C1157" s="38"/>
      <c r="D1157" s="38"/>
      <c r="E1157" s="38"/>
    </row>
    <row r="1158" spans="1:5" ht="15" customHeight="1" x14ac:dyDescent="0.2">
      <c r="A1158" s="38"/>
      <c r="B1158" s="38"/>
      <c r="C1158" s="38"/>
      <c r="D1158" s="38"/>
      <c r="E1158" s="38"/>
    </row>
    <row r="1159" spans="1:5" ht="15" customHeight="1" x14ac:dyDescent="0.2">
      <c r="A1159" s="38"/>
      <c r="B1159" s="38"/>
      <c r="C1159" s="38"/>
      <c r="D1159" s="38"/>
      <c r="E1159" s="38"/>
    </row>
    <row r="1160" spans="1:5" ht="15" customHeight="1" x14ac:dyDescent="0.2">
      <c r="A1160" s="38"/>
      <c r="B1160" s="38"/>
      <c r="C1160" s="38"/>
      <c r="D1160" s="38"/>
      <c r="E1160" s="38"/>
    </row>
    <row r="1161" spans="1:5" ht="15" customHeight="1" x14ac:dyDescent="0.2">
      <c r="A1161" s="38"/>
      <c r="B1161" s="38"/>
      <c r="C1161" s="38"/>
      <c r="D1161" s="38"/>
      <c r="E1161" s="38"/>
    </row>
    <row r="1162" spans="1:5" ht="15" customHeight="1" x14ac:dyDescent="0.2">
      <c r="A1162" s="130"/>
      <c r="B1162" s="130"/>
      <c r="C1162" s="130"/>
      <c r="D1162" s="130"/>
      <c r="E1162" s="130"/>
    </row>
    <row r="1163" spans="1:5" ht="15" customHeight="1" x14ac:dyDescent="0.25">
      <c r="A1163" s="39" t="s">
        <v>1</v>
      </c>
      <c r="B1163" s="73"/>
      <c r="C1163" s="73"/>
      <c r="D1163" s="73"/>
      <c r="E1163" s="73"/>
    </row>
    <row r="1164" spans="1:5" ht="15" customHeight="1" x14ac:dyDescent="0.2">
      <c r="A1164" s="42" t="s">
        <v>36</v>
      </c>
      <c r="B1164" s="40"/>
      <c r="C1164" s="40"/>
      <c r="D1164" s="40"/>
      <c r="E1164" s="43" t="s">
        <v>37</v>
      </c>
    </row>
    <row r="1165" spans="1:5" ht="15" customHeight="1" x14ac:dyDescent="0.25">
      <c r="A1165" s="72"/>
      <c r="B1165" s="41"/>
      <c r="C1165" s="73"/>
      <c r="D1165" s="73"/>
      <c r="E1165" s="75"/>
    </row>
    <row r="1166" spans="1:5" ht="15" customHeight="1" x14ac:dyDescent="0.2">
      <c r="A1166" s="76"/>
      <c r="B1166" s="76"/>
      <c r="C1166" s="77" t="s">
        <v>38</v>
      </c>
      <c r="D1166" s="78" t="s">
        <v>51</v>
      </c>
      <c r="E1166" s="64" t="s">
        <v>40</v>
      </c>
    </row>
    <row r="1167" spans="1:5" ht="15" customHeight="1" x14ac:dyDescent="0.2">
      <c r="A1167" s="50"/>
      <c r="B1167" s="51"/>
      <c r="C1167" s="108"/>
      <c r="D1167" s="133" t="s">
        <v>97</v>
      </c>
      <c r="E1167" s="136">
        <f>51425+29636+339.6+1113.2+5188.29+180240.91</f>
        <v>267943</v>
      </c>
    </row>
    <row r="1168" spans="1:5" ht="15" customHeight="1" x14ac:dyDescent="0.2">
      <c r="A1168" s="50"/>
      <c r="B1168" s="82"/>
      <c r="C1168" s="83" t="s">
        <v>42</v>
      </c>
      <c r="D1168" s="84"/>
      <c r="E1168" s="85">
        <f>SUM(E1167:E1167)</f>
        <v>267943</v>
      </c>
    </row>
    <row r="1169" spans="1:5" ht="15" customHeight="1" x14ac:dyDescent="0.2"/>
    <row r="1170" spans="1:5" ht="15" customHeight="1" x14ac:dyDescent="0.25">
      <c r="A1170" s="39" t="s">
        <v>17</v>
      </c>
    </row>
    <row r="1171" spans="1:5" ht="15" customHeight="1" x14ac:dyDescent="0.2">
      <c r="A1171" s="42" t="s">
        <v>36</v>
      </c>
      <c r="B1171" s="40"/>
      <c r="C1171" s="40"/>
      <c r="D1171" s="40"/>
      <c r="E1171" s="43" t="s">
        <v>37</v>
      </c>
    </row>
    <row r="1172" spans="1:5" ht="15" customHeight="1" x14ac:dyDescent="0.2"/>
    <row r="1173" spans="1:5" ht="15" customHeight="1" x14ac:dyDescent="0.2">
      <c r="C1173" s="77" t="s">
        <v>38</v>
      </c>
      <c r="D1173" s="78" t="s">
        <v>51</v>
      </c>
      <c r="E1173" s="64" t="s">
        <v>40</v>
      </c>
    </row>
    <row r="1174" spans="1:5" ht="15" customHeight="1" x14ac:dyDescent="0.2">
      <c r="C1174" s="108">
        <v>2212</v>
      </c>
      <c r="D1174" s="53" t="s">
        <v>41</v>
      </c>
      <c r="E1174" s="136">
        <v>180240.91</v>
      </c>
    </row>
    <row r="1175" spans="1:5" ht="15" customHeight="1" x14ac:dyDescent="0.2">
      <c r="C1175" s="83" t="s">
        <v>42</v>
      </c>
      <c r="D1175" s="84"/>
      <c r="E1175" s="85">
        <f>SUM(E1174:E1174)</f>
        <v>180240.91</v>
      </c>
    </row>
    <row r="1176" spans="1:5" ht="15" customHeight="1" x14ac:dyDescent="0.2"/>
    <row r="1177" spans="1:5" ht="15" customHeight="1" x14ac:dyDescent="0.25">
      <c r="A1177" s="39" t="s">
        <v>17</v>
      </c>
      <c r="B1177" s="91"/>
      <c r="C1177" s="40"/>
      <c r="D1177" s="40"/>
      <c r="E1177" s="40"/>
    </row>
    <row r="1178" spans="1:5" ht="15" customHeight="1" x14ac:dyDescent="0.2">
      <c r="A1178" s="42" t="s">
        <v>69</v>
      </c>
      <c r="B1178" s="91"/>
      <c r="C1178" s="40"/>
      <c r="D1178" s="40"/>
      <c r="E1178" s="43" t="s">
        <v>70</v>
      </c>
    </row>
    <row r="1179" spans="1:5" ht="15" customHeight="1" x14ac:dyDescent="0.25">
      <c r="A1179" s="39"/>
      <c r="B1179" s="138"/>
      <c r="C1179" s="40"/>
      <c r="D1179" s="40"/>
      <c r="E1179" s="62"/>
    </row>
    <row r="1180" spans="1:5" ht="15" customHeight="1" x14ac:dyDescent="0.2">
      <c r="A1180" s="47"/>
      <c r="B1180" s="47"/>
      <c r="C1180" s="48" t="s">
        <v>38</v>
      </c>
      <c r="D1180" s="107" t="s">
        <v>39</v>
      </c>
      <c r="E1180" s="48" t="s">
        <v>40</v>
      </c>
    </row>
    <row r="1181" spans="1:5" ht="15" customHeight="1" x14ac:dyDescent="0.2">
      <c r="A1181" s="139"/>
      <c r="B1181" s="140"/>
      <c r="C1181" s="141">
        <v>6409</v>
      </c>
      <c r="D1181" s="80" t="s">
        <v>100</v>
      </c>
      <c r="E1181" s="136">
        <f>51425+29636+339.6+1113.2+5188.29</f>
        <v>87702.09</v>
      </c>
    </row>
    <row r="1182" spans="1:5" ht="15" customHeight="1" x14ac:dyDescent="0.2">
      <c r="A1182" s="139"/>
      <c r="B1182" s="55"/>
      <c r="C1182" s="56" t="s">
        <v>42</v>
      </c>
      <c r="D1182" s="69"/>
      <c r="E1182" s="70">
        <f>SUM(E1181)</f>
        <v>87702.09</v>
      </c>
    </row>
    <row r="1183" spans="1:5" ht="15" customHeight="1" x14ac:dyDescent="0.2"/>
    <row r="1184" spans="1:5"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sheetData>
  <mergeCells count="104">
    <mergeCell ref="A1155:E1155"/>
    <mergeCell ref="A1156:E1161"/>
    <mergeCell ref="A1076:E1077"/>
    <mergeCell ref="A1078:E1084"/>
    <mergeCell ref="A1102:E1103"/>
    <mergeCell ref="A1104:E1110"/>
    <mergeCell ref="A1128:E1129"/>
    <mergeCell ref="A1130:E1136"/>
    <mergeCell ref="A991:E992"/>
    <mergeCell ref="A993:E998"/>
    <mergeCell ref="A1024:E1024"/>
    <mergeCell ref="A1025:E1031"/>
    <mergeCell ref="A1051:E1051"/>
    <mergeCell ref="A1052:E1058"/>
    <mergeCell ref="A922:E922"/>
    <mergeCell ref="A923:E928"/>
    <mergeCell ref="A946:E946"/>
    <mergeCell ref="A947:E953"/>
    <mergeCell ref="A975:E976"/>
    <mergeCell ref="A977:E980"/>
    <mergeCell ref="A837:E843"/>
    <mergeCell ref="A863:E864"/>
    <mergeCell ref="A865:E869"/>
    <mergeCell ref="A887:E888"/>
    <mergeCell ref="A889:E896"/>
    <mergeCell ref="A921:E921"/>
    <mergeCell ref="A748:E755"/>
    <mergeCell ref="A783:E784"/>
    <mergeCell ref="A785:E789"/>
    <mergeCell ref="A807:E808"/>
    <mergeCell ref="A809:E815"/>
    <mergeCell ref="A835:E836"/>
    <mergeCell ref="A680:E686"/>
    <mergeCell ref="A702:E703"/>
    <mergeCell ref="A704:E708"/>
    <mergeCell ref="A720:E721"/>
    <mergeCell ref="A722:E727"/>
    <mergeCell ref="A745:E747"/>
    <mergeCell ref="A604:E609"/>
    <mergeCell ref="A627:E628"/>
    <mergeCell ref="A629:E634"/>
    <mergeCell ref="A649:E650"/>
    <mergeCell ref="A651:E656"/>
    <mergeCell ref="A678:E679"/>
    <mergeCell ref="A524:E528"/>
    <mergeCell ref="A546:E547"/>
    <mergeCell ref="A548:E553"/>
    <mergeCell ref="A575:E576"/>
    <mergeCell ref="A577:E583"/>
    <mergeCell ref="A602:E603"/>
    <mergeCell ref="A470:E470"/>
    <mergeCell ref="A471:E471"/>
    <mergeCell ref="A472:E478"/>
    <mergeCell ref="A498:E498"/>
    <mergeCell ref="A499:E505"/>
    <mergeCell ref="A523:E523"/>
    <mergeCell ref="A392:E392"/>
    <mergeCell ref="A393:E399"/>
    <mergeCell ref="A419:E419"/>
    <mergeCell ref="A420:E425"/>
    <mergeCell ref="A443:E443"/>
    <mergeCell ref="A444:E450"/>
    <mergeCell ref="A315:E315"/>
    <mergeCell ref="A316:E323"/>
    <mergeCell ref="A341:E341"/>
    <mergeCell ref="A342:E348"/>
    <mergeCell ref="A367:E367"/>
    <mergeCell ref="A368:E374"/>
    <mergeCell ref="A263:E263"/>
    <mergeCell ref="A264:E264"/>
    <mergeCell ref="A265:E270"/>
    <mergeCell ref="A288:E288"/>
    <mergeCell ref="A289:E289"/>
    <mergeCell ref="A290:E295"/>
    <mergeCell ref="A211:E211"/>
    <mergeCell ref="A212:E212"/>
    <mergeCell ref="A213:E217"/>
    <mergeCell ref="A237:E237"/>
    <mergeCell ref="A238:E238"/>
    <mergeCell ref="A239:E244"/>
    <mergeCell ref="A159:E159"/>
    <mergeCell ref="A160:E160"/>
    <mergeCell ref="A161:E166"/>
    <mergeCell ref="A184:E184"/>
    <mergeCell ref="A185:E185"/>
    <mergeCell ref="A186:E189"/>
    <mergeCell ref="A106:E106"/>
    <mergeCell ref="A107:E107"/>
    <mergeCell ref="A108:E112"/>
    <mergeCell ref="A130:E130"/>
    <mergeCell ref="A131:E131"/>
    <mergeCell ref="A132:E136"/>
    <mergeCell ref="A55:E55"/>
    <mergeCell ref="A56:E56"/>
    <mergeCell ref="A57:E61"/>
    <mergeCell ref="A79:E79"/>
    <mergeCell ref="A80:E80"/>
    <mergeCell ref="A81:E85"/>
    <mergeCell ref="A2:E2"/>
    <mergeCell ref="A3:E3"/>
    <mergeCell ref="A4:E8"/>
    <mergeCell ref="A30:E30"/>
    <mergeCell ref="A31:E31"/>
    <mergeCell ref="A32:E35"/>
  </mergeCells>
  <pageMargins left="0.98425196850393704" right="0.98425196850393704" top="0.98425196850393704" bottom="0.98425196850393704" header="0.51181102362204722" footer="0.51181102362204722"/>
  <pageSetup paperSize="9" scale="92" firstPageNumber="4" orientation="portrait" useFirstPageNumber="1" r:id="rId1"/>
  <headerFooter alignWithMargins="0">
    <oddHeader>&amp;C&amp;"Arial,Kurzíva"Příloha č. 2: Rozpočtové změny č. 84/15 - 128/15 schválené Radou Olomouckého kraje 5.3.2015</oddHeader>
    <oddFooter xml:space="preserve">&amp;L&amp;"Arial,Kurzíva"Zastupitelstvo OK 24.4.2015
5.1. - Rozpočet Olomouckého kraje 2015 - rozpočtové změny 
Příloha č.2: Rozpočtové změny č. 84/15 - 128/15 schválené Radou Olomouckého kraje 5.3.2015&amp;R&amp;"Arial,Kurzíva"Strana &amp;P (celkem 57)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56"/>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6" t="s">
        <v>191</v>
      </c>
    </row>
    <row r="2" spans="1:5" ht="15" customHeight="1" x14ac:dyDescent="0.2">
      <c r="A2" s="59" t="s">
        <v>45</v>
      </c>
      <c r="B2" s="59"/>
      <c r="C2" s="59"/>
      <c r="D2" s="59"/>
      <c r="E2" s="59"/>
    </row>
    <row r="3" spans="1:5" ht="15" customHeight="1" x14ac:dyDescent="0.2">
      <c r="A3" s="59" t="s">
        <v>46</v>
      </c>
      <c r="B3" s="59"/>
      <c r="C3" s="59"/>
      <c r="D3" s="59"/>
      <c r="E3" s="59"/>
    </row>
    <row r="4" spans="1:5" ht="15" customHeight="1" x14ac:dyDescent="0.2">
      <c r="A4" s="60" t="s">
        <v>192</v>
      </c>
      <c r="B4" s="60"/>
      <c r="C4" s="60"/>
      <c r="D4" s="60"/>
      <c r="E4" s="60"/>
    </row>
    <row r="5" spans="1:5" ht="15" customHeight="1" x14ac:dyDescent="0.2">
      <c r="A5" s="60"/>
      <c r="B5" s="60"/>
      <c r="C5" s="60"/>
      <c r="D5" s="60"/>
      <c r="E5" s="60"/>
    </row>
    <row r="6" spans="1:5" ht="15" customHeight="1" x14ac:dyDescent="0.2">
      <c r="A6" s="60"/>
      <c r="B6" s="60"/>
      <c r="C6" s="60"/>
      <c r="D6" s="60"/>
      <c r="E6" s="60"/>
    </row>
    <row r="7" spans="1:5" ht="15" customHeight="1" x14ac:dyDescent="0.2">
      <c r="A7" s="60"/>
      <c r="B7" s="60"/>
      <c r="C7" s="60"/>
      <c r="D7" s="60"/>
      <c r="E7" s="60"/>
    </row>
    <row r="8" spans="1:5" ht="15" customHeight="1" x14ac:dyDescent="0.2">
      <c r="A8" s="60"/>
      <c r="B8" s="60"/>
      <c r="C8" s="60"/>
      <c r="D8" s="60"/>
      <c r="E8" s="60"/>
    </row>
    <row r="9" spans="1:5" ht="15" customHeight="1" x14ac:dyDescent="0.2">
      <c r="A9" s="61"/>
      <c r="B9" s="61"/>
      <c r="C9" s="61"/>
      <c r="D9" s="61"/>
      <c r="E9" s="61"/>
    </row>
    <row r="10" spans="1:5" ht="15" customHeight="1" x14ac:dyDescent="0.25">
      <c r="A10" s="39" t="s">
        <v>1</v>
      </c>
      <c r="B10" s="40"/>
      <c r="C10" s="40"/>
      <c r="D10" s="40"/>
      <c r="E10" s="40"/>
    </row>
    <row r="11" spans="1:5" ht="15" customHeight="1" x14ac:dyDescent="0.2">
      <c r="A11" s="42" t="s">
        <v>48</v>
      </c>
      <c r="B11" s="40"/>
      <c r="C11" s="40"/>
      <c r="D11" s="40"/>
      <c r="E11" s="43" t="s">
        <v>49</v>
      </c>
    </row>
    <row r="12" spans="1:5" ht="15" customHeight="1" x14ac:dyDescent="0.25">
      <c r="A12" s="44"/>
      <c r="B12" s="39"/>
      <c r="C12" s="40"/>
      <c r="D12" s="40"/>
      <c r="E12" s="62"/>
    </row>
    <row r="13" spans="1:5" ht="15" customHeight="1" x14ac:dyDescent="0.2">
      <c r="B13" s="48" t="s">
        <v>50</v>
      </c>
      <c r="C13" s="48" t="s">
        <v>38</v>
      </c>
      <c r="D13" s="63" t="s">
        <v>51</v>
      </c>
      <c r="E13" s="64" t="s">
        <v>40</v>
      </c>
    </row>
    <row r="14" spans="1:5" ht="15" customHeight="1" x14ac:dyDescent="0.2">
      <c r="B14" s="65">
        <v>33457</v>
      </c>
      <c r="C14" s="66"/>
      <c r="D14" s="67" t="s">
        <v>52</v>
      </c>
      <c r="E14" s="54">
        <v>85007</v>
      </c>
    </row>
    <row r="15" spans="1:5" ht="15" customHeight="1" x14ac:dyDescent="0.2">
      <c r="B15" s="68"/>
      <c r="C15" s="56" t="s">
        <v>42</v>
      </c>
      <c r="D15" s="69"/>
      <c r="E15" s="70">
        <f>SUM(E14:E14)</f>
        <v>85007</v>
      </c>
    </row>
    <row r="16" spans="1:5" ht="15" customHeight="1" x14ac:dyDescent="0.25">
      <c r="A16" s="36"/>
      <c r="B16" s="71"/>
      <c r="C16" s="71"/>
      <c r="D16" s="71"/>
      <c r="E16" s="71"/>
    </row>
    <row r="17" spans="1:5" ht="15" customHeight="1" x14ac:dyDescent="0.25">
      <c r="A17" s="72" t="s">
        <v>17</v>
      </c>
      <c r="B17" s="73"/>
      <c r="C17" s="73"/>
      <c r="D17" s="73"/>
      <c r="E17" s="41"/>
    </row>
    <row r="18" spans="1:5" ht="15" customHeight="1" x14ac:dyDescent="0.2">
      <c r="A18" s="42" t="s">
        <v>48</v>
      </c>
      <c r="B18" s="40"/>
      <c r="C18" s="40"/>
      <c r="D18" s="40"/>
      <c r="E18" s="43" t="s">
        <v>49</v>
      </c>
    </row>
    <row r="19" spans="1:5" ht="15" customHeight="1" x14ac:dyDescent="0.2">
      <c r="A19" s="74"/>
      <c r="B19" s="41"/>
      <c r="C19" s="73"/>
      <c r="D19" s="73"/>
      <c r="E19" s="75"/>
    </row>
    <row r="20" spans="1:5" ht="15" customHeight="1" x14ac:dyDescent="0.2">
      <c r="A20" s="76"/>
      <c r="B20" s="76"/>
      <c r="C20" s="77" t="s">
        <v>38</v>
      </c>
      <c r="D20" s="78" t="s">
        <v>39</v>
      </c>
      <c r="E20" s="64" t="s">
        <v>40</v>
      </c>
    </row>
    <row r="21" spans="1:5" ht="15" customHeight="1" x14ac:dyDescent="0.2">
      <c r="A21" s="79"/>
      <c r="B21" s="51"/>
      <c r="C21" s="52">
        <v>3113</v>
      </c>
      <c r="D21" s="80" t="s">
        <v>53</v>
      </c>
      <c r="E21" s="81">
        <v>85007</v>
      </c>
    </row>
    <row r="22" spans="1:5" ht="15" customHeight="1" x14ac:dyDescent="0.2">
      <c r="A22" s="82"/>
      <c r="B22" s="82"/>
      <c r="C22" s="83" t="s">
        <v>42</v>
      </c>
      <c r="D22" s="84"/>
      <c r="E22" s="85">
        <f>SUM(E21:E21)</f>
        <v>85007</v>
      </c>
    </row>
    <row r="23" spans="1:5" ht="15" customHeight="1" x14ac:dyDescent="0.2"/>
    <row r="24" spans="1:5" ht="15" customHeight="1" x14ac:dyDescent="0.2"/>
    <row r="25" spans="1:5" ht="15" customHeight="1" x14ac:dyDescent="0.25">
      <c r="A25" s="36" t="s">
        <v>193</v>
      </c>
    </row>
    <row r="26" spans="1:5" ht="15" customHeight="1" x14ac:dyDescent="0.2">
      <c r="A26" s="59" t="s">
        <v>45</v>
      </c>
      <c r="B26" s="59"/>
      <c r="C26" s="59"/>
      <c r="D26" s="59"/>
      <c r="E26" s="59"/>
    </row>
    <row r="27" spans="1:5" ht="15" customHeight="1" x14ac:dyDescent="0.2">
      <c r="A27" s="59" t="s">
        <v>46</v>
      </c>
      <c r="B27" s="59"/>
      <c r="C27" s="59"/>
      <c r="D27" s="59"/>
      <c r="E27" s="59"/>
    </row>
    <row r="28" spans="1:5" ht="15" customHeight="1" x14ac:dyDescent="0.2">
      <c r="A28" s="60" t="s">
        <v>194</v>
      </c>
      <c r="B28" s="60"/>
      <c r="C28" s="60"/>
      <c r="D28" s="60"/>
      <c r="E28" s="60"/>
    </row>
    <row r="29" spans="1:5" ht="15" customHeight="1" x14ac:dyDescent="0.2">
      <c r="A29" s="60"/>
      <c r="B29" s="60"/>
      <c r="C29" s="60"/>
      <c r="D29" s="60"/>
      <c r="E29" s="60"/>
    </row>
    <row r="30" spans="1:5" ht="15" customHeight="1" x14ac:dyDescent="0.2">
      <c r="A30" s="60"/>
      <c r="B30" s="60"/>
      <c r="C30" s="60"/>
      <c r="D30" s="60"/>
      <c r="E30" s="60"/>
    </row>
    <row r="31" spans="1:5" ht="15" customHeight="1" x14ac:dyDescent="0.2">
      <c r="A31" s="60"/>
      <c r="B31" s="60"/>
      <c r="C31" s="60"/>
      <c r="D31" s="60"/>
      <c r="E31" s="60"/>
    </row>
    <row r="32" spans="1:5" ht="15" customHeight="1" x14ac:dyDescent="0.2">
      <c r="A32" s="60"/>
      <c r="B32" s="60"/>
      <c r="C32" s="60"/>
      <c r="D32" s="60"/>
      <c r="E32" s="60"/>
    </row>
    <row r="33" spans="1:5" ht="15" customHeight="1" x14ac:dyDescent="0.2">
      <c r="A33" s="86"/>
      <c r="B33" s="86"/>
      <c r="C33" s="86"/>
      <c r="D33" s="86"/>
      <c r="E33" s="86"/>
    </row>
    <row r="34" spans="1:5" ht="15" customHeight="1" x14ac:dyDescent="0.25">
      <c r="A34" s="39" t="s">
        <v>1</v>
      </c>
      <c r="B34" s="40"/>
      <c r="C34" s="40"/>
      <c r="D34" s="40"/>
      <c r="E34" s="40"/>
    </row>
    <row r="35" spans="1:5" ht="15" customHeight="1" x14ac:dyDescent="0.2">
      <c r="A35" s="42" t="s">
        <v>48</v>
      </c>
      <c r="B35" s="40"/>
      <c r="C35" s="40"/>
      <c r="D35" s="40"/>
      <c r="E35" s="43" t="s">
        <v>49</v>
      </c>
    </row>
    <row r="36" spans="1:5" ht="15" customHeight="1" x14ac:dyDescent="0.25">
      <c r="A36" s="44"/>
      <c r="B36" s="39"/>
      <c r="C36" s="40"/>
      <c r="D36" s="40"/>
      <c r="E36" s="62"/>
    </row>
    <row r="37" spans="1:5" ht="15" customHeight="1" x14ac:dyDescent="0.2">
      <c r="A37" s="41"/>
      <c r="B37" s="48" t="s">
        <v>50</v>
      </c>
      <c r="C37" s="48" t="s">
        <v>38</v>
      </c>
      <c r="D37" s="63" t="s">
        <v>51</v>
      </c>
      <c r="E37" s="48" t="s">
        <v>40</v>
      </c>
    </row>
    <row r="38" spans="1:5" ht="15" customHeight="1" x14ac:dyDescent="0.2">
      <c r="A38" s="41"/>
      <c r="B38" s="65">
        <v>33043</v>
      </c>
      <c r="C38" s="66"/>
      <c r="D38" s="67" t="s">
        <v>52</v>
      </c>
      <c r="E38" s="54">
        <v>276540</v>
      </c>
    </row>
    <row r="39" spans="1:5" ht="15" customHeight="1" x14ac:dyDescent="0.2">
      <c r="A39" s="41"/>
      <c r="B39" s="68"/>
      <c r="C39" s="56" t="s">
        <v>42</v>
      </c>
      <c r="D39" s="69"/>
      <c r="E39" s="70">
        <f>SUM(E38:E38)</f>
        <v>276540</v>
      </c>
    </row>
    <row r="40" spans="1:5" ht="15" customHeight="1" x14ac:dyDescent="0.2">
      <c r="A40" s="41"/>
      <c r="B40" s="55"/>
      <c r="C40" s="87"/>
      <c r="D40" s="40"/>
      <c r="E40" s="88"/>
    </row>
    <row r="41" spans="1:5" ht="15" customHeight="1" x14ac:dyDescent="0.25">
      <c r="A41" s="39" t="s">
        <v>17</v>
      </c>
      <c r="B41" s="40"/>
      <c r="C41" s="40"/>
      <c r="D41" s="40"/>
      <c r="E41" s="44"/>
    </row>
    <row r="42" spans="1:5" ht="15" customHeight="1" x14ac:dyDescent="0.2">
      <c r="A42" s="42" t="s">
        <v>48</v>
      </c>
      <c r="B42" s="40"/>
      <c r="C42" s="40"/>
      <c r="D42" s="40"/>
      <c r="E42" s="43" t="s">
        <v>49</v>
      </c>
    </row>
    <row r="43" spans="1:5" ht="15" customHeight="1" x14ac:dyDescent="0.2">
      <c r="A43" s="41"/>
      <c r="B43" s="41"/>
      <c r="C43" s="41"/>
      <c r="D43" s="41"/>
      <c r="E43" s="41"/>
    </row>
    <row r="44" spans="1:5" ht="15" customHeight="1" x14ac:dyDescent="0.2">
      <c r="A44" s="41"/>
      <c r="B44" s="100"/>
      <c r="C44" s="48" t="s">
        <v>38</v>
      </c>
      <c r="D44" s="78" t="s">
        <v>39</v>
      </c>
      <c r="E44" s="48" t="s">
        <v>40</v>
      </c>
    </row>
    <row r="45" spans="1:5" ht="15" customHeight="1" x14ac:dyDescent="0.2">
      <c r="A45" s="41"/>
      <c r="B45" s="101"/>
      <c r="C45" s="66">
        <v>3113</v>
      </c>
      <c r="D45" s="99" t="s">
        <v>63</v>
      </c>
      <c r="E45" s="54">
        <v>197540</v>
      </c>
    </row>
    <row r="46" spans="1:5" ht="15" customHeight="1" x14ac:dyDescent="0.2">
      <c r="A46" s="41"/>
      <c r="B46" s="102"/>
      <c r="C46" s="66">
        <v>3117</v>
      </c>
      <c r="D46" s="99" t="s">
        <v>63</v>
      </c>
      <c r="E46" s="103">
        <v>79000</v>
      </c>
    </row>
    <row r="47" spans="1:5" ht="15" customHeight="1" x14ac:dyDescent="0.2">
      <c r="A47" s="41"/>
      <c r="B47" s="104"/>
      <c r="C47" s="56" t="s">
        <v>42</v>
      </c>
      <c r="D47" s="69"/>
      <c r="E47" s="70">
        <f>SUM(E45:E46)</f>
        <v>276540</v>
      </c>
    </row>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5">
      <c r="A53" s="36" t="s">
        <v>195</v>
      </c>
    </row>
    <row r="54" spans="1:5" ht="15" customHeight="1" x14ac:dyDescent="0.2">
      <c r="A54" s="89" t="s">
        <v>45</v>
      </c>
      <c r="B54" s="89"/>
      <c r="C54" s="89"/>
      <c r="D54" s="89"/>
      <c r="E54" s="89"/>
    </row>
    <row r="55" spans="1:5" ht="15" customHeight="1" x14ac:dyDescent="0.2">
      <c r="A55" s="59" t="s">
        <v>46</v>
      </c>
      <c r="B55" s="59"/>
      <c r="C55" s="59"/>
      <c r="D55" s="59"/>
      <c r="E55" s="59"/>
    </row>
    <row r="56" spans="1:5" ht="15" customHeight="1" x14ac:dyDescent="0.2">
      <c r="A56" s="60" t="s">
        <v>196</v>
      </c>
      <c r="B56" s="60"/>
      <c r="C56" s="60"/>
      <c r="D56" s="60"/>
      <c r="E56" s="60"/>
    </row>
    <row r="57" spans="1:5" ht="15" customHeight="1" x14ac:dyDescent="0.2">
      <c r="A57" s="60"/>
      <c r="B57" s="60"/>
      <c r="C57" s="60"/>
      <c r="D57" s="60"/>
      <c r="E57" s="60"/>
    </row>
    <row r="58" spans="1:5" ht="15" customHeight="1" x14ac:dyDescent="0.2">
      <c r="A58" s="60"/>
      <c r="B58" s="60"/>
      <c r="C58" s="60"/>
      <c r="D58" s="60"/>
      <c r="E58" s="60"/>
    </row>
    <row r="59" spans="1:5" ht="15" customHeight="1" x14ac:dyDescent="0.2">
      <c r="A59" s="60"/>
      <c r="B59" s="60"/>
      <c r="C59" s="60"/>
      <c r="D59" s="60"/>
      <c r="E59" s="60"/>
    </row>
    <row r="60" spans="1:5" ht="15" customHeight="1" x14ac:dyDescent="0.2">
      <c r="A60" s="60"/>
      <c r="B60" s="60"/>
      <c r="C60" s="60"/>
      <c r="D60" s="60"/>
      <c r="E60" s="60"/>
    </row>
    <row r="61" spans="1:5" ht="15" customHeight="1" x14ac:dyDescent="0.2">
      <c r="A61" s="60"/>
      <c r="B61" s="60"/>
      <c r="C61" s="60"/>
      <c r="D61" s="60"/>
      <c r="E61" s="60"/>
    </row>
    <row r="62" spans="1:5" ht="15" customHeight="1" x14ac:dyDescent="0.2">
      <c r="A62" s="148"/>
      <c r="B62" s="148"/>
      <c r="C62" s="148"/>
      <c r="D62" s="148"/>
      <c r="E62" s="148"/>
    </row>
    <row r="63" spans="1:5" ht="15" customHeight="1" x14ac:dyDescent="0.25">
      <c r="A63" s="39" t="s">
        <v>1</v>
      </c>
      <c r="B63" s="73"/>
      <c r="C63" s="73"/>
      <c r="D63" s="73"/>
      <c r="E63" s="73"/>
    </row>
    <row r="64" spans="1:5" ht="15" customHeight="1" x14ac:dyDescent="0.2">
      <c r="A64" s="135" t="s">
        <v>197</v>
      </c>
      <c r="B64" s="73"/>
      <c r="C64" s="73"/>
      <c r="D64" s="73"/>
      <c r="E64" s="95" t="s">
        <v>198</v>
      </c>
    </row>
    <row r="65" spans="1:5" ht="15" customHeight="1" x14ac:dyDescent="0.25">
      <c r="A65" s="72"/>
      <c r="B65" s="41"/>
      <c r="C65" s="73"/>
      <c r="D65" s="73"/>
      <c r="E65" s="75"/>
    </row>
    <row r="66" spans="1:5" ht="15" customHeight="1" x14ac:dyDescent="0.2">
      <c r="A66" s="76"/>
      <c r="B66" s="77" t="s">
        <v>50</v>
      </c>
      <c r="C66" s="77" t="s">
        <v>38</v>
      </c>
      <c r="D66" s="78" t="s">
        <v>51</v>
      </c>
      <c r="E66" s="64" t="s">
        <v>40</v>
      </c>
    </row>
    <row r="67" spans="1:5" ht="15" customHeight="1" x14ac:dyDescent="0.2">
      <c r="A67" s="50"/>
      <c r="B67" s="142">
        <v>32133030</v>
      </c>
      <c r="C67" s="108"/>
      <c r="D67" s="133" t="s">
        <v>52</v>
      </c>
      <c r="E67" s="136">
        <v>630563.61</v>
      </c>
    </row>
    <row r="68" spans="1:5" ht="15" customHeight="1" x14ac:dyDescent="0.2">
      <c r="A68" s="50"/>
      <c r="B68" s="142">
        <v>32533030</v>
      </c>
      <c r="C68" s="108"/>
      <c r="D68" s="133" t="s">
        <v>52</v>
      </c>
      <c r="E68" s="136">
        <v>3573193.57</v>
      </c>
    </row>
    <row r="69" spans="1:5" ht="15" customHeight="1" x14ac:dyDescent="0.2">
      <c r="A69" s="82"/>
      <c r="B69" s="143"/>
      <c r="C69" s="83" t="s">
        <v>42</v>
      </c>
      <c r="D69" s="84"/>
      <c r="E69" s="85">
        <f>SUM(E67:E68)</f>
        <v>4203757.18</v>
      </c>
    </row>
    <row r="70" spans="1:5" ht="15" customHeight="1" x14ac:dyDescent="0.2">
      <c r="A70" s="82"/>
      <c r="B70" s="82"/>
      <c r="C70" s="144"/>
      <c r="D70" s="73"/>
      <c r="E70" s="145"/>
    </row>
    <row r="71" spans="1:5" ht="15" customHeight="1" x14ac:dyDescent="0.25">
      <c r="A71" s="72" t="s">
        <v>17</v>
      </c>
      <c r="B71" s="73"/>
      <c r="C71" s="73"/>
      <c r="D71" s="73"/>
      <c r="E71" s="41"/>
    </row>
    <row r="72" spans="1:5" ht="15" customHeight="1" x14ac:dyDescent="0.2">
      <c r="A72" s="135" t="s">
        <v>197</v>
      </c>
      <c r="B72" s="73"/>
      <c r="C72" s="73"/>
      <c r="D72" s="73"/>
      <c r="E72" s="95" t="s">
        <v>198</v>
      </c>
    </row>
    <row r="73" spans="1:5" ht="15" customHeight="1" x14ac:dyDescent="0.2">
      <c r="A73" s="41"/>
      <c r="B73" s="105"/>
      <c r="C73" s="73"/>
      <c r="E73" s="106"/>
    </row>
    <row r="74" spans="1:5" ht="15" customHeight="1" x14ac:dyDescent="0.2">
      <c r="A74" s="76"/>
      <c r="B74" s="76"/>
      <c r="C74" s="77" t="s">
        <v>38</v>
      </c>
      <c r="D74" s="78" t="s">
        <v>39</v>
      </c>
      <c r="E74" s="64" t="s">
        <v>40</v>
      </c>
    </row>
    <row r="75" spans="1:5" ht="15" customHeight="1" x14ac:dyDescent="0.2">
      <c r="A75" s="50"/>
      <c r="B75" s="51"/>
      <c r="C75" s="108">
        <v>3299</v>
      </c>
      <c r="D75" s="133" t="s">
        <v>53</v>
      </c>
      <c r="E75" s="174">
        <f>361080+776000+124000+6000+154000</f>
        <v>1421080</v>
      </c>
    </row>
    <row r="76" spans="1:5" ht="15" customHeight="1" x14ac:dyDescent="0.2">
      <c r="A76" s="50"/>
      <c r="B76" s="51"/>
      <c r="C76" s="108">
        <v>3299</v>
      </c>
      <c r="D76" s="99" t="s">
        <v>63</v>
      </c>
      <c r="E76" s="174">
        <f>336000+960000+367000+165000+580000+120000</f>
        <v>2528000</v>
      </c>
    </row>
    <row r="77" spans="1:5" ht="15" customHeight="1" x14ac:dyDescent="0.2">
      <c r="A77" s="50"/>
      <c r="B77" s="51"/>
      <c r="C77" s="108">
        <v>3299</v>
      </c>
      <c r="D77" s="80" t="s">
        <v>100</v>
      </c>
      <c r="E77" s="174">
        <v>254677.18</v>
      </c>
    </row>
    <row r="78" spans="1:5" ht="15" customHeight="1" x14ac:dyDescent="0.2">
      <c r="A78" s="82"/>
      <c r="B78" s="79"/>
      <c r="C78" s="83" t="s">
        <v>42</v>
      </c>
      <c r="D78" s="84"/>
      <c r="E78" s="85">
        <f>SUM(E75:E77)</f>
        <v>4203757.18</v>
      </c>
    </row>
    <row r="79" spans="1:5" ht="15" customHeight="1" x14ac:dyDescent="0.2"/>
    <row r="80" spans="1:5" ht="15" customHeight="1" x14ac:dyDescent="0.2"/>
    <row r="81" spans="1:5" ht="15" customHeight="1" x14ac:dyDescent="0.25">
      <c r="A81" s="36" t="s">
        <v>199</v>
      </c>
    </row>
    <row r="82" spans="1:5" ht="15" customHeight="1" x14ac:dyDescent="0.2">
      <c r="A82" s="59" t="s">
        <v>45</v>
      </c>
      <c r="B82" s="59"/>
      <c r="C82" s="59"/>
      <c r="D82" s="59"/>
      <c r="E82" s="59"/>
    </row>
    <row r="83" spans="1:5" ht="15" customHeight="1" x14ac:dyDescent="0.2">
      <c r="A83" s="59" t="s">
        <v>74</v>
      </c>
      <c r="B83" s="59"/>
      <c r="C83" s="59"/>
      <c r="D83" s="59"/>
      <c r="E83" s="59"/>
    </row>
    <row r="84" spans="1:5" ht="15" customHeight="1" x14ac:dyDescent="0.2">
      <c r="A84" s="60" t="s">
        <v>200</v>
      </c>
      <c r="B84" s="60"/>
      <c r="C84" s="60"/>
      <c r="D84" s="60"/>
      <c r="E84" s="60"/>
    </row>
    <row r="85" spans="1:5" ht="15" customHeight="1" x14ac:dyDescent="0.2">
      <c r="A85" s="60"/>
      <c r="B85" s="60"/>
      <c r="C85" s="60"/>
      <c r="D85" s="60"/>
      <c r="E85" s="60"/>
    </row>
    <row r="86" spans="1:5" ht="15" customHeight="1" x14ac:dyDescent="0.2">
      <c r="A86" s="60"/>
      <c r="B86" s="60"/>
      <c r="C86" s="60"/>
      <c r="D86" s="60"/>
      <c r="E86" s="60"/>
    </row>
    <row r="87" spans="1:5" ht="15" customHeight="1" x14ac:dyDescent="0.2">
      <c r="A87" s="60"/>
      <c r="B87" s="60"/>
      <c r="C87" s="60"/>
      <c r="D87" s="60"/>
      <c r="E87" s="60"/>
    </row>
    <row r="88" spans="1:5" ht="15" customHeight="1" x14ac:dyDescent="0.2">
      <c r="A88" s="110"/>
      <c r="B88" s="110"/>
      <c r="C88" s="110"/>
      <c r="D88" s="110"/>
      <c r="E88" s="110"/>
    </row>
    <row r="89" spans="1:5" ht="15" customHeight="1" x14ac:dyDescent="0.25">
      <c r="A89" s="72" t="s">
        <v>1</v>
      </c>
      <c r="B89" s="73"/>
      <c r="C89" s="73"/>
      <c r="D89" s="73"/>
      <c r="E89" s="73"/>
    </row>
    <row r="90" spans="1:5" ht="15" customHeight="1" x14ac:dyDescent="0.2">
      <c r="A90" s="74" t="s">
        <v>69</v>
      </c>
      <c r="B90" s="73"/>
      <c r="C90" s="73"/>
      <c r="D90" s="73"/>
      <c r="E90" s="95" t="s">
        <v>70</v>
      </c>
    </row>
    <row r="91" spans="1:5" ht="15" customHeight="1" x14ac:dyDescent="0.25">
      <c r="B91" s="72"/>
      <c r="C91" s="73"/>
      <c r="D91" s="73"/>
      <c r="E91" s="75"/>
    </row>
    <row r="92" spans="1:5" ht="15" customHeight="1" x14ac:dyDescent="0.2">
      <c r="B92" s="77" t="s">
        <v>50</v>
      </c>
      <c r="C92" s="77" t="s">
        <v>38</v>
      </c>
      <c r="D92" s="78" t="s">
        <v>51</v>
      </c>
      <c r="E92" s="64" t="s">
        <v>40</v>
      </c>
    </row>
    <row r="93" spans="1:5" ht="15" customHeight="1" x14ac:dyDescent="0.2">
      <c r="B93" s="113">
        <v>98074</v>
      </c>
      <c r="C93" s="132"/>
      <c r="D93" s="115" t="s">
        <v>76</v>
      </c>
      <c r="E93" s="109">
        <v>15000</v>
      </c>
    </row>
    <row r="94" spans="1:5" ht="15" customHeight="1" x14ac:dyDescent="0.2">
      <c r="B94" s="116"/>
      <c r="C94" s="83" t="s">
        <v>42</v>
      </c>
      <c r="D94" s="84"/>
      <c r="E94" s="85">
        <f>SUM(E93:E93)</f>
        <v>15000</v>
      </c>
    </row>
    <row r="95" spans="1:5" ht="15" customHeight="1" x14ac:dyDescent="0.2">
      <c r="A95" s="41"/>
      <c r="B95" s="41"/>
      <c r="C95" s="41"/>
      <c r="D95" s="41"/>
    </row>
    <row r="96" spans="1:5" ht="15" customHeight="1" x14ac:dyDescent="0.25">
      <c r="A96" s="39" t="s">
        <v>17</v>
      </c>
      <c r="B96" s="40"/>
      <c r="C96" s="40"/>
      <c r="D96" s="40"/>
      <c r="E96" s="40"/>
    </row>
    <row r="97" spans="1:5" ht="15" customHeight="1" x14ac:dyDescent="0.2">
      <c r="A97" s="42" t="s">
        <v>201</v>
      </c>
      <c r="B97" s="71"/>
      <c r="C97" s="71"/>
      <c r="D97" s="71"/>
      <c r="E97" s="71" t="s">
        <v>72</v>
      </c>
    </row>
    <row r="98" spans="1:5" ht="15" customHeight="1" x14ac:dyDescent="0.2">
      <c r="A98" s="44"/>
      <c r="B98" s="45"/>
      <c r="C98" s="40"/>
      <c r="D98" s="71"/>
      <c r="E98" s="46"/>
    </row>
    <row r="99" spans="1:5" ht="15" customHeight="1" x14ac:dyDescent="0.2">
      <c r="B99" s="47"/>
      <c r="C99" s="48" t="s">
        <v>38</v>
      </c>
      <c r="D99" s="96" t="s">
        <v>39</v>
      </c>
      <c r="E99" s="181" t="s">
        <v>40</v>
      </c>
    </row>
    <row r="100" spans="1:5" ht="15" customHeight="1" x14ac:dyDescent="0.2">
      <c r="B100" s="171"/>
      <c r="C100" s="52">
        <v>6115</v>
      </c>
      <c r="D100" s="165" t="s">
        <v>79</v>
      </c>
      <c r="E100" s="156">
        <v>15000</v>
      </c>
    </row>
    <row r="101" spans="1:5" ht="15" customHeight="1" x14ac:dyDescent="0.2">
      <c r="B101" s="171"/>
      <c r="C101" s="56" t="s">
        <v>42</v>
      </c>
      <c r="D101" s="182"/>
      <c r="E101" s="58">
        <f>SUM(E100:E100)</f>
        <v>15000</v>
      </c>
    </row>
    <row r="102" spans="1:5" ht="15" customHeight="1" x14ac:dyDescent="0.2"/>
    <row r="103" spans="1:5" ht="15" customHeight="1" x14ac:dyDescent="0.2"/>
    <row r="104" spans="1:5" ht="15" customHeight="1" x14ac:dyDescent="0.2"/>
    <row r="105" spans="1:5" ht="15" customHeight="1" x14ac:dyDescent="0.2"/>
    <row r="106" spans="1:5" ht="15" customHeight="1" x14ac:dyDescent="0.25">
      <c r="A106" s="36" t="s">
        <v>202</v>
      </c>
    </row>
    <row r="107" spans="1:5" ht="15" customHeight="1" x14ac:dyDescent="0.2">
      <c r="A107" s="59" t="s">
        <v>45</v>
      </c>
      <c r="B107" s="59"/>
      <c r="C107" s="59"/>
      <c r="D107" s="59"/>
      <c r="E107" s="59"/>
    </row>
    <row r="108" spans="1:5" ht="15" customHeight="1" x14ac:dyDescent="0.2">
      <c r="A108" s="38" t="s">
        <v>203</v>
      </c>
      <c r="B108" s="38"/>
      <c r="C108" s="38"/>
      <c r="D108" s="38"/>
      <c r="E108" s="38"/>
    </row>
    <row r="109" spans="1:5" ht="15" customHeight="1" x14ac:dyDescent="0.2">
      <c r="A109" s="38"/>
      <c r="B109" s="38"/>
      <c r="C109" s="38"/>
      <c r="D109" s="38"/>
      <c r="E109" s="38"/>
    </row>
    <row r="110" spans="1:5" ht="15" customHeight="1" x14ac:dyDescent="0.2">
      <c r="A110" s="38"/>
      <c r="B110" s="38"/>
      <c r="C110" s="38"/>
      <c r="D110" s="38"/>
      <c r="E110" s="38"/>
    </row>
    <row r="111" spans="1:5" ht="15" customHeight="1" x14ac:dyDescent="0.2">
      <c r="A111" s="38"/>
      <c r="B111" s="38"/>
      <c r="C111" s="38"/>
      <c r="D111" s="38"/>
      <c r="E111" s="38"/>
    </row>
    <row r="112" spans="1:5" ht="15" customHeight="1" x14ac:dyDescent="0.2">
      <c r="A112" s="38"/>
      <c r="B112" s="38"/>
      <c r="C112" s="38"/>
      <c r="D112" s="38"/>
      <c r="E112" s="38"/>
    </row>
    <row r="113" spans="1:5" ht="15" customHeight="1" x14ac:dyDescent="0.2">
      <c r="A113" s="38"/>
      <c r="B113" s="38"/>
      <c r="C113" s="38"/>
      <c r="D113" s="38"/>
      <c r="E113" s="38"/>
    </row>
    <row r="114" spans="1:5" ht="15" customHeight="1" x14ac:dyDescent="0.2">
      <c r="A114" s="38"/>
      <c r="B114" s="38"/>
      <c r="C114" s="38"/>
      <c r="D114" s="38"/>
      <c r="E114" s="38"/>
    </row>
    <row r="115" spans="1:5" ht="15" customHeight="1" x14ac:dyDescent="0.2">
      <c r="A115" s="130"/>
      <c r="B115" s="130"/>
      <c r="C115" s="130"/>
      <c r="D115" s="130"/>
      <c r="E115" s="130"/>
    </row>
    <row r="116" spans="1:5" ht="15" customHeight="1" x14ac:dyDescent="0.25">
      <c r="A116" s="39" t="s">
        <v>1</v>
      </c>
      <c r="B116" s="73"/>
      <c r="C116" s="73"/>
      <c r="D116" s="73"/>
      <c r="E116" s="73"/>
    </row>
    <row r="117" spans="1:5" ht="15" customHeight="1" x14ac:dyDescent="0.2">
      <c r="A117" s="42" t="s">
        <v>204</v>
      </c>
      <c r="B117" s="40"/>
      <c r="C117" s="40"/>
      <c r="D117" s="40"/>
      <c r="E117" s="43" t="s">
        <v>43</v>
      </c>
    </row>
    <row r="118" spans="1:5" ht="15" customHeight="1" x14ac:dyDescent="0.25">
      <c r="A118" s="72"/>
      <c r="B118" s="41"/>
      <c r="C118" s="73"/>
      <c r="D118" s="73"/>
      <c r="E118" s="75"/>
    </row>
    <row r="119" spans="1:5" ht="15" customHeight="1" x14ac:dyDescent="0.2">
      <c r="A119" s="76"/>
      <c r="B119" s="76"/>
      <c r="C119" s="77" t="s">
        <v>38</v>
      </c>
      <c r="D119" s="78" t="s">
        <v>51</v>
      </c>
      <c r="E119" s="64" t="s">
        <v>40</v>
      </c>
    </row>
    <row r="120" spans="1:5" ht="15" customHeight="1" x14ac:dyDescent="0.2">
      <c r="A120" s="50"/>
      <c r="B120" s="51"/>
      <c r="C120" s="108"/>
      <c r="D120" s="133" t="s">
        <v>97</v>
      </c>
      <c r="E120" s="136">
        <v>34061.5</v>
      </c>
    </row>
    <row r="121" spans="1:5" ht="15" customHeight="1" x14ac:dyDescent="0.2">
      <c r="A121" s="50"/>
      <c r="B121" s="82"/>
      <c r="C121" s="83" t="s">
        <v>42</v>
      </c>
      <c r="D121" s="84"/>
      <c r="E121" s="85">
        <f>SUM(E120:E120)</f>
        <v>34061.5</v>
      </c>
    </row>
    <row r="122" spans="1:5" ht="15" customHeight="1" x14ac:dyDescent="0.2"/>
    <row r="123" spans="1:5" ht="15" customHeight="1" x14ac:dyDescent="0.25">
      <c r="A123" s="39" t="s">
        <v>17</v>
      </c>
      <c r="B123" s="91"/>
      <c r="C123" s="40"/>
      <c r="D123" s="40"/>
      <c r="E123" s="40"/>
    </row>
    <row r="124" spans="1:5" ht="15" customHeight="1" x14ac:dyDescent="0.2">
      <c r="A124" s="42" t="s">
        <v>69</v>
      </c>
      <c r="B124" s="91"/>
      <c r="C124" s="40"/>
      <c r="D124" s="40"/>
      <c r="E124" s="43" t="s">
        <v>70</v>
      </c>
    </row>
    <row r="125" spans="1:5" ht="15" customHeight="1" x14ac:dyDescent="0.25">
      <c r="A125" s="39"/>
      <c r="B125" s="138"/>
      <c r="C125" s="40"/>
      <c r="D125" s="40"/>
      <c r="E125" s="62"/>
    </row>
    <row r="126" spans="1:5" ht="15" customHeight="1" x14ac:dyDescent="0.2">
      <c r="A126" s="47"/>
      <c r="B126" s="47"/>
      <c r="C126" s="48" t="s">
        <v>38</v>
      </c>
      <c r="D126" s="107" t="s">
        <v>39</v>
      </c>
      <c r="E126" s="48" t="s">
        <v>40</v>
      </c>
    </row>
    <row r="127" spans="1:5" ht="15" customHeight="1" x14ac:dyDescent="0.2">
      <c r="A127" s="139"/>
      <c r="B127" s="140"/>
      <c r="C127" s="141">
        <v>6409</v>
      </c>
      <c r="D127" s="80" t="s">
        <v>100</v>
      </c>
      <c r="E127" s="136">
        <v>34061.5</v>
      </c>
    </row>
    <row r="128" spans="1:5" ht="15" customHeight="1" x14ac:dyDescent="0.2">
      <c r="A128" s="139"/>
      <c r="B128" s="55"/>
      <c r="C128" s="56" t="s">
        <v>42</v>
      </c>
      <c r="D128" s="69"/>
      <c r="E128" s="70">
        <f>SUM(E127:E127)</f>
        <v>34061.5</v>
      </c>
    </row>
    <row r="129" spans="1:5" ht="15" customHeight="1" x14ac:dyDescent="0.2"/>
    <row r="130" spans="1:5" ht="15" customHeight="1" x14ac:dyDescent="0.2"/>
    <row r="131" spans="1:5" ht="15" customHeight="1" x14ac:dyDescent="0.25">
      <c r="A131" s="36" t="s">
        <v>205</v>
      </c>
    </row>
    <row r="132" spans="1:5" ht="15" customHeight="1" x14ac:dyDescent="0.2">
      <c r="A132" s="59" t="s">
        <v>45</v>
      </c>
      <c r="B132" s="59"/>
      <c r="C132" s="59"/>
      <c r="D132" s="59"/>
      <c r="E132" s="59"/>
    </row>
    <row r="133" spans="1:5" ht="15" customHeight="1" x14ac:dyDescent="0.2">
      <c r="A133" s="38" t="s">
        <v>206</v>
      </c>
      <c r="B133" s="38"/>
      <c r="C133" s="38"/>
      <c r="D133" s="38"/>
      <c r="E133" s="38"/>
    </row>
    <row r="134" spans="1:5" ht="15" customHeight="1" x14ac:dyDescent="0.2">
      <c r="A134" s="38"/>
      <c r="B134" s="38"/>
      <c r="C134" s="38"/>
      <c r="D134" s="38"/>
      <c r="E134" s="38"/>
    </row>
    <row r="135" spans="1:5" ht="15" customHeight="1" x14ac:dyDescent="0.2">
      <c r="A135" s="38"/>
      <c r="B135" s="38"/>
      <c r="C135" s="38"/>
      <c r="D135" s="38"/>
      <c r="E135" s="38"/>
    </row>
    <row r="136" spans="1:5" ht="15" customHeight="1" x14ac:dyDescent="0.2">
      <c r="A136" s="38"/>
      <c r="B136" s="38"/>
      <c r="C136" s="38"/>
      <c r="D136" s="38"/>
      <c r="E136" s="38"/>
    </row>
    <row r="137" spans="1:5" ht="15" customHeight="1" x14ac:dyDescent="0.2">
      <c r="A137" s="38"/>
      <c r="B137" s="38"/>
      <c r="C137" s="38"/>
      <c r="D137" s="38"/>
      <c r="E137" s="38"/>
    </row>
    <row r="138" spans="1:5" ht="15" customHeight="1" x14ac:dyDescent="0.2">
      <c r="A138" s="38"/>
      <c r="B138" s="38"/>
      <c r="C138" s="38"/>
      <c r="D138" s="38"/>
      <c r="E138" s="38"/>
    </row>
    <row r="139" spans="1:5" ht="15" customHeight="1" x14ac:dyDescent="0.2">
      <c r="A139" s="38"/>
      <c r="B139" s="38"/>
      <c r="C139" s="38"/>
      <c r="D139" s="38"/>
      <c r="E139" s="38"/>
    </row>
    <row r="140" spans="1:5" ht="15" customHeight="1" x14ac:dyDescent="0.2">
      <c r="A140" s="38"/>
      <c r="B140" s="38"/>
      <c r="C140" s="38"/>
      <c r="D140" s="38"/>
      <c r="E140" s="38"/>
    </row>
    <row r="141" spans="1:5" ht="15" customHeight="1" x14ac:dyDescent="0.2">
      <c r="A141" s="38"/>
      <c r="B141" s="38"/>
      <c r="C141" s="38"/>
      <c r="D141" s="38"/>
      <c r="E141" s="38"/>
    </row>
    <row r="142" spans="1:5" ht="15" customHeight="1" x14ac:dyDescent="0.2">
      <c r="A142" s="38"/>
      <c r="B142" s="38"/>
      <c r="C142" s="38"/>
      <c r="D142" s="38"/>
      <c r="E142" s="38"/>
    </row>
    <row r="143" spans="1:5" ht="15" customHeight="1" x14ac:dyDescent="0.2">
      <c r="A143" s="38"/>
      <c r="B143" s="38"/>
      <c r="C143" s="38"/>
      <c r="D143" s="38"/>
      <c r="E143" s="38"/>
    </row>
    <row r="144" spans="1:5" ht="15" customHeight="1" x14ac:dyDescent="0.2">
      <c r="A144" s="130"/>
      <c r="B144" s="130"/>
      <c r="C144" s="130"/>
      <c r="D144" s="130"/>
      <c r="E144" s="130"/>
    </row>
    <row r="145" spans="1:5" ht="15" customHeight="1" x14ac:dyDescent="0.25">
      <c r="A145" s="39" t="s">
        <v>1</v>
      </c>
      <c r="B145" s="73"/>
      <c r="C145" s="73"/>
      <c r="D145" s="73"/>
      <c r="E145" s="73"/>
    </row>
    <row r="146" spans="1:5" ht="15" customHeight="1" x14ac:dyDescent="0.2">
      <c r="A146" s="42" t="s">
        <v>204</v>
      </c>
      <c r="B146" s="40"/>
      <c r="C146" s="40"/>
      <c r="D146" s="40"/>
      <c r="E146" s="43" t="s">
        <v>37</v>
      </c>
    </row>
    <row r="147" spans="1:5" ht="15" customHeight="1" x14ac:dyDescent="0.25">
      <c r="A147" s="72"/>
      <c r="B147" s="41"/>
      <c r="C147" s="73"/>
      <c r="D147" s="73"/>
      <c r="E147" s="75"/>
    </row>
    <row r="148" spans="1:5" ht="15" customHeight="1" x14ac:dyDescent="0.2">
      <c r="A148" s="76"/>
      <c r="B148" s="76"/>
      <c r="C148" s="77" t="s">
        <v>38</v>
      </c>
      <c r="D148" s="78" t="s">
        <v>51</v>
      </c>
      <c r="E148" s="64" t="s">
        <v>40</v>
      </c>
    </row>
    <row r="149" spans="1:5" ht="15" customHeight="1" x14ac:dyDescent="0.2">
      <c r="A149" s="50"/>
      <c r="B149" s="51"/>
      <c r="C149" s="108"/>
      <c r="D149" s="133" t="s">
        <v>97</v>
      </c>
      <c r="E149" s="136">
        <v>3000</v>
      </c>
    </row>
    <row r="150" spans="1:5" ht="15" customHeight="1" x14ac:dyDescent="0.2">
      <c r="A150" s="50"/>
      <c r="B150" s="82"/>
      <c r="C150" s="83" t="s">
        <v>42</v>
      </c>
      <c r="D150" s="84"/>
      <c r="E150" s="85">
        <f>SUM(E149:E149)</f>
        <v>3000</v>
      </c>
    </row>
    <row r="151" spans="1:5" ht="15" customHeight="1" x14ac:dyDescent="0.2"/>
    <row r="152" spans="1:5" ht="15" customHeight="1" x14ac:dyDescent="0.2"/>
    <row r="153" spans="1:5" ht="15" customHeight="1" x14ac:dyDescent="0.2"/>
    <row r="154" spans="1:5" ht="15" customHeight="1" x14ac:dyDescent="0.2"/>
    <row r="155" spans="1:5" ht="15" customHeight="1" x14ac:dyDescent="0.2"/>
    <row r="156" spans="1:5" ht="15" customHeight="1" x14ac:dyDescent="0.2"/>
    <row r="157" spans="1:5" ht="15" customHeight="1" x14ac:dyDescent="0.25">
      <c r="A157" s="39" t="s">
        <v>17</v>
      </c>
      <c r="B157" s="91"/>
      <c r="C157" s="40"/>
      <c r="D157" s="40"/>
      <c r="E157" s="40"/>
    </row>
    <row r="158" spans="1:5" ht="15" customHeight="1" x14ac:dyDescent="0.2">
      <c r="A158" s="42" t="s">
        <v>69</v>
      </c>
      <c r="B158" s="91"/>
      <c r="C158" s="40"/>
      <c r="D158" s="40"/>
      <c r="E158" s="43" t="s">
        <v>70</v>
      </c>
    </row>
    <row r="159" spans="1:5" ht="15" customHeight="1" x14ac:dyDescent="0.25">
      <c r="A159" s="39"/>
      <c r="B159" s="138"/>
      <c r="C159" s="40"/>
      <c r="D159" s="40"/>
      <c r="E159" s="62"/>
    </row>
    <row r="160" spans="1:5" ht="15" customHeight="1" x14ac:dyDescent="0.2">
      <c r="A160" s="47"/>
      <c r="B160" s="47"/>
      <c r="C160" s="48" t="s">
        <v>38</v>
      </c>
      <c r="D160" s="107" t="s">
        <v>39</v>
      </c>
      <c r="E160" s="48" t="s">
        <v>40</v>
      </c>
    </row>
    <row r="161" spans="1:5" ht="15" customHeight="1" x14ac:dyDescent="0.2">
      <c r="A161" s="139"/>
      <c r="B161" s="140"/>
      <c r="C161" s="141">
        <v>6172</v>
      </c>
      <c r="D161" s="53" t="s">
        <v>41</v>
      </c>
      <c r="E161" s="136">
        <v>-32341000</v>
      </c>
    </row>
    <row r="162" spans="1:5" ht="15" customHeight="1" x14ac:dyDescent="0.2">
      <c r="A162" s="139"/>
      <c r="B162" s="140"/>
      <c r="C162" s="141">
        <v>6409</v>
      </c>
      <c r="D162" s="80" t="s">
        <v>100</v>
      </c>
      <c r="E162" s="136">
        <v>32341000</v>
      </c>
    </row>
    <row r="163" spans="1:5" ht="15" customHeight="1" x14ac:dyDescent="0.2">
      <c r="A163" s="139"/>
      <c r="B163" s="140"/>
      <c r="C163" s="141">
        <v>6409</v>
      </c>
      <c r="D163" s="80" t="s">
        <v>100</v>
      </c>
      <c r="E163" s="136">
        <v>3000</v>
      </c>
    </row>
    <row r="164" spans="1:5" ht="15" customHeight="1" x14ac:dyDescent="0.2">
      <c r="A164" s="139"/>
      <c r="B164" s="55"/>
      <c r="C164" s="56" t="s">
        <v>42</v>
      </c>
      <c r="D164" s="69"/>
      <c r="E164" s="70">
        <f>SUM(E161:E163)</f>
        <v>3000</v>
      </c>
    </row>
    <row r="165" spans="1:5" ht="15" customHeight="1" x14ac:dyDescent="0.2"/>
    <row r="166" spans="1:5" ht="15" customHeight="1" x14ac:dyDescent="0.2"/>
    <row r="167" spans="1:5" ht="15" customHeight="1" x14ac:dyDescent="0.25">
      <c r="A167" s="36" t="s">
        <v>207</v>
      </c>
    </row>
    <row r="168" spans="1:5" ht="15" customHeight="1" x14ac:dyDescent="0.2">
      <c r="A168" s="59" t="s">
        <v>208</v>
      </c>
      <c r="B168" s="59"/>
      <c r="C168" s="59"/>
      <c r="D168" s="59"/>
      <c r="E168" s="59"/>
    </row>
    <row r="169" spans="1:5" ht="15" customHeight="1" x14ac:dyDescent="0.2">
      <c r="A169" s="59"/>
      <c r="B169" s="59"/>
      <c r="C169" s="59"/>
      <c r="D169" s="59"/>
      <c r="E169" s="59"/>
    </row>
    <row r="170" spans="1:5" ht="15" customHeight="1" x14ac:dyDescent="0.2">
      <c r="A170" s="60" t="s">
        <v>209</v>
      </c>
      <c r="B170" s="60"/>
      <c r="C170" s="60"/>
      <c r="D170" s="60"/>
      <c r="E170" s="60"/>
    </row>
    <row r="171" spans="1:5" ht="15" customHeight="1" x14ac:dyDescent="0.2">
      <c r="A171" s="60"/>
      <c r="B171" s="60"/>
      <c r="C171" s="60"/>
      <c r="D171" s="60"/>
      <c r="E171" s="60"/>
    </row>
    <row r="172" spans="1:5" ht="15" customHeight="1" x14ac:dyDescent="0.2">
      <c r="A172" s="60"/>
      <c r="B172" s="60"/>
      <c r="C172" s="60"/>
      <c r="D172" s="60"/>
      <c r="E172" s="60"/>
    </row>
    <row r="173" spans="1:5" ht="15" customHeight="1" x14ac:dyDescent="0.2">
      <c r="A173" s="60"/>
      <c r="B173" s="60"/>
      <c r="C173" s="60"/>
      <c r="D173" s="60"/>
      <c r="E173" s="60"/>
    </row>
    <row r="174" spans="1:5" ht="15" customHeight="1" x14ac:dyDescent="0.2">
      <c r="A174" s="60"/>
      <c r="B174" s="60"/>
      <c r="C174" s="60"/>
      <c r="D174" s="60"/>
      <c r="E174" s="60"/>
    </row>
    <row r="175" spans="1:5" ht="15" customHeight="1" x14ac:dyDescent="0.2">
      <c r="A175" s="60"/>
      <c r="B175" s="60"/>
      <c r="C175" s="60"/>
      <c r="D175" s="60"/>
      <c r="E175" s="60"/>
    </row>
    <row r="176" spans="1:5" ht="15" customHeight="1" x14ac:dyDescent="0.2">
      <c r="A176" s="61"/>
      <c r="B176" s="61"/>
      <c r="C176" s="61"/>
      <c r="D176" s="61"/>
      <c r="E176" s="61"/>
    </row>
    <row r="177" spans="1:5" ht="15" customHeight="1" x14ac:dyDescent="0.25">
      <c r="A177" s="39" t="s">
        <v>17</v>
      </c>
      <c r="B177" s="40"/>
      <c r="C177" s="40"/>
      <c r="D177" s="40"/>
      <c r="E177" s="40"/>
    </row>
    <row r="178" spans="1:5" ht="15" customHeight="1" x14ac:dyDescent="0.2">
      <c r="A178" s="42" t="s">
        <v>210</v>
      </c>
      <c r="B178" s="40"/>
      <c r="C178" s="40"/>
      <c r="D178" s="40"/>
      <c r="E178" s="43" t="s">
        <v>211</v>
      </c>
    </row>
    <row r="179" spans="1:5" ht="15" customHeight="1" x14ac:dyDescent="0.25">
      <c r="A179" s="44"/>
      <c r="B179" s="39"/>
      <c r="C179" s="40"/>
      <c r="D179" s="40"/>
      <c r="E179" s="62"/>
    </row>
    <row r="180" spans="1:5" ht="15" customHeight="1" x14ac:dyDescent="0.2">
      <c r="A180" s="47"/>
      <c r="B180" s="76"/>
      <c r="C180" s="48" t="s">
        <v>38</v>
      </c>
      <c r="D180" s="49" t="s">
        <v>39</v>
      </c>
      <c r="E180" s="48" t="s">
        <v>40</v>
      </c>
    </row>
    <row r="181" spans="1:5" ht="15" customHeight="1" x14ac:dyDescent="0.2">
      <c r="A181" s="97"/>
      <c r="B181" s="140"/>
      <c r="C181" s="52">
        <v>6172</v>
      </c>
      <c r="D181" s="165" t="s">
        <v>79</v>
      </c>
      <c r="E181" s="54">
        <v>-15000</v>
      </c>
    </row>
    <row r="182" spans="1:5" ht="15" customHeight="1" x14ac:dyDescent="0.2">
      <c r="A182" s="55"/>
      <c r="B182" s="162"/>
      <c r="C182" s="56" t="s">
        <v>42</v>
      </c>
      <c r="D182" s="57"/>
      <c r="E182" s="58">
        <f>SUM(E181:E181)</f>
        <v>-15000</v>
      </c>
    </row>
    <row r="183" spans="1:5" ht="15" customHeight="1" x14ac:dyDescent="0.2"/>
    <row r="184" spans="1:5" ht="15" customHeight="1" x14ac:dyDescent="0.25">
      <c r="A184" s="39" t="s">
        <v>17</v>
      </c>
    </row>
    <row r="185" spans="1:5" ht="15" customHeight="1" x14ac:dyDescent="0.2">
      <c r="A185" s="42" t="s">
        <v>212</v>
      </c>
      <c r="B185" s="40"/>
      <c r="C185" s="40"/>
      <c r="D185" s="40"/>
      <c r="E185" s="43" t="s">
        <v>213</v>
      </c>
    </row>
    <row r="186" spans="1:5" ht="15" customHeight="1" x14ac:dyDescent="0.2"/>
    <row r="187" spans="1:5" ht="15" customHeight="1" x14ac:dyDescent="0.2">
      <c r="C187" s="77" t="s">
        <v>38</v>
      </c>
      <c r="D187" s="78" t="s">
        <v>51</v>
      </c>
      <c r="E187" s="64" t="s">
        <v>40</v>
      </c>
    </row>
    <row r="188" spans="1:5" ht="15" customHeight="1" x14ac:dyDescent="0.2">
      <c r="C188" s="52">
        <v>6172</v>
      </c>
      <c r="D188" s="165" t="s">
        <v>79</v>
      </c>
      <c r="E188" s="136">
        <v>15000</v>
      </c>
    </row>
    <row r="189" spans="1:5" ht="15" customHeight="1" x14ac:dyDescent="0.2">
      <c r="C189" s="83" t="s">
        <v>42</v>
      </c>
      <c r="D189" s="84"/>
      <c r="E189" s="85">
        <f>SUM(E188:E188)</f>
        <v>15000</v>
      </c>
    </row>
    <row r="190" spans="1:5" ht="15" customHeight="1" x14ac:dyDescent="0.2"/>
    <row r="191" spans="1:5" ht="15" customHeight="1" x14ac:dyDescent="0.2"/>
    <row r="192" spans="1:5" ht="15" customHeight="1" x14ac:dyDescent="0.25">
      <c r="A192" s="36" t="s">
        <v>214</v>
      </c>
    </row>
    <row r="193" spans="1:5" ht="15" customHeight="1" x14ac:dyDescent="0.2">
      <c r="A193" s="60" t="s">
        <v>215</v>
      </c>
      <c r="B193" s="60"/>
      <c r="C193" s="60"/>
      <c r="D193" s="60"/>
      <c r="E193" s="60"/>
    </row>
    <row r="194" spans="1:5" ht="15" customHeight="1" x14ac:dyDescent="0.2">
      <c r="A194" s="60"/>
      <c r="B194" s="60"/>
      <c r="C194" s="60"/>
      <c r="D194" s="60"/>
      <c r="E194" s="60"/>
    </row>
    <row r="195" spans="1:5" ht="15" customHeight="1" x14ac:dyDescent="0.2">
      <c r="A195" s="60"/>
      <c r="B195" s="60"/>
      <c r="C195" s="60"/>
      <c r="D195" s="60"/>
      <c r="E195" s="60"/>
    </row>
    <row r="196" spans="1:5" ht="15" customHeight="1" x14ac:dyDescent="0.2">
      <c r="A196" s="38" t="s">
        <v>216</v>
      </c>
      <c r="B196" s="38"/>
      <c r="C196" s="38"/>
      <c r="D196" s="38"/>
      <c r="E196" s="38"/>
    </row>
    <row r="197" spans="1:5" ht="15" customHeight="1" x14ac:dyDescent="0.2">
      <c r="A197" s="38"/>
      <c r="B197" s="38"/>
      <c r="C197" s="38"/>
      <c r="D197" s="38"/>
      <c r="E197" s="38"/>
    </row>
    <row r="198" spans="1:5" ht="15" customHeight="1" x14ac:dyDescent="0.2">
      <c r="A198" s="38"/>
      <c r="B198" s="38"/>
      <c r="C198" s="38"/>
      <c r="D198" s="38"/>
      <c r="E198" s="38"/>
    </row>
    <row r="199" spans="1:5" ht="15" customHeight="1" x14ac:dyDescent="0.2">
      <c r="A199" s="38"/>
      <c r="B199" s="38"/>
      <c r="C199" s="38"/>
      <c r="D199" s="38"/>
      <c r="E199" s="38"/>
    </row>
    <row r="200" spans="1:5" ht="15" customHeight="1" x14ac:dyDescent="0.2">
      <c r="A200" s="38"/>
      <c r="B200" s="38"/>
      <c r="C200" s="38"/>
      <c r="D200" s="38"/>
      <c r="E200" s="38"/>
    </row>
    <row r="201" spans="1:5" ht="15" customHeight="1" x14ac:dyDescent="0.2">
      <c r="A201" s="38"/>
      <c r="B201" s="38"/>
      <c r="C201" s="38"/>
      <c r="D201" s="38"/>
      <c r="E201" s="38"/>
    </row>
    <row r="202" spans="1:5" ht="15" customHeight="1" x14ac:dyDescent="0.2">
      <c r="A202" s="130"/>
      <c r="B202" s="130"/>
      <c r="C202" s="130"/>
      <c r="D202" s="130"/>
      <c r="E202" s="130"/>
    </row>
    <row r="203" spans="1:5" ht="15" customHeight="1" x14ac:dyDescent="0.25">
      <c r="A203" s="72" t="s">
        <v>17</v>
      </c>
      <c r="B203" s="73"/>
      <c r="C203" s="73"/>
      <c r="D203" s="73"/>
      <c r="E203" s="73"/>
    </row>
    <row r="204" spans="1:5" ht="15" customHeight="1" x14ac:dyDescent="0.2">
      <c r="A204" s="74" t="s">
        <v>69</v>
      </c>
      <c r="B204" s="73"/>
      <c r="C204" s="73"/>
      <c r="D204" s="73"/>
      <c r="E204" s="95" t="s">
        <v>70</v>
      </c>
    </row>
    <row r="205" spans="1:5" ht="15" customHeight="1" x14ac:dyDescent="0.25">
      <c r="A205" s="72"/>
      <c r="B205" s="41"/>
      <c r="C205" s="73"/>
      <c r="D205" s="73"/>
      <c r="E205" s="75"/>
    </row>
    <row r="206" spans="1:5" ht="15" customHeight="1" x14ac:dyDescent="0.2">
      <c r="A206" s="76"/>
      <c r="B206" s="76"/>
      <c r="C206" s="77" t="s">
        <v>38</v>
      </c>
      <c r="D206" s="78" t="s">
        <v>39</v>
      </c>
      <c r="E206" s="64" t="s">
        <v>40</v>
      </c>
    </row>
    <row r="207" spans="1:5" ht="15" customHeight="1" x14ac:dyDescent="0.2">
      <c r="A207" s="79"/>
      <c r="B207" s="51"/>
      <c r="C207" s="149">
        <v>6409</v>
      </c>
      <c r="D207" s="133" t="s">
        <v>53</v>
      </c>
      <c r="E207" s="150">
        <v>-6405000</v>
      </c>
    </row>
    <row r="208" spans="1:5" ht="15" customHeight="1" x14ac:dyDescent="0.2">
      <c r="A208" s="151"/>
      <c r="B208" s="152"/>
      <c r="C208" s="83" t="s">
        <v>42</v>
      </c>
      <c r="D208" s="84"/>
      <c r="E208" s="85">
        <f>SUM(E207:E207)</f>
        <v>-6405000</v>
      </c>
    </row>
    <row r="209" spans="1:5" ht="15" customHeight="1" x14ac:dyDescent="0.2"/>
    <row r="210" spans="1:5" ht="15" customHeight="1" x14ac:dyDescent="0.25">
      <c r="A210" s="72" t="s">
        <v>17</v>
      </c>
    </row>
    <row r="211" spans="1:5" ht="15" customHeight="1" x14ac:dyDescent="0.2">
      <c r="A211" s="74" t="s">
        <v>217</v>
      </c>
      <c r="B211" s="73"/>
      <c r="C211" s="73"/>
      <c r="D211" s="73"/>
      <c r="E211" s="95" t="s">
        <v>218</v>
      </c>
    </row>
    <row r="212" spans="1:5" ht="15" customHeight="1" x14ac:dyDescent="0.2"/>
    <row r="213" spans="1:5" ht="15" customHeight="1" x14ac:dyDescent="0.2">
      <c r="C213" s="77" t="s">
        <v>38</v>
      </c>
      <c r="D213" s="78" t="s">
        <v>39</v>
      </c>
      <c r="E213" s="64" t="s">
        <v>40</v>
      </c>
    </row>
    <row r="214" spans="1:5" ht="15" customHeight="1" x14ac:dyDescent="0.2">
      <c r="C214" s="149">
        <v>3429</v>
      </c>
      <c r="D214" s="133" t="s">
        <v>53</v>
      </c>
      <c r="E214" s="150">
        <v>150000</v>
      </c>
    </row>
    <row r="215" spans="1:5" ht="15" customHeight="1" x14ac:dyDescent="0.2">
      <c r="C215" s="149">
        <v>3429</v>
      </c>
      <c r="D215" s="80" t="s">
        <v>219</v>
      </c>
      <c r="E215" s="150">
        <v>50000</v>
      </c>
    </row>
    <row r="216" spans="1:5" ht="15" customHeight="1" x14ac:dyDescent="0.2">
      <c r="C216" s="83" t="s">
        <v>42</v>
      </c>
      <c r="D216" s="84"/>
      <c r="E216" s="85">
        <f>SUM(E214:E215)</f>
        <v>200000</v>
      </c>
    </row>
    <row r="217" spans="1:5" ht="15" customHeight="1" x14ac:dyDescent="0.2"/>
    <row r="218" spans="1:5" ht="15" customHeight="1" x14ac:dyDescent="0.25">
      <c r="A218" s="72" t="s">
        <v>17</v>
      </c>
      <c r="B218" s="73"/>
      <c r="C218" s="73"/>
      <c r="D218" s="73"/>
      <c r="E218" s="41"/>
    </row>
    <row r="219" spans="1:5" ht="15" customHeight="1" x14ac:dyDescent="0.2">
      <c r="A219" s="42" t="s">
        <v>48</v>
      </c>
      <c r="B219" s="40"/>
      <c r="C219" s="40"/>
      <c r="D219" s="40"/>
      <c r="E219" s="43" t="s">
        <v>49</v>
      </c>
    </row>
    <row r="220" spans="1:5" ht="15" customHeight="1" x14ac:dyDescent="0.2">
      <c r="A220" s="74"/>
      <c r="B220" s="41"/>
      <c r="C220" s="73"/>
      <c r="D220" s="73"/>
      <c r="E220" s="75"/>
    </row>
    <row r="221" spans="1:5" ht="15" customHeight="1" x14ac:dyDescent="0.2">
      <c r="A221" s="76"/>
      <c r="B221" s="76"/>
      <c r="C221" s="77" t="s">
        <v>38</v>
      </c>
      <c r="D221" s="49" t="s">
        <v>39</v>
      </c>
      <c r="E221" s="64" t="s">
        <v>40</v>
      </c>
    </row>
    <row r="222" spans="1:5" ht="15" customHeight="1" x14ac:dyDescent="0.2">
      <c r="A222" s="76"/>
      <c r="B222" s="76"/>
      <c r="C222" s="108">
        <v>3299</v>
      </c>
      <c r="D222" s="133" t="s">
        <v>53</v>
      </c>
      <c r="E222" s="136">
        <v>680000</v>
      </c>
    </row>
    <row r="223" spans="1:5" ht="15" customHeight="1" x14ac:dyDescent="0.2">
      <c r="A223" s="79"/>
      <c r="B223" s="51"/>
      <c r="C223" s="108">
        <v>3419</v>
      </c>
      <c r="D223" s="133" t="s">
        <v>53</v>
      </c>
      <c r="E223" s="136">
        <v>640000</v>
      </c>
    </row>
    <row r="224" spans="1:5" ht="15" customHeight="1" x14ac:dyDescent="0.2">
      <c r="A224" s="79"/>
      <c r="B224" s="51"/>
      <c r="C224" s="108">
        <v>3419</v>
      </c>
      <c r="D224" s="80" t="s">
        <v>220</v>
      </c>
      <c r="E224" s="136">
        <v>45000</v>
      </c>
    </row>
    <row r="225" spans="1:5" ht="15" customHeight="1" x14ac:dyDescent="0.2">
      <c r="A225" s="79"/>
      <c r="B225" s="51"/>
      <c r="C225" s="108">
        <v>3419</v>
      </c>
      <c r="D225" s="80" t="s">
        <v>219</v>
      </c>
      <c r="E225" s="136">
        <v>650000</v>
      </c>
    </row>
    <row r="226" spans="1:5" ht="15" customHeight="1" x14ac:dyDescent="0.2">
      <c r="A226" s="79"/>
      <c r="B226" s="51"/>
      <c r="C226" s="108">
        <v>3429</v>
      </c>
      <c r="D226" s="133" t="s">
        <v>53</v>
      </c>
      <c r="E226" s="136">
        <v>180000</v>
      </c>
    </row>
    <row r="227" spans="1:5" ht="15" customHeight="1" x14ac:dyDescent="0.2">
      <c r="A227" s="82"/>
      <c r="B227" s="82"/>
      <c r="C227" s="83" t="s">
        <v>42</v>
      </c>
      <c r="D227" s="84"/>
      <c r="E227" s="85">
        <f>SUM(E222:E226)</f>
        <v>2195000</v>
      </c>
    </row>
    <row r="228" spans="1:5" ht="15" customHeight="1" x14ac:dyDescent="0.2"/>
    <row r="229" spans="1:5" ht="15" customHeight="1" x14ac:dyDescent="0.25">
      <c r="A229" s="72" t="s">
        <v>17</v>
      </c>
      <c r="B229" s="73"/>
      <c r="C229" s="73"/>
      <c r="D229" s="73"/>
      <c r="E229" s="73"/>
    </row>
    <row r="230" spans="1:5" ht="15" customHeight="1" x14ac:dyDescent="0.2">
      <c r="A230" s="74" t="s">
        <v>83</v>
      </c>
      <c r="B230" s="117"/>
      <c r="C230" s="117"/>
      <c r="D230" s="117"/>
      <c r="E230" s="117" t="s">
        <v>84</v>
      </c>
    </row>
    <row r="231" spans="1:5" ht="15" customHeight="1" x14ac:dyDescent="0.2"/>
    <row r="232" spans="1:5" ht="15" customHeight="1" x14ac:dyDescent="0.2">
      <c r="C232" s="77" t="s">
        <v>38</v>
      </c>
      <c r="D232" s="49" t="s">
        <v>39</v>
      </c>
      <c r="E232" s="64" t="s">
        <v>40</v>
      </c>
    </row>
    <row r="233" spans="1:5" ht="15" customHeight="1" x14ac:dyDescent="0.2">
      <c r="C233" s="108">
        <v>4399</v>
      </c>
      <c r="D233" s="133" t="s">
        <v>53</v>
      </c>
      <c r="E233" s="136">
        <v>100000</v>
      </c>
    </row>
    <row r="234" spans="1:5" ht="15" customHeight="1" x14ac:dyDescent="0.2">
      <c r="C234" s="83" t="s">
        <v>42</v>
      </c>
      <c r="D234" s="84"/>
      <c r="E234" s="85">
        <f>SUM(E229:E233)</f>
        <v>100000</v>
      </c>
    </row>
    <row r="235" spans="1:5" ht="15" customHeight="1" x14ac:dyDescent="0.2"/>
    <row r="236" spans="1:5" ht="15" customHeight="1" x14ac:dyDescent="0.25">
      <c r="A236" s="72" t="s">
        <v>17</v>
      </c>
    </row>
    <row r="237" spans="1:5" ht="15" customHeight="1" x14ac:dyDescent="0.2">
      <c r="A237" s="74" t="s">
        <v>127</v>
      </c>
      <c r="B237" s="73"/>
      <c r="C237" s="73"/>
      <c r="D237" s="73"/>
      <c r="E237" s="95" t="s">
        <v>128</v>
      </c>
    </row>
    <row r="238" spans="1:5" ht="15" customHeight="1" x14ac:dyDescent="0.2"/>
    <row r="239" spans="1:5" ht="15" customHeight="1" x14ac:dyDescent="0.2">
      <c r="C239" s="77" t="s">
        <v>38</v>
      </c>
      <c r="D239" s="78" t="s">
        <v>39</v>
      </c>
      <c r="E239" s="64" t="s">
        <v>40</v>
      </c>
    </row>
    <row r="240" spans="1:5" ht="15" customHeight="1" x14ac:dyDescent="0.2">
      <c r="C240" s="108">
        <v>3311</v>
      </c>
      <c r="D240" s="133" t="s">
        <v>53</v>
      </c>
      <c r="E240" s="109">
        <v>650000</v>
      </c>
    </row>
    <row r="241" spans="1:5" ht="15" customHeight="1" x14ac:dyDescent="0.2">
      <c r="C241" s="108">
        <v>3312</v>
      </c>
      <c r="D241" s="133" t="s">
        <v>53</v>
      </c>
      <c r="E241" s="109">
        <v>1100000</v>
      </c>
    </row>
    <row r="242" spans="1:5" ht="15" customHeight="1" x14ac:dyDescent="0.2">
      <c r="C242" s="108">
        <v>3319</v>
      </c>
      <c r="D242" s="133" t="s">
        <v>53</v>
      </c>
      <c r="E242" s="109">
        <v>1080000</v>
      </c>
    </row>
    <row r="243" spans="1:5" ht="15" customHeight="1" x14ac:dyDescent="0.2">
      <c r="C243" s="108">
        <v>3319</v>
      </c>
      <c r="D243" s="99" t="s">
        <v>63</v>
      </c>
      <c r="E243" s="109">
        <v>280000</v>
      </c>
    </row>
    <row r="244" spans="1:5" ht="15" customHeight="1" x14ac:dyDescent="0.2">
      <c r="C244" s="108">
        <v>3319</v>
      </c>
      <c r="D244" s="80" t="s">
        <v>219</v>
      </c>
      <c r="E244" s="109">
        <v>300000</v>
      </c>
    </row>
    <row r="245" spans="1:5" ht="15" customHeight="1" x14ac:dyDescent="0.2">
      <c r="C245" s="83" t="s">
        <v>42</v>
      </c>
      <c r="D245" s="84"/>
      <c r="E245" s="85">
        <f>SUM(E240:E244)</f>
        <v>3410000</v>
      </c>
    </row>
    <row r="246" spans="1:5" ht="15" customHeight="1" x14ac:dyDescent="0.2"/>
    <row r="247" spans="1:5" ht="15" customHeight="1" x14ac:dyDescent="0.25">
      <c r="A247" s="72" t="s">
        <v>17</v>
      </c>
    </row>
    <row r="248" spans="1:5" ht="15" customHeight="1" x14ac:dyDescent="0.2">
      <c r="A248" s="74" t="s">
        <v>77</v>
      </c>
      <c r="B248" s="73"/>
      <c r="C248" s="73"/>
      <c r="D248" s="73"/>
      <c r="E248" s="95" t="s">
        <v>78</v>
      </c>
    </row>
    <row r="249" spans="1:5" ht="15" customHeight="1" x14ac:dyDescent="0.2"/>
    <row r="250" spans="1:5" ht="15" customHeight="1" x14ac:dyDescent="0.2">
      <c r="C250" s="77" t="s">
        <v>38</v>
      </c>
      <c r="D250" s="78" t="s">
        <v>39</v>
      </c>
      <c r="E250" s="64" t="s">
        <v>40</v>
      </c>
    </row>
    <row r="251" spans="1:5" ht="15" customHeight="1" x14ac:dyDescent="0.2">
      <c r="C251" s="108">
        <v>3526</v>
      </c>
      <c r="D251" s="133" t="s">
        <v>219</v>
      </c>
      <c r="E251" s="109">
        <v>500000</v>
      </c>
    </row>
    <row r="252" spans="1:5" ht="15" customHeight="1" x14ac:dyDescent="0.2">
      <c r="C252" s="83" t="s">
        <v>42</v>
      </c>
      <c r="D252" s="84"/>
      <c r="E252" s="85">
        <f>SUM(E251:E251)</f>
        <v>500000</v>
      </c>
    </row>
    <row r="253" spans="1:5" ht="15" customHeight="1" x14ac:dyDescent="0.2"/>
    <row r="254" spans="1:5" ht="15" customHeight="1" x14ac:dyDescent="0.2"/>
    <row r="255" spans="1:5" ht="15" customHeight="1" x14ac:dyDescent="0.2"/>
    <row r="256" spans="1:5" ht="15" customHeight="1" x14ac:dyDescent="0.2">
      <c r="A256" s="82"/>
      <c r="B256" s="82"/>
      <c r="C256" s="144"/>
      <c r="D256" s="73"/>
      <c r="E256" s="145"/>
    </row>
    <row r="257" spans="1:5" ht="15" customHeight="1" x14ac:dyDescent="0.2"/>
    <row r="258" spans="1:5" ht="15" customHeight="1" x14ac:dyDescent="0.2"/>
    <row r="259" spans="1:5" ht="15" customHeight="1" x14ac:dyDescent="0.2"/>
    <row r="260" spans="1:5" ht="15" customHeight="1" x14ac:dyDescent="0.2"/>
    <row r="261" spans="1:5" ht="15" customHeight="1" x14ac:dyDescent="0.2"/>
    <row r="262" spans="1:5" ht="15" customHeight="1" x14ac:dyDescent="0.25">
      <c r="A262" s="36" t="s">
        <v>221</v>
      </c>
    </row>
    <row r="263" spans="1:5" ht="15" customHeight="1" x14ac:dyDescent="0.2">
      <c r="A263" s="37" t="s">
        <v>125</v>
      </c>
      <c r="B263" s="37"/>
      <c r="C263" s="37"/>
      <c r="D263" s="37"/>
      <c r="E263" s="37"/>
    </row>
    <row r="264" spans="1:5" ht="15" customHeight="1" x14ac:dyDescent="0.2">
      <c r="A264" s="37"/>
      <c r="B264" s="37"/>
      <c r="C264" s="37"/>
      <c r="D264" s="37"/>
      <c r="E264" s="37"/>
    </row>
    <row r="265" spans="1:5" ht="15" customHeight="1" x14ac:dyDescent="0.2">
      <c r="A265" s="60" t="s">
        <v>222</v>
      </c>
      <c r="B265" s="60"/>
      <c r="C265" s="60"/>
      <c r="D265" s="60"/>
      <c r="E265" s="60"/>
    </row>
    <row r="266" spans="1:5" ht="15" customHeight="1" x14ac:dyDescent="0.2">
      <c r="A266" s="60"/>
      <c r="B266" s="60"/>
      <c r="C266" s="60"/>
      <c r="D266" s="60"/>
      <c r="E266" s="60"/>
    </row>
    <row r="267" spans="1:5" ht="15" customHeight="1" x14ac:dyDescent="0.2">
      <c r="A267" s="60"/>
      <c r="B267" s="60"/>
      <c r="C267" s="60"/>
      <c r="D267" s="60"/>
      <c r="E267" s="60"/>
    </row>
    <row r="268" spans="1:5" ht="15" customHeight="1" x14ac:dyDescent="0.2">
      <c r="A268" s="60"/>
      <c r="B268" s="60"/>
      <c r="C268" s="60"/>
      <c r="D268" s="60"/>
      <c r="E268" s="60"/>
    </row>
    <row r="269" spans="1:5" ht="15" customHeight="1" x14ac:dyDescent="0.2">
      <c r="A269" s="60"/>
      <c r="B269" s="60"/>
      <c r="C269" s="60"/>
      <c r="D269" s="60"/>
      <c r="E269" s="60"/>
    </row>
    <row r="270" spans="1:5" ht="15" customHeight="1" x14ac:dyDescent="0.2">
      <c r="A270" s="60"/>
      <c r="B270" s="60"/>
      <c r="C270" s="60"/>
      <c r="D270" s="60"/>
      <c r="E270" s="60"/>
    </row>
    <row r="271" spans="1:5" ht="15" customHeight="1" x14ac:dyDescent="0.2">
      <c r="A271" s="60"/>
      <c r="B271" s="60"/>
      <c r="C271" s="60"/>
      <c r="D271" s="60"/>
      <c r="E271" s="60"/>
    </row>
    <row r="272" spans="1:5" ht="15" customHeight="1" x14ac:dyDescent="0.2">
      <c r="A272" s="60"/>
      <c r="B272" s="60"/>
      <c r="C272" s="60"/>
      <c r="D272" s="60"/>
      <c r="E272" s="60"/>
    </row>
    <row r="273" spans="1:5" ht="15" customHeight="1" x14ac:dyDescent="0.2">
      <c r="A273" s="60"/>
      <c r="B273" s="60"/>
      <c r="C273" s="60"/>
      <c r="D273" s="60"/>
      <c r="E273" s="60"/>
    </row>
    <row r="274" spans="1:5" ht="15" customHeight="1" x14ac:dyDescent="0.2">
      <c r="A274" s="148"/>
      <c r="B274" s="148"/>
      <c r="C274" s="148"/>
      <c r="D274" s="148"/>
      <c r="E274" s="148"/>
    </row>
    <row r="275" spans="1:5" ht="15" customHeight="1" x14ac:dyDescent="0.25">
      <c r="A275" s="72" t="s">
        <v>17</v>
      </c>
      <c r="B275" s="73"/>
      <c r="C275" s="73"/>
      <c r="D275" s="73"/>
      <c r="E275" s="73"/>
    </row>
    <row r="276" spans="1:5" ht="15" customHeight="1" x14ac:dyDescent="0.2">
      <c r="A276" s="74" t="s">
        <v>69</v>
      </c>
      <c r="B276" s="73"/>
      <c r="C276" s="73"/>
      <c r="D276" s="73"/>
      <c r="E276" s="95" t="s">
        <v>70</v>
      </c>
    </row>
    <row r="277" spans="1:5" ht="15" customHeight="1" x14ac:dyDescent="0.25">
      <c r="A277" s="72"/>
      <c r="B277" s="41"/>
      <c r="C277" s="73"/>
      <c r="D277" s="73"/>
      <c r="E277" s="75"/>
    </row>
    <row r="278" spans="1:5" ht="15" customHeight="1" x14ac:dyDescent="0.2">
      <c r="A278" s="76"/>
      <c r="B278" s="76"/>
      <c r="C278" s="77" t="s">
        <v>38</v>
      </c>
      <c r="D278" s="49" t="s">
        <v>39</v>
      </c>
      <c r="E278" s="64" t="s">
        <v>40</v>
      </c>
    </row>
    <row r="279" spans="1:5" ht="15" customHeight="1" x14ac:dyDescent="0.2">
      <c r="A279" s="79"/>
      <c r="B279" s="51"/>
      <c r="C279" s="149">
        <v>6409</v>
      </c>
      <c r="D279" s="80" t="s">
        <v>100</v>
      </c>
      <c r="E279" s="150">
        <v>-29522</v>
      </c>
    </row>
    <row r="280" spans="1:5" ht="15" customHeight="1" x14ac:dyDescent="0.2">
      <c r="A280" s="151"/>
      <c r="B280" s="152"/>
      <c r="C280" s="83" t="s">
        <v>42</v>
      </c>
      <c r="D280" s="84"/>
      <c r="E280" s="85">
        <f>E279</f>
        <v>-29522</v>
      </c>
    </row>
    <row r="281" spans="1:5" ht="15" customHeight="1" x14ac:dyDescent="0.2">
      <c r="A281" s="151"/>
      <c r="B281" s="152"/>
      <c r="C281" s="144"/>
      <c r="D281" s="73"/>
      <c r="E281" s="145"/>
    </row>
    <row r="282" spans="1:5" ht="15" customHeight="1" x14ac:dyDescent="0.25">
      <c r="A282" s="72" t="s">
        <v>17</v>
      </c>
      <c r="B282" s="73"/>
      <c r="C282" s="73"/>
      <c r="D282" s="73"/>
      <c r="E282" s="41"/>
    </row>
    <row r="283" spans="1:5" ht="15" customHeight="1" x14ac:dyDescent="0.2">
      <c r="A283" s="74" t="s">
        <v>127</v>
      </c>
      <c r="B283" s="73"/>
      <c r="C283" s="73"/>
      <c r="D283" s="73"/>
      <c r="E283" s="95" t="s">
        <v>128</v>
      </c>
    </row>
    <row r="284" spans="1:5" ht="15" customHeight="1" x14ac:dyDescent="0.2">
      <c r="A284" s="74"/>
      <c r="B284" s="41"/>
      <c r="C284" s="73"/>
      <c r="D284" s="73"/>
      <c r="E284" s="75"/>
    </row>
    <row r="285" spans="1:5" ht="15" customHeight="1" x14ac:dyDescent="0.2">
      <c r="A285" s="76"/>
      <c r="B285" s="76"/>
      <c r="C285" s="77" t="s">
        <v>38</v>
      </c>
      <c r="D285" s="49" t="s">
        <v>39</v>
      </c>
      <c r="E285" s="64" t="s">
        <v>40</v>
      </c>
    </row>
    <row r="286" spans="1:5" ht="15" customHeight="1" x14ac:dyDescent="0.2">
      <c r="A286" s="76"/>
      <c r="B286" s="76"/>
      <c r="C286" s="52">
        <v>3322</v>
      </c>
      <c r="D286" s="133" t="s">
        <v>53</v>
      </c>
      <c r="E286" s="81">
        <v>-19850000</v>
      </c>
    </row>
    <row r="287" spans="1:5" ht="15" customHeight="1" x14ac:dyDescent="0.2">
      <c r="A287" s="76"/>
      <c r="B287" s="76"/>
      <c r="C287" s="52">
        <v>3311</v>
      </c>
      <c r="D287" s="133" t="s">
        <v>53</v>
      </c>
      <c r="E287" s="81">
        <f>460000+335000</f>
        <v>795000</v>
      </c>
    </row>
    <row r="288" spans="1:5" ht="15" customHeight="1" x14ac:dyDescent="0.2">
      <c r="A288" s="76"/>
      <c r="B288" s="76"/>
      <c r="C288" s="52">
        <v>3311</v>
      </c>
      <c r="D288" s="99" t="s">
        <v>63</v>
      </c>
      <c r="E288" s="81">
        <v>170000</v>
      </c>
    </row>
    <row r="289" spans="1:5" ht="15" customHeight="1" x14ac:dyDescent="0.2">
      <c r="A289" s="76"/>
      <c r="B289" s="76"/>
      <c r="C289" s="52">
        <v>3311</v>
      </c>
      <c r="D289" s="80" t="s">
        <v>220</v>
      </c>
      <c r="E289" s="81">
        <v>100000</v>
      </c>
    </row>
    <row r="290" spans="1:5" ht="15" customHeight="1" x14ac:dyDescent="0.2">
      <c r="A290" s="76"/>
      <c r="B290" s="76"/>
      <c r="C290" s="52">
        <v>3312</v>
      </c>
      <c r="D290" s="133" t="s">
        <v>53</v>
      </c>
      <c r="E290" s="81">
        <f>715000+285000+60000+1280000+30000</f>
        <v>2370000</v>
      </c>
    </row>
    <row r="291" spans="1:5" ht="15" customHeight="1" x14ac:dyDescent="0.2">
      <c r="A291" s="76"/>
      <c r="B291" s="76"/>
      <c r="C291" s="52">
        <v>3312</v>
      </c>
      <c r="D291" s="99" t="s">
        <v>63</v>
      </c>
      <c r="E291" s="81">
        <f>240000+240000</f>
        <v>480000</v>
      </c>
    </row>
    <row r="292" spans="1:5" ht="15" customHeight="1" x14ac:dyDescent="0.2">
      <c r="A292" s="76"/>
      <c r="B292" s="76"/>
      <c r="C292" s="52">
        <v>3312</v>
      </c>
      <c r="D292" s="80" t="s">
        <v>220</v>
      </c>
      <c r="E292" s="81">
        <v>90000</v>
      </c>
    </row>
    <row r="293" spans="1:5" ht="15" customHeight="1" x14ac:dyDescent="0.2">
      <c r="A293" s="76"/>
      <c r="B293" s="76"/>
      <c r="C293" s="52">
        <v>3315</v>
      </c>
      <c r="D293" s="133" t="s">
        <v>53</v>
      </c>
      <c r="E293" s="81">
        <v>60000</v>
      </c>
    </row>
    <row r="294" spans="1:5" ht="15" customHeight="1" x14ac:dyDescent="0.2">
      <c r="A294" s="76"/>
      <c r="B294" s="76"/>
      <c r="C294" s="52">
        <v>3315</v>
      </c>
      <c r="D294" s="99" t="s">
        <v>63</v>
      </c>
      <c r="E294" s="81">
        <v>110000</v>
      </c>
    </row>
    <row r="295" spans="1:5" ht="15" customHeight="1" x14ac:dyDescent="0.2">
      <c r="A295" s="76"/>
      <c r="B295" s="76"/>
      <c r="C295" s="52">
        <v>3319</v>
      </c>
      <c r="D295" s="133" t="s">
        <v>53</v>
      </c>
      <c r="E295" s="81">
        <f>230000+800000+30000+1660000+200000</f>
        <v>2920000</v>
      </c>
    </row>
    <row r="296" spans="1:5" ht="15" customHeight="1" x14ac:dyDescent="0.2">
      <c r="A296" s="76"/>
      <c r="B296" s="76"/>
      <c r="C296" s="52">
        <v>3319</v>
      </c>
      <c r="D296" s="99" t="s">
        <v>63</v>
      </c>
      <c r="E296" s="81">
        <f>1184000+80000+20000</f>
        <v>1284000</v>
      </c>
    </row>
    <row r="297" spans="1:5" ht="15" customHeight="1" x14ac:dyDescent="0.2">
      <c r="A297" s="76"/>
      <c r="B297" s="76"/>
      <c r="C297" s="52">
        <v>3319</v>
      </c>
      <c r="D297" s="80" t="s">
        <v>220</v>
      </c>
      <c r="E297" s="81">
        <v>274800</v>
      </c>
    </row>
    <row r="298" spans="1:5" ht="15" customHeight="1" x14ac:dyDescent="0.2">
      <c r="A298" s="76"/>
      <c r="B298" s="76"/>
      <c r="C298" s="52">
        <v>3319</v>
      </c>
      <c r="D298" s="80" t="s">
        <v>219</v>
      </c>
      <c r="E298" s="81">
        <v>100000</v>
      </c>
    </row>
    <row r="299" spans="1:5" ht="15" customHeight="1" x14ac:dyDescent="0.2">
      <c r="A299" s="76"/>
      <c r="B299" s="76"/>
      <c r="C299" s="52">
        <v>3322</v>
      </c>
      <c r="D299" s="133" t="s">
        <v>53</v>
      </c>
      <c r="E299" s="81">
        <f>268000+1000000+4270000</f>
        <v>5538000</v>
      </c>
    </row>
    <row r="300" spans="1:5" ht="15" customHeight="1" x14ac:dyDescent="0.2">
      <c r="A300" s="76"/>
      <c r="B300" s="76"/>
      <c r="C300" s="52">
        <v>3322</v>
      </c>
      <c r="D300" s="99" t="s">
        <v>63</v>
      </c>
      <c r="E300" s="81">
        <f>970000+2057722</f>
        <v>3027722</v>
      </c>
    </row>
    <row r="301" spans="1:5" ht="15" customHeight="1" x14ac:dyDescent="0.2">
      <c r="A301" s="76"/>
      <c r="B301" s="76"/>
      <c r="C301" s="52">
        <v>3322</v>
      </c>
      <c r="D301" s="80" t="s">
        <v>220</v>
      </c>
      <c r="E301" s="81">
        <f>180000+2350000</f>
        <v>2530000</v>
      </c>
    </row>
    <row r="302" spans="1:5" ht="15" customHeight="1" x14ac:dyDescent="0.2">
      <c r="A302" s="82"/>
      <c r="B302" s="82"/>
      <c r="C302" s="83" t="s">
        <v>42</v>
      </c>
      <c r="D302" s="84"/>
      <c r="E302" s="85">
        <f>SUM(E286:E301)</f>
        <v>-478</v>
      </c>
    </row>
    <row r="303" spans="1:5" ht="15" customHeight="1" x14ac:dyDescent="0.2"/>
    <row r="304" spans="1:5" ht="15" customHeight="1" x14ac:dyDescent="0.2">
      <c r="B304" s="48" t="s">
        <v>50</v>
      </c>
      <c r="C304" s="48" t="s">
        <v>38</v>
      </c>
      <c r="D304" s="49" t="s">
        <v>51</v>
      </c>
      <c r="E304" s="64" t="s">
        <v>40</v>
      </c>
    </row>
    <row r="305" spans="1:5" ht="15" customHeight="1" x14ac:dyDescent="0.2">
      <c r="B305" s="65">
        <v>212</v>
      </c>
      <c r="C305" s="52"/>
      <c r="D305" s="99" t="s">
        <v>136</v>
      </c>
      <c r="E305" s="156">
        <v>30000</v>
      </c>
    </row>
    <row r="306" spans="1:5" ht="15" customHeight="1" x14ac:dyDescent="0.2">
      <c r="B306" s="65"/>
      <c r="C306" s="56" t="s">
        <v>42</v>
      </c>
      <c r="D306" s="157"/>
      <c r="E306" s="58">
        <f>SUM(E305:E305)</f>
        <v>30000</v>
      </c>
    </row>
    <row r="307" spans="1:5" ht="15" customHeight="1" x14ac:dyDescent="0.2"/>
    <row r="308" spans="1:5" ht="15" customHeight="1" x14ac:dyDescent="0.2"/>
    <row r="309" spans="1:5" ht="15" customHeight="1" x14ac:dyDescent="0.2"/>
    <row r="310" spans="1:5" ht="15" customHeight="1" x14ac:dyDescent="0.2"/>
    <row r="311" spans="1:5" ht="15" customHeight="1" x14ac:dyDescent="0.2"/>
    <row r="312" spans="1:5" ht="15" customHeight="1" x14ac:dyDescent="0.2"/>
    <row r="313" spans="1:5" ht="15" customHeight="1" x14ac:dyDescent="0.25">
      <c r="A313" s="36" t="s">
        <v>223</v>
      </c>
    </row>
    <row r="314" spans="1:5" ht="15" customHeight="1" x14ac:dyDescent="0.2">
      <c r="A314" s="37" t="s">
        <v>224</v>
      </c>
      <c r="B314" s="37"/>
      <c r="C314" s="37"/>
      <c r="D314" s="37"/>
      <c r="E314" s="37"/>
    </row>
    <row r="315" spans="1:5" ht="15" customHeight="1" x14ac:dyDescent="0.2">
      <c r="A315" s="37"/>
      <c r="B315" s="37"/>
      <c r="C315" s="37"/>
      <c r="D315" s="37"/>
      <c r="E315" s="37"/>
    </row>
    <row r="316" spans="1:5" ht="15" customHeight="1" x14ac:dyDescent="0.2">
      <c r="A316" s="38" t="s">
        <v>225</v>
      </c>
      <c r="B316" s="38"/>
      <c r="C316" s="38"/>
      <c r="D316" s="38"/>
      <c r="E316" s="38"/>
    </row>
    <row r="317" spans="1:5" ht="15" customHeight="1" x14ac:dyDescent="0.2">
      <c r="A317" s="38"/>
      <c r="B317" s="38"/>
      <c r="C317" s="38"/>
      <c r="D317" s="38"/>
      <c r="E317" s="38"/>
    </row>
    <row r="318" spans="1:5" ht="15" customHeight="1" x14ac:dyDescent="0.2">
      <c r="A318" s="38"/>
      <c r="B318" s="38"/>
      <c r="C318" s="38"/>
      <c r="D318" s="38"/>
      <c r="E318" s="38"/>
    </row>
    <row r="319" spans="1:5" ht="15" customHeight="1" x14ac:dyDescent="0.2">
      <c r="A319" s="38"/>
      <c r="B319" s="38"/>
      <c r="C319" s="38"/>
      <c r="D319" s="38"/>
      <c r="E319" s="38"/>
    </row>
    <row r="320" spans="1:5" ht="15" customHeight="1" x14ac:dyDescent="0.2">
      <c r="A320" s="38"/>
      <c r="B320" s="38"/>
      <c r="C320" s="38"/>
      <c r="D320" s="38"/>
      <c r="E320" s="38"/>
    </row>
    <row r="321" spans="1:5" ht="15" customHeight="1" x14ac:dyDescent="0.2">
      <c r="A321" s="130"/>
      <c r="B321" s="130"/>
      <c r="C321" s="130"/>
      <c r="D321" s="130"/>
      <c r="E321" s="130"/>
    </row>
    <row r="322" spans="1:5" ht="15" customHeight="1" x14ac:dyDescent="0.25">
      <c r="A322" s="72" t="s">
        <v>17</v>
      </c>
      <c r="B322" s="73"/>
      <c r="C322" s="73"/>
      <c r="D322" s="73"/>
      <c r="E322" s="73"/>
    </row>
    <row r="323" spans="1:5" ht="15" customHeight="1" x14ac:dyDescent="0.2">
      <c r="A323" s="74" t="s">
        <v>48</v>
      </c>
      <c r="B323" s="73"/>
      <c r="C323" s="73"/>
      <c r="D323" s="73"/>
      <c r="E323" s="95" t="s">
        <v>49</v>
      </c>
    </row>
    <row r="324" spans="1:5" ht="15" customHeight="1" x14ac:dyDescent="0.2">
      <c r="A324" s="153"/>
      <c r="B324" s="154"/>
      <c r="C324" s="73"/>
      <c r="D324" s="73"/>
      <c r="E324" s="75"/>
    </row>
    <row r="325" spans="1:5" ht="15" customHeight="1" x14ac:dyDescent="0.2">
      <c r="A325" s="76"/>
      <c r="B325" s="76"/>
      <c r="C325" s="77" t="s">
        <v>38</v>
      </c>
      <c r="D325" s="78" t="s">
        <v>39</v>
      </c>
      <c r="E325" s="64" t="s">
        <v>40</v>
      </c>
    </row>
    <row r="326" spans="1:5" ht="15" customHeight="1" x14ac:dyDescent="0.2">
      <c r="A326" s="79"/>
      <c r="B326" s="183"/>
      <c r="C326" s="108">
        <v>3269</v>
      </c>
      <c r="D326" s="129" t="s">
        <v>79</v>
      </c>
      <c r="E326" s="109">
        <v>-4000</v>
      </c>
    </row>
    <row r="327" spans="1:5" ht="15" customHeight="1" x14ac:dyDescent="0.2">
      <c r="A327" s="162"/>
      <c r="B327" s="183"/>
      <c r="C327" s="83" t="s">
        <v>42</v>
      </c>
      <c r="D327" s="84"/>
      <c r="E327" s="85">
        <f>SUM(E326:E326)</f>
        <v>-4000</v>
      </c>
    </row>
    <row r="328" spans="1:5" ht="15" customHeight="1" x14ac:dyDescent="0.2"/>
    <row r="329" spans="1:5" ht="15" customHeight="1" x14ac:dyDescent="0.25">
      <c r="A329" s="72" t="s">
        <v>17</v>
      </c>
      <c r="B329" s="73"/>
      <c r="C329" s="73"/>
      <c r="D329" s="73"/>
      <c r="E329" s="73"/>
    </row>
    <row r="330" spans="1:5" ht="15" customHeight="1" x14ac:dyDescent="0.2">
      <c r="A330" s="74" t="s">
        <v>48</v>
      </c>
      <c r="B330" s="73"/>
      <c r="C330" s="73"/>
      <c r="D330" s="73"/>
      <c r="E330" s="95" t="s">
        <v>49</v>
      </c>
    </row>
    <row r="331" spans="1:5" ht="15" customHeight="1" x14ac:dyDescent="0.2">
      <c r="A331" s="153"/>
      <c r="B331" s="154"/>
      <c r="C331" s="73"/>
      <c r="D331" s="73"/>
      <c r="E331" s="75"/>
    </row>
    <row r="332" spans="1:5" ht="15" customHeight="1" x14ac:dyDescent="0.2">
      <c r="A332" s="76"/>
      <c r="B332" s="77" t="s">
        <v>50</v>
      </c>
      <c r="C332" s="77" t="s">
        <v>38</v>
      </c>
      <c r="D332" s="78" t="s">
        <v>51</v>
      </c>
      <c r="E332" s="64" t="s">
        <v>40</v>
      </c>
    </row>
    <row r="333" spans="1:5" ht="15" customHeight="1" x14ac:dyDescent="0.2">
      <c r="A333" s="79"/>
      <c r="B333" s="180">
        <v>16</v>
      </c>
      <c r="C333" s="108"/>
      <c r="D333" s="184" t="s">
        <v>136</v>
      </c>
      <c r="E333" s="109">
        <v>4000</v>
      </c>
    </row>
    <row r="334" spans="1:5" ht="15" customHeight="1" x14ac:dyDescent="0.2">
      <c r="A334" s="162"/>
      <c r="B334" s="180"/>
      <c r="C334" s="83" t="s">
        <v>42</v>
      </c>
      <c r="D334" s="84"/>
      <c r="E334" s="85">
        <f>SUM(E333:E333)</f>
        <v>4000</v>
      </c>
    </row>
    <row r="335" spans="1:5" ht="15" customHeight="1" x14ac:dyDescent="0.2"/>
    <row r="336" spans="1:5" ht="15" customHeight="1" x14ac:dyDescent="0.2"/>
    <row r="337" spans="1:5" ht="15" customHeight="1" x14ac:dyDescent="0.25">
      <c r="A337" s="36" t="s">
        <v>226</v>
      </c>
    </row>
    <row r="338" spans="1:5" ht="15" customHeight="1" x14ac:dyDescent="0.2">
      <c r="A338" s="37" t="s">
        <v>227</v>
      </c>
      <c r="B338" s="37"/>
      <c r="C338" s="37"/>
      <c r="D338" s="37"/>
      <c r="E338" s="37"/>
    </row>
    <row r="339" spans="1:5" ht="15" customHeight="1" x14ac:dyDescent="0.2">
      <c r="A339" s="37"/>
      <c r="B339" s="37"/>
      <c r="C339" s="37"/>
      <c r="D339" s="37"/>
      <c r="E339" s="37"/>
    </row>
    <row r="340" spans="1:5" ht="15" customHeight="1" x14ac:dyDescent="0.2">
      <c r="A340" s="60" t="s">
        <v>228</v>
      </c>
      <c r="B340" s="60"/>
      <c r="C340" s="60"/>
      <c r="D340" s="60"/>
      <c r="E340" s="60"/>
    </row>
    <row r="341" spans="1:5" ht="15" customHeight="1" x14ac:dyDescent="0.2">
      <c r="A341" s="60"/>
      <c r="B341" s="60"/>
      <c r="C341" s="60"/>
      <c r="D341" s="60"/>
      <c r="E341" s="60"/>
    </row>
    <row r="342" spans="1:5" ht="15" customHeight="1" x14ac:dyDescent="0.2">
      <c r="A342" s="60"/>
      <c r="B342" s="60"/>
      <c r="C342" s="60"/>
      <c r="D342" s="60"/>
      <c r="E342" s="60"/>
    </row>
    <row r="343" spans="1:5" ht="15" customHeight="1" x14ac:dyDescent="0.2">
      <c r="A343" s="60"/>
      <c r="B343" s="60"/>
      <c r="C343" s="60"/>
      <c r="D343" s="60"/>
      <c r="E343" s="60"/>
    </row>
    <row r="344" spans="1:5" ht="15" customHeight="1" x14ac:dyDescent="0.2">
      <c r="A344" s="60"/>
      <c r="B344" s="60"/>
      <c r="C344" s="60"/>
      <c r="D344" s="60"/>
      <c r="E344" s="60"/>
    </row>
    <row r="345" spans="1:5" ht="15" customHeight="1" x14ac:dyDescent="0.2"/>
    <row r="346" spans="1:5" ht="15" customHeight="1" x14ac:dyDescent="0.25">
      <c r="A346" s="72" t="s">
        <v>17</v>
      </c>
      <c r="B346" s="73"/>
      <c r="C346" s="73"/>
      <c r="D346" s="73"/>
      <c r="E346" s="73"/>
    </row>
    <row r="347" spans="1:5" ht="15" customHeight="1" x14ac:dyDescent="0.2">
      <c r="A347" s="74" t="s">
        <v>204</v>
      </c>
      <c r="B347" s="73"/>
      <c r="C347" s="73"/>
      <c r="D347" s="73"/>
      <c r="E347" s="95" t="s">
        <v>177</v>
      </c>
    </row>
    <row r="348" spans="1:5" ht="15" customHeight="1" x14ac:dyDescent="0.2">
      <c r="A348" s="153"/>
      <c r="B348" s="154"/>
      <c r="C348" s="73"/>
      <c r="D348" s="73"/>
      <c r="E348" s="75"/>
    </row>
    <row r="349" spans="1:5" ht="15" customHeight="1" x14ac:dyDescent="0.2">
      <c r="A349" s="76"/>
      <c r="B349" s="77" t="s">
        <v>178</v>
      </c>
      <c r="C349" s="77" t="s">
        <v>38</v>
      </c>
      <c r="D349" s="78" t="s">
        <v>39</v>
      </c>
      <c r="E349" s="48" t="s">
        <v>40</v>
      </c>
    </row>
    <row r="350" spans="1:5" ht="15" customHeight="1" x14ac:dyDescent="0.2">
      <c r="A350" s="50"/>
      <c r="B350" s="180">
        <v>12</v>
      </c>
      <c r="C350" s="52"/>
      <c r="D350" s="53" t="s">
        <v>41</v>
      </c>
      <c r="E350" s="109">
        <v>-1173000</v>
      </c>
    </row>
    <row r="351" spans="1:5" ht="15" customHeight="1" x14ac:dyDescent="0.2">
      <c r="A351" s="50"/>
      <c r="B351" s="180">
        <v>12</v>
      </c>
      <c r="C351" s="52"/>
      <c r="D351" s="80" t="s">
        <v>79</v>
      </c>
      <c r="E351" s="109">
        <v>1173000</v>
      </c>
    </row>
    <row r="352" spans="1:5" ht="15" customHeight="1" x14ac:dyDescent="0.2">
      <c r="A352" s="79"/>
      <c r="B352" s="180"/>
      <c r="C352" s="83" t="s">
        <v>42</v>
      </c>
      <c r="D352" s="84"/>
      <c r="E352" s="85">
        <f>SUM(E350:E351)</f>
        <v>0</v>
      </c>
    </row>
    <row r="353" spans="1:5" ht="15" customHeight="1" x14ac:dyDescent="0.2"/>
    <row r="354" spans="1:5" ht="15" customHeight="1" x14ac:dyDescent="0.2"/>
    <row r="355" spans="1:5" ht="15" customHeight="1" x14ac:dyDescent="0.25">
      <c r="A355" s="36" t="s">
        <v>229</v>
      </c>
    </row>
    <row r="356" spans="1:5" ht="15" customHeight="1" x14ac:dyDescent="0.2">
      <c r="A356" s="37" t="s">
        <v>230</v>
      </c>
      <c r="B356" s="37"/>
      <c r="C356" s="37"/>
      <c r="D356" s="37"/>
      <c r="E356" s="37"/>
    </row>
    <row r="357" spans="1:5" ht="15" customHeight="1" x14ac:dyDescent="0.2">
      <c r="A357" s="37"/>
      <c r="B357" s="37"/>
      <c r="C357" s="37"/>
      <c r="D357" s="37"/>
      <c r="E357" s="37"/>
    </row>
    <row r="358" spans="1:5" ht="15" customHeight="1" x14ac:dyDescent="0.2">
      <c r="A358" s="37"/>
      <c r="B358" s="37"/>
      <c r="C358" s="37"/>
      <c r="D358" s="37"/>
      <c r="E358" s="37"/>
    </row>
    <row r="359" spans="1:5" ht="15" customHeight="1" x14ac:dyDescent="0.2">
      <c r="A359" s="38" t="s">
        <v>231</v>
      </c>
      <c r="B359" s="38"/>
      <c r="C359" s="38"/>
      <c r="D359" s="38"/>
      <c r="E359" s="38"/>
    </row>
    <row r="360" spans="1:5" ht="15" customHeight="1" x14ac:dyDescent="0.2">
      <c r="A360" s="38"/>
      <c r="B360" s="38"/>
      <c r="C360" s="38"/>
      <c r="D360" s="38"/>
      <c r="E360" s="38"/>
    </row>
    <row r="361" spans="1:5" ht="15" customHeight="1" x14ac:dyDescent="0.2">
      <c r="A361" s="38"/>
      <c r="B361" s="38"/>
      <c r="C361" s="38"/>
      <c r="D361" s="38"/>
      <c r="E361" s="38"/>
    </row>
    <row r="362" spans="1:5" ht="15" customHeight="1" x14ac:dyDescent="0.2">
      <c r="A362" s="38"/>
      <c r="B362" s="38"/>
      <c r="C362" s="38"/>
      <c r="D362" s="38"/>
      <c r="E362" s="38"/>
    </row>
    <row r="363" spans="1:5" ht="15" customHeight="1" x14ac:dyDescent="0.2">
      <c r="A363" s="38"/>
      <c r="B363" s="38"/>
      <c r="C363" s="38"/>
      <c r="D363" s="38"/>
      <c r="E363" s="38"/>
    </row>
    <row r="364" spans="1:5" ht="15" customHeight="1" x14ac:dyDescent="0.2">
      <c r="A364" s="38"/>
      <c r="B364" s="38"/>
      <c r="C364" s="38"/>
      <c r="D364" s="38"/>
      <c r="E364" s="38"/>
    </row>
    <row r="365" spans="1:5" ht="15" customHeight="1" x14ac:dyDescent="0.2"/>
    <row r="366" spans="1:5" ht="15" customHeight="1" x14ac:dyDescent="0.25">
      <c r="A366" s="39" t="s">
        <v>17</v>
      </c>
      <c r="B366" s="40"/>
      <c r="C366" s="40"/>
      <c r="D366" s="41"/>
      <c r="E366" s="41"/>
    </row>
    <row r="367" spans="1:5" ht="15" customHeight="1" x14ac:dyDescent="0.2">
      <c r="A367" s="42" t="s">
        <v>197</v>
      </c>
      <c r="B367" s="40"/>
      <c r="C367" s="40"/>
      <c r="D367" s="40"/>
      <c r="E367" s="43" t="s">
        <v>43</v>
      </c>
    </row>
    <row r="368" spans="1:5" ht="15" customHeight="1" x14ac:dyDescent="0.2">
      <c r="A368" s="44"/>
      <c r="B368" s="45"/>
      <c r="C368" s="40"/>
      <c r="D368" s="44"/>
      <c r="E368" s="46"/>
    </row>
    <row r="369" spans="1:5" ht="15" customHeight="1" x14ac:dyDescent="0.2">
      <c r="A369" s="47"/>
      <c r="B369" s="47"/>
      <c r="C369" s="48" t="s">
        <v>38</v>
      </c>
      <c r="D369" s="49" t="s">
        <v>39</v>
      </c>
      <c r="E369" s="48" t="s">
        <v>40</v>
      </c>
    </row>
    <row r="370" spans="1:5" ht="15" customHeight="1" x14ac:dyDescent="0.2">
      <c r="A370" s="50"/>
      <c r="B370" s="51"/>
      <c r="C370" s="52">
        <v>3122</v>
      </c>
      <c r="D370" s="53" t="s">
        <v>41</v>
      </c>
      <c r="E370" s="54">
        <f>-9691.45-155.56</f>
        <v>-9847.01</v>
      </c>
    </row>
    <row r="371" spans="1:5" ht="15" customHeight="1" x14ac:dyDescent="0.2">
      <c r="A371" s="50"/>
      <c r="B371" s="51"/>
      <c r="C371" s="52">
        <v>3122</v>
      </c>
      <c r="D371" s="185" t="s">
        <v>79</v>
      </c>
      <c r="E371" s="54">
        <v>9847.01</v>
      </c>
    </row>
    <row r="372" spans="1:5" ht="15" customHeight="1" x14ac:dyDescent="0.2">
      <c r="A372" s="55"/>
      <c r="B372" s="40"/>
      <c r="C372" s="56" t="s">
        <v>42</v>
      </c>
      <c r="D372" s="57"/>
      <c r="E372" s="58">
        <f>SUM(E370:E371)</f>
        <v>0</v>
      </c>
    </row>
    <row r="373" spans="1:5" ht="15" customHeight="1" x14ac:dyDescent="0.2"/>
    <row r="374" spans="1:5" ht="15" customHeight="1" x14ac:dyDescent="0.2"/>
    <row r="375" spans="1:5" ht="15" customHeight="1" x14ac:dyDescent="0.25">
      <c r="A375" s="36" t="s">
        <v>232</v>
      </c>
    </row>
    <row r="376" spans="1:5" ht="15" customHeight="1" x14ac:dyDescent="0.2">
      <c r="A376" s="37" t="s">
        <v>230</v>
      </c>
      <c r="B376" s="37"/>
      <c r="C376" s="37"/>
      <c r="D376" s="37"/>
      <c r="E376" s="37"/>
    </row>
    <row r="377" spans="1:5" ht="15" customHeight="1" x14ac:dyDescent="0.2">
      <c r="A377" s="37"/>
      <c r="B377" s="37"/>
      <c r="C377" s="37"/>
      <c r="D377" s="37"/>
      <c r="E377" s="37"/>
    </row>
    <row r="378" spans="1:5" ht="15" customHeight="1" x14ac:dyDescent="0.2">
      <c r="A378" s="37"/>
      <c r="B378" s="37"/>
      <c r="C378" s="37"/>
      <c r="D378" s="37"/>
      <c r="E378" s="37"/>
    </row>
    <row r="379" spans="1:5" ht="15" customHeight="1" x14ac:dyDescent="0.2">
      <c r="A379" s="38" t="s">
        <v>233</v>
      </c>
      <c r="B379" s="38"/>
      <c r="C379" s="38"/>
      <c r="D379" s="38"/>
      <c r="E379" s="38"/>
    </row>
    <row r="380" spans="1:5" ht="15" customHeight="1" x14ac:dyDescent="0.2">
      <c r="A380" s="38"/>
      <c r="B380" s="38"/>
      <c r="C380" s="38"/>
      <c r="D380" s="38"/>
      <c r="E380" s="38"/>
    </row>
    <row r="381" spans="1:5" ht="15" customHeight="1" x14ac:dyDescent="0.2">
      <c r="A381" s="38"/>
      <c r="B381" s="38"/>
      <c r="C381" s="38"/>
      <c r="D381" s="38"/>
      <c r="E381" s="38"/>
    </row>
    <row r="382" spans="1:5" ht="15" customHeight="1" x14ac:dyDescent="0.2">
      <c r="A382" s="38"/>
      <c r="B382" s="38"/>
      <c r="C382" s="38"/>
      <c r="D382" s="38"/>
      <c r="E382" s="38"/>
    </row>
    <row r="383" spans="1:5" ht="15" customHeight="1" x14ac:dyDescent="0.2">
      <c r="A383" s="38"/>
      <c r="B383" s="38"/>
      <c r="C383" s="38"/>
      <c r="D383" s="38"/>
      <c r="E383" s="38"/>
    </row>
    <row r="384" spans="1:5" ht="15" customHeight="1" x14ac:dyDescent="0.2">
      <c r="A384" s="38"/>
      <c r="B384" s="38"/>
      <c r="C384" s="38"/>
      <c r="D384" s="38"/>
      <c r="E384" s="38"/>
    </row>
    <row r="385" spans="1:5" ht="15" customHeight="1" x14ac:dyDescent="0.2">
      <c r="A385" s="38"/>
      <c r="B385" s="38"/>
      <c r="C385" s="38"/>
      <c r="D385" s="38"/>
      <c r="E385" s="38"/>
    </row>
    <row r="386" spans="1:5" ht="15" customHeight="1" x14ac:dyDescent="0.2"/>
    <row r="387" spans="1:5" ht="15" customHeight="1" x14ac:dyDescent="0.25">
      <c r="A387" s="39" t="s">
        <v>17</v>
      </c>
      <c r="B387" s="40"/>
      <c r="C387" s="40"/>
      <c r="D387" s="41"/>
      <c r="E387" s="41"/>
    </row>
    <row r="388" spans="1:5" ht="15" customHeight="1" x14ac:dyDescent="0.2">
      <c r="A388" s="42" t="s">
        <v>197</v>
      </c>
      <c r="B388" s="40"/>
      <c r="C388" s="40"/>
      <c r="D388" s="40"/>
      <c r="E388" s="43" t="s">
        <v>96</v>
      </c>
    </row>
    <row r="389" spans="1:5" ht="15" customHeight="1" x14ac:dyDescent="0.2">
      <c r="A389" s="44"/>
      <c r="B389" s="45"/>
      <c r="C389" s="40"/>
      <c r="D389" s="44"/>
      <c r="E389" s="46"/>
    </row>
    <row r="390" spans="1:5" ht="15" customHeight="1" x14ac:dyDescent="0.2">
      <c r="A390" s="47"/>
      <c r="B390" s="47"/>
      <c r="C390" s="48" t="s">
        <v>38</v>
      </c>
      <c r="D390" s="49" t="s">
        <v>39</v>
      </c>
      <c r="E390" s="48" t="s">
        <v>40</v>
      </c>
    </row>
    <row r="391" spans="1:5" ht="15" customHeight="1" x14ac:dyDescent="0.2">
      <c r="A391" s="50"/>
      <c r="B391" s="51"/>
      <c r="C391" s="52">
        <v>6172</v>
      </c>
      <c r="D391" s="185" t="s">
        <v>79</v>
      </c>
      <c r="E391" s="54">
        <f>-11250-63750</f>
        <v>-75000</v>
      </c>
    </row>
    <row r="392" spans="1:5" ht="15" customHeight="1" x14ac:dyDescent="0.2">
      <c r="A392" s="50"/>
      <c r="B392" s="51"/>
      <c r="C392" s="52">
        <v>6172</v>
      </c>
      <c r="D392" s="80" t="s">
        <v>111</v>
      </c>
      <c r="E392" s="54">
        <v>75000</v>
      </c>
    </row>
    <row r="393" spans="1:5" ht="15" customHeight="1" x14ac:dyDescent="0.2">
      <c r="A393" s="55"/>
      <c r="B393" s="40"/>
      <c r="C393" s="56" t="s">
        <v>42</v>
      </c>
      <c r="D393" s="57"/>
      <c r="E393" s="58">
        <f>SUM(E391:E392)</f>
        <v>0</v>
      </c>
    </row>
    <row r="394" spans="1:5" ht="15" customHeight="1" x14ac:dyDescent="0.2"/>
    <row r="395" spans="1:5" ht="15" customHeight="1" x14ac:dyDescent="0.2"/>
    <row r="396" spans="1:5" ht="15" customHeight="1" x14ac:dyDescent="0.25">
      <c r="A396" s="36" t="s">
        <v>234</v>
      </c>
    </row>
    <row r="397" spans="1:5" ht="15" customHeight="1" x14ac:dyDescent="0.2">
      <c r="A397" s="59" t="s">
        <v>45</v>
      </c>
      <c r="B397" s="59"/>
      <c r="C397" s="59"/>
      <c r="D397" s="59"/>
      <c r="E397" s="59"/>
    </row>
    <row r="398" spans="1:5" ht="15" customHeight="1" x14ac:dyDescent="0.2">
      <c r="A398" s="60" t="s">
        <v>267</v>
      </c>
      <c r="B398" s="60"/>
      <c r="C398" s="60"/>
      <c r="D398" s="60"/>
      <c r="E398" s="60"/>
    </row>
    <row r="399" spans="1:5" ht="15" customHeight="1" x14ac:dyDescent="0.2">
      <c r="A399" s="60"/>
      <c r="B399" s="60"/>
      <c r="C399" s="60"/>
      <c r="D399" s="60"/>
      <c r="E399" s="60"/>
    </row>
    <row r="400" spans="1:5" ht="15" customHeight="1" x14ac:dyDescent="0.2">
      <c r="A400" s="60"/>
      <c r="B400" s="60"/>
      <c r="C400" s="60"/>
      <c r="D400" s="60"/>
      <c r="E400" s="60"/>
    </row>
    <row r="401" spans="1:5" ht="15" customHeight="1" x14ac:dyDescent="0.2">
      <c r="A401" s="60"/>
      <c r="B401" s="60"/>
      <c r="C401" s="60"/>
      <c r="D401" s="60"/>
      <c r="E401" s="60"/>
    </row>
    <row r="402" spans="1:5" ht="15" customHeight="1" x14ac:dyDescent="0.2">
      <c r="A402" s="60"/>
      <c r="B402" s="60"/>
      <c r="C402" s="60"/>
      <c r="D402" s="60"/>
      <c r="E402" s="60"/>
    </row>
    <row r="403" spans="1:5" ht="15" customHeight="1" x14ac:dyDescent="0.2">
      <c r="A403" s="60"/>
      <c r="B403" s="60"/>
      <c r="C403" s="60"/>
      <c r="D403" s="60"/>
      <c r="E403" s="60"/>
    </row>
    <row r="404" spans="1:5" ht="15" customHeight="1" x14ac:dyDescent="0.2">
      <c r="A404" s="60"/>
      <c r="B404" s="60"/>
      <c r="C404" s="60"/>
      <c r="D404" s="60"/>
      <c r="E404" s="60"/>
    </row>
    <row r="405" spans="1:5" ht="15" customHeight="1" x14ac:dyDescent="0.2"/>
    <row r="406" spans="1:5" ht="15" customHeight="1" x14ac:dyDescent="0.25">
      <c r="A406" s="72" t="s">
        <v>1</v>
      </c>
      <c r="B406" s="73"/>
      <c r="C406" s="73"/>
      <c r="D406" s="73"/>
      <c r="E406" s="73"/>
    </row>
    <row r="407" spans="1:5" ht="15" customHeight="1" x14ac:dyDescent="0.2">
      <c r="A407" s="74" t="s">
        <v>69</v>
      </c>
      <c r="B407" s="73"/>
      <c r="C407" s="73"/>
      <c r="D407" s="73"/>
      <c r="E407" s="95" t="s">
        <v>70</v>
      </c>
    </row>
    <row r="408" spans="1:5" ht="15" customHeight="1" x14ac:dyDescent="0.25">
      <c r="A408" s="41"/>
      <c r="B408" s="72"/>
      <c r="C408" s="73"/>
      <c r="D408" s="73"/>
      <c r="E408" s="75"/>
    </row>
    <row r="409" spans="1:5" ht="15" customHeight="1" x14ac:dyDescent="0.2">
      <c r="B409" s="48" t="s">
        <v>50</v>
      </c>
      <c r="C409" s="77" t="s">
        <v>38</v>
      </c>
      <c r="D409" s="78" t="s">
        <v>51</v>
      </c>
      <c r="E409" s="64" t="s">
        <v>40</v>
      </c>
    </row>
    <row r="410" spans="1:5" ht="15" customHeight="1" x14ac:dyDescent="0.2">
      <c r="B410" s="186">
        <v>11</v>
      </c>
      <c r="C410" s="141">
        <v>6172</v>
      </c>
      <c r="D410" s="187" t="s">
        <v>235</v>
      </c>
      <c r="E410" s="136">
        <v>250000</v>
      </c>
    </row>
    <row r="411" spans="1:5" ht="15" customHeight="1" x14ac:dyDescent="0.2">
      <c r="B411" s="186">
        <v>14</v>
      </c>
      <c r="C411" s="141">
        <v>6172</v>
      </c>
      <c r="D411" s="187" t="s">
        <v>235</v>
      </c>
      <c r="E411" s="136">
        <v>710000</v>
      </c>
    </row>
    <row r="412" spans="1:5" ht="15" customHeight="1" x14ac:dyDescent="0.2">
      <c r="B412" s="186"/>
      <c r="C412" s="83" t="s">
        <v>42</v>
      </c>
      <c r="D412" s="84"/>
      <c r="E412" s="85">
        <f>SUM(E410:E411)</f>
        <v>960000</v>
      </c>
    </row>
    <row r="413" spans="1:5" ht="15" customHeight="1" x14ac:dyDescent="0.2"/>
    <row r="414" spans="1:5" ht="15" customHeight="1" x14ac:dyDescent="0.2"/>
    <row r="415" spans="1:5" ht="15" customHeight="1" x14ac:dyDescent="0.2"/>
    <row r="416" spans="1:5" ht="15" customHeight="1" x14ac:dyDescent="0.2"/>
    <row r="417" spans="1:5" ht="15" customHeight="1" x14ac:dyDescent="0.25">
      <c r="A417" s="72" t="s">
        <v>17</v>
      </c>
      <c r="B417" s="73"/>
      <c r="C417" s="73"/>
      <c r="D417" s="73"/>
      <c r="E417" s="73"/>
    </row>
    <row r="418" spans="1:5" ht="15" customHeight="1" x14ac:dyDescent="0.2">
      <c r="A418" s="74" t="s">
        <v>204</v>
      </c>
      <c r="B418" s="73"/>
      <c r="C418" s="73"/>
      <c r="D418" s="73"/>
      <c r="E418" s="95" t="s">
        <v>177</v>
      </c>
    </row>
    <row r="419" spans="1:5" ht="15" customHeight="1" x14ac:dyDescent="0.2">
      <c r="A419" s="153"/>
      <c r="B419" s="154"/>
      <c r="C419" s="73"/>
      <c r="D419" s="73"/>
      <c r="E419" s="75"/>
    </row>
    <row r="420" spans="1:5" ht="15" customHeight="1" x14ac:dyDescent="0.2">
      <c r="A420" s="76"/>
      <c r="B420" s="77" t="s">
        <v>178</v>
      </c>
      <c r="C420" s="77" t="s">
        <v>38</v>
      </c>
      <c r="D420" s="78" t="s">
        <v>39</v>
      </c>
      <c r="E420" s="48" t="s">
        <v>40</v>
      </c>
    </row>
    <row r="421" spans="1:5" ht="15" customHeight="1" x14ac:dyDescent="0.2">
      <c r="A421" s="50"/>
      <c r="B421" s="180">
        <v>14</v>
      </c>
      <c r="C421" s="52"/>
      <c r="D421" s="53" t="s">
        <v>41</v>
      </c>
      <c r="E421" s="109">
        <v>710000</v>
      </c>
    </row>
    <row r="422" spans="1:5" ht="15" customHeight="1" x14ac:dyDescent="0.2">
      <c r="A422" s="50"/>
      <c r="B422" s="180">
        <v>11</v>
      </c>
      <c r="C422" s="52"/>
      <c r="D422" s="53" t="s">
        <v>41</v>
      </c>
      <c r="E422" s="109">
        <v>250000</v>
      </c>
    </row>
    <row r="423" spans="1:5" ht="15" customHeight="1" x14ac:dyDescent="0.2">
      <c r="A423" s="79"/>
      <c r="B423" s="180"/>
      <c r="C423" s="83" t="s">
        <v>42</v>
      </c>
      <c r="D423" s="84"/>
      <c r="E423" s="85">
        <f>SUM(E421:E422)</f>
        <v>960000</v>
      </c>
    </row>
    <row r="424" spans="1:5" ht="15" customHeight="1" x14ac:dyDescent="0.2"/>
    <row r="425" spans="1:5" ht="15" customHeight="1" x14ac:dyDescent="0.2"/>
    <row r="426" spans="1:5" ht="15" customHeight="1" x14ac:dyDescent="0.25">
      <c r="A426" s="36" t="s">
        <v>236</v>
      </c>
    </row>
    <row r="427" spans="1:5" ht="15" customHeight="1" x14ac:dyDescent="0.2">
      <c r="A427" s="59" t="s">
        <v>237</v>
      </c>
      <c r="B427" s="59"/>
      <c r="C427" s="59"/>
      <c r="D427" s="59"/>
      <c r="E427" s="59"/>
    </row>
    <row r="428" spans="1:5" ht="15" customHeight="1" x14ac:dyDescent="0.2">
      <c r="A428" s="59"/>
      <c r="B428" s="59"/>
      <c r="C428" s="59"/>
      <c r="D428" s="59"/>
      <c r="E428" s="59"/>
    </row>
    <row r="429" spans="1:5" ht="15" customHeight="1" x14ac:dyDescent="0.2">
      <c r="A429" s="60" t="s">
        <v>238</v>
      </c>
      <c r="B429" s="60"/>
      <c r="C429" s="60"/>
      <c r="D429" s="60"/>
      <c r="E429" s="60"/>
    </row>
    <row r="430" spans="1:5" ht="15" customHeight="1" x14ac:dyDescent="0.2">
      <c r="A430" s="60"/>
      <c r="B430" s="60"/>
      <c r="C430" s="60"/>
      <c r="D430" s="60"/>
      <c r="E430" s="60"/>
    </row>
    <row r="431" spans="1:5" ht="15" customHeight="1" x14ac:dyDescent="0.2">
      <c r="A431" s="60"/>
      <c r="B431" s="60"/>
      <c r="C431" s="60"/>
      <c r="D431" s="60"/>
      <c r="E431" s="60"/>
    </row>
    <row r="432" spans="1:5" ht="15" customHeight="1" x14ac:dyDescent="0.2">
      <c r="A432" s="60"/>
      <c r="B432" s="60"/>
      <c r="C432" s="60"/>
      <c r="D432" s="60"/>
      <c r="E432" s="60"/>
    </row>
    <row r="433" spans="1:5" ht="15" customHeight="1" x14ac:dyDescent="0.2">
      <c r="A433" s="60"/>
      <c r="B433" s="60"/>
      <c r="C433" s="60"/>
      <c r="D433" s="60"/>
      <c r="E433" s="60"/>
    </row>
    <row r="434" spans="1:5" ht="15" customHeight="1" x14ac:dyDescent="0.2">
      <c r="A434" s="60"/>
      <c r="B434" s="60"/>
      <c r="C434" s="60"/>
      <c r="D434" s="60"/>
      <c r="E434" s="60"/>
    </row>
    <row r="435" spans="1:5" ht="15" customHeight="1" x14ac:dyDescent="0.2">
      <c r="A435" s="61"/>
      <c r="B435" s="61"/>
      <c r="C435" s="61"/>
      <c r="D435" s="61"/>
      <c r="E435" s="61"/>
    </row>
    <row r="436" spans="1:5" ht="15" customHeight="1" x14ac:dyDescent="0.25">
      <c r="A436" s="39" t="s">
        <v>17</v>
      </c>
      <c r="B436" s="40"/>
      <c r="C436" s="40"/>
      <c r="D436" s="40"/>
      <c r="E436" s="40"/>
    </row>
    <row r="437" spans="1:5" ht="15" customHeight="1" x14ac:dyDescent="0.2">
      <c r="A437" s="42" t="s">
        <v>69</v>
      </c>
      <c r="B437" s="40"/>
      <c r="C437" s="40"/>
      <c r="D437" s="40"/>
      <c r="E437" s="43" t="s">
        <v>70</v>
      </c>
    </row>
    <row r="438" spans="1:5" ht="15" customHeight="1" x14ac:dyDescent="0.25">
      <c r="A438" s="44"/>
      <c r="B438" s="39"/>
      <c r="C438" s="40"/>
      <c r="D438" s="40"/>
      <c r="E438" s="62"/>
    </row>
    <row r="439" spans="1:5" ht="15" customHeight="1" x14ac:dyDescent="0.2">
      <c r="A439" s="47"/>
      <c r="B439" s="76"/>
      <c r="C439" s="48" t="s">
        <v>38</v>
      </c>
      <c r="D439" s="49" t="s">
        <v>39</v>
      </c>
      <c r="E439" s="48" t="s">
        <v>40</v>
      </c>
    </row>
    <row r="440" spans="1:5" ht="15" customHeight="1" x14ac:dyDescent="0.2">
      <c r="A440" s="97"/>
      <c r="B440" s="140"/>
      <c r="C440" s="52">
        <v>6172</v>
      </c>
      <c r="D440" s="53" t="s">
        <v>41</v>
      </c>
      <c r="E440" s="54">
        <v>-388168</v>
      </c>
    </row>
    <row r="441" spans="1:5" ht="15" customHeight="1" x14ac:dyDescent="0.2">
      <c r="A441" s="55"/>
      <c r="B441" s="162"/>
      <c r="C441" s="56" t="s">
        <v>42</v>
      </c>
      <c r="D441" s="57"/>
      <c r="E441" s="58">
        <f>SUM(E440:E440)</f>
        <v>-388168</v>
      </c>
    </row>
    <row r="442" spans="1:5" ht="15" customHeight="1" x14ac:dyDescent="0.25">
      <c r="A442" s="36"/>
      <c r="B442" s="44"/>
      <c r="C442" s="44"/>
      <c r="D442" s="44"/>
      <c r="E442" s="44"/>
    </row>
    <row r="443" spans="1:5" ht="15" customHeight="1" x14ac:dyDescent="0.25">
      <c r="A443" s="72" t="s">
        <v>17</v>
      </c>
      <c r="B443" s="73"/>
      <c r="C443" s="73"/>
      <c r="D443" s="73"/>
      <c r="E443" s="73"/>
    </row>
    <row r="444" spans="1:5" ht="15" customHeight="1" x14ac:dyDescent="0.2">
      <c r="A444" s="74" t="s">
        <v>204</v>
      </c>
      <c r="B444" s="73"/>
      <c r="C444" s="73"/>
      <c r="D444" s="73"/>
      <c r="E444" s="95" t="s">
        <v>37</v>
      </c>
    </row>
    <row r="445" spans="1:5" ht="15" customHeight="1" x14ac:dyDescent="0.2">
      <c r="A445" s="153"/>
      <c r="B445" s="154"/>
      <c r="C445" s="73"/>
      <c r="D445" s="73"/>
      <c r="E445" s="75"/>
    </row>
    <row r="446" spans="1:5" ht="15" customHeight="1" x14ac:dyDescent="0.2">
      <c r="A446" s="76"/>
      <c r="B446" s="76"/>
      <c r="C446" s="77" t="s">
        <v>38</v>
      </c>
      <c r="D446" s="78" t="s">
        <v>39</v>
      </c>
      <c r="E446" s="48" t="s">
        <v>40</v>
      </c>
    </row>
    <row r="447" spans="1:5" ht="15" customHeight="1" x14ac:dyDescent="0.2">
      <c r="A447" s="50"/>
      <c r="B447" s="183"/>
      <c r="C447" s="52">
        <v>2212</v>
      </c>
      <c r="D447" s="53" t="s">
        <v>41</v>
      </c>
      <c r="E447" s="109">
        <v>388168</v>
      </c>
    </row>
    <row r="448" spans="1:5" ht="15" customHeight="1" x14ac:dyDescent="0.2">
      <c r="A448" s="79"/>
      <c r="B448" s="183"/>
      <c r="C448" s="83" t="s">
        <v>42</v>
      </c>
      <c r="D448" s="84"/>
      <c r="E448" s="85">
        <f>SUM(E447:E447)</f>
        <v>388168</v>
      </c>
    </row>
    <row r="449" spans="1:5" ht="15" customHeight="1" x14ac:dyDescent="0.2"/>
    <row r="450" spans="1:5" ht="15" customHeight="1" x14ac:dyDescent="0.2"/>
    <row r="451" spans="1:5" ht="15" customHeight="1" x14ac:dyDescent="0.25">
      <c r="A451" s="36" t="s">
        <v>239</v>
      </c>
    </row>
    <row r="452" spans="1:5" ht="15" customHeight="1" x14ac:dyDescent="0.2">
      <c r="A452" s="59" t="s">
        <v>240</v>
      </c>
      <c r="B452" s="59"/>
      <c r="C452" s="59"/>
      <c r="D452" s="59"/>
      <c r="E452" s="59"/>
    </row>
    <row r="453" spans="1:5" ht="15" customHeight="1" x14ac:dyDescent="0.2">
      <c r="A453" s="59"/>
      <c r="B453" s="59"/>
      <c r="C453" s="59"/>
      <c r="D453" s="59"/>
      <c r="E453" s="59"/>
    </row>
    <row r="454" spans="1:5" ht="15" customHeight="1" x14ac:dyDescent="0.2">
      <c r="A454" s="59"/>
      <c r="B454" s="59"/>
      <c r="C454" s="59"/>
      <c r="D454" s="59"/>
      <c r="E454" s="59"/>
    </row>
    <row r="455" spans="1:5" ht="15" customHeight="1" x14ac:dyDescent="0.2">
      <c r="A455" s="60" t="s">
        <v>241</v>
      </c>
      <c r="B455" s="60"/>
      <c r="C455" s="60"/>
      <c r="D455" s="60"/>
      <c r="E455" s="60"/>
    </row>
    <row r="456" spans="1:5" ht="15" customHeight="1" x14ac:dyDescent="0.2">
      <c r="A456" s="60"/>
      <c r="B456" s="60"/>
      <c r="C456" s="60"/>
      <c r="D456" s="60"/>
      <c r="E456" s="60"/>
    </row>
    <row r="457" spans="1:5" ht="15" customHeight="1" x14ac:dyDescent="0.2">
      <c r="A457" s="60"/>
      <c r="B457" s="60"/>
      <c r="C457" s="60"/>
      <c r="D457" s="60"/>
      <c r="E457" s="60"/>
    </row>
    <row r="458" spans="1:5" ht="15" customHeight="1" x14ac:dyDescent="0.2">
      <c r="A458" s="60"/>
      <c r="B458" s="60"/>
      <c r="C458" s="60"/>
      <c r="D458" s="60"/>
      <c r="E458" s="60"/>
    </row>
    <row r="459" spans="1:5" ht="15" customHeight="1" x14ac:dyDescent="0.2">
      <c r="A459" s="60"/>
      <c r="B459" s="60"/>
      <c r="C459" s="60"/>
      <c r="D459" s="60"/>
      <c r="E459" s="60"/>
    </row>
    <row r="460" spans="1:5" ht="15" customHeight="1" x14ac:dyDescent="0.2">
      <c r="A460" s="60"/>
      <c r="B460" s="60"/>
      <c r="C460" s="60"/>
      <c r="D460" s="60"/>
      <c r="E460" s="60"/>
    </row>
    <row r="461" spans="1:5" ht="15" customHeight="1" x14ac:dyDescent="0.2">
      <c r="A461" s="60"/>
      <c r="B461" s="60"/>
      <c r="C461" s="60"/>
      <c r="D461" s="60"/>
      <c r="E461" s="60"/>
    </row>
    <row r="462" spans="1:5" ht="15" customHeight="1" x14ac:dyDescent="0.2">
      <c r="A462" s="61"/>
      <c r="B462" s="61"/>
      <c r="C462" s="61"/>
      <c r="D462" s="61"/>
      <c r="E462" s="61"/>
    </row>
    <row r="463" spans="1:5" ht="15" customHeight="1" x14ac:dyDescent="0.25">
      <c r="A463" s="39" t="s">
        <v>17</v>
      </c>
      <c r="B463" s="40"/>
      <c r="C463" s="40"/>
      <c r="D463" s="40"/>
      <c r="E463" s="40"/>
    </row>
    <row r="464" spans="1:5" ht="15" customHeight="1" x14ac:dyDescent="0.2">
      <c r="A464" s="42" t="s">
        <v>69</v>
      </c>
      <c r="B464" s="40"/>
      <c r="C464" s="40"/>
      <c r="D464" s="40"/>
      <c r="E464" s="43" t="s">
        <v>70</v>
      </c>
    </row>
    <row r="465" spans="1:5" ht="15" customHeight="1" x14ac:dyDescent="0.25">
      <c r="A465" s="44"/>
      <c r="B465" s="39"/>
      <c r="C465" s="40"/>
      <c r="D465" s="40"/>
      <c r="E465" s="62"/>
    </row>
    <row r="466" spans="1:5" ht="15" customHeight="1" x14ac:dyDescent="0.2">
      <c r="A466" s="47"/>
      <c r="B466" s="76"/>
      <c r="C466" s="48" t="s">
        <v>38</v>
      </c>
      <c r="D466" s="49" t="s">
        <v>39</v>
      </c>
      <c r="E466" s="48" t="s">
        <v>40</v>
      </c>
    </row>
    <row r="467" spans="1:5" ht="15" customHeight="1" x14ac:dyDescent="0.2">
      <c r="A467" s="97"/>
      <c r="B467" s="140"/>
      <c r="C467" s="52">
        <v>6172</v>
      </c>
      <c r="D467" s="53" t="s">
        <v>41</v>
      </c>
      <c r="E467" s="54">
        <v>-44092000</v>
      </c>
    </row>
    <row r="468" spans="1:5" ht="15" customHeight="1" x14ac:dyDescent="0.2">
      <c r="A468" s="55"/>
      <c r="B468" s="162"/>
      <c r="C468" s="56" t="s">
        <v>42</v>
      </c>
      <c r="D468" s="57"/>
      <c r="E468" s="58">
        <f>SUM(E467:E467)</f>
        <v>-44092000</v>
      </c>
    </row>
    <row r="469" spans="1:5" ht="15" customHeight="1" x14ac:dyDescent="0.2"/>
    <row r="470" spans="1:5" ht="15" customHeight="1" x14ac:dyDescent="0.25">
      <c r="A470" s="72" t="s">
        <v>17</v>
      </c>
      <c r="B470" s="73"/>
      <c r="C470" s="73"/>
      <c r="D470" s="73"/>
      <c r="E470" s="41"/>
    </row>
    <row r="471" spans="1:5" ht="15" customHeight="1" x14ac:dyDescent="0.2">
      <c r="A471" s="74" t="s">
        <v>148</v>
      </c>
      <c r="B471" s="117"/>
      <c r="C471" s="117"/>
      <c r="D471" s="117"/>
      <c r="E471" s="41" t="s">
        <v>149</v>
      </c>
    </row>
    <row r="472" spans="1:5" ht="15" customHeight="1" x14ac:dyDescent="0.2">
      <c r="A472" s="74"/>
      <c r="B472" s="41"/>
      <c r="C472" s="73"/>
      <c r="D472" s="73"/>
      <c r="E472" s="75"/>
    </row>
    <row r="473" spans="1:5" ht="15" customHeight="1" x14ac:dyDescent="0.2">
      <c r="A473" s="76"/>
      <c r="B473" s="77" t="s">
        <v>50</v>
      </c>
      <c r="C473" s="77" t="s">
        <v>38</v>
      </c>
      <c r="D473" s="78" t="s">
        <v>51</v>
      </c>
      <c r="E473" s="64" t="s">
        <v>40</v>
      </c>
    </row>
    <row r="474" spans="1:5" ht="15" customHeight="1" x14ac:dyDescent="0.2">
      <c r="A474" s="76"/>
      <c r="B474" s="180">
        <v>10</v>
      </c>
      <c r="C474" s="108"/>
      <c r="D474" s="184" t="s">
        <v>136</v>
      </c>
      <c r="E474" s="109">
        <v>5710000</v>
      </c>
    </row>
    <row r="475" spans="1:5" ht="15" customHeight="1" x14ac:dyDescent="0.2">
      <c r="A475" s="76"/>
      <c r="B475" s="180">
        <v>10</v>
      </c>
      <c r="C475" s="108"/>
      <c r="D475" s="80" t="s">
        <v>242</v>
      </c>
      <c r="E475" s="109">
        <v>8570000</v>
      </c>
    </row>
    <row r="476" spans="1:5" ht="15" customHeight="1" x14ac:dyDescent="0.2">
      <c r="A476" s="79"/>
      <c r="B476" s="180"/>
      <c r="C476" s="83" t="s">
        <v>42</v>
      </c>
      <c r="D476" s="84"/>
      <c r="E476" s="85">
        <f>SUM(E474:E475)</f>
        <v>14280000</v>
      </c>
    </row>
    <row r="477" spans="1:5" ht="15" customHeight="1" x14ac:dyDescent="0.2"/>
    <row r="478" spans="1:5" ht="15" customHeight="1" x14ac:dyDescent="0.25">
      <c r="A478" s="72" t="s">
        <v>17</v>
      </c>
      <c r="B478" s="73"/>
      <c r="C478" s="73"/>
      <c r="D478" s="73"/>
      <c r="E478" s="73"/>
    </row>
    <row r="479" spans="1:5" ht="15" customHeight="1" x14ac:dyDescent="0.2">
      <c r="A479" s="74" t="s">
        <v>83</v>
      </c>
      <c r="B479" s="117"/>
      <c r="C479" s="117"/>
      <c r="D479" s="117"/>
      <c r="E479" s="117" t="s">
        <v>84</v>
      </c>
    </row>
    <row r="480" spans="1:5" ht="15" customHeight="1" x14ac:dyDescent="0.2"/>
    <row r="481" spans="1:5" ht="15" customHeight="1" x14ac:dyDescent="0.2">
      <c r="B481" s="77" t="s">
        <v>50</v>
      </c>
      <c r="C481" s="77" t="s">
        <v>38</v>
      </c>
      <c r="D481" s="78" t="s">
        <v>51</v>
      </c>
      <c r="E481" s="64" t="s">
        <v>40</v>
      </c>
    </row>
    <row r="482" spans="1:5" ht="15" customHeight="1" x14ac:dyDescent="0.2">
      <c r="B482" s="180">
        <v>11</v>
      </c>
      <c r="C482" s="108"/>
      <c r="D482" s="184" t="s">
        <v>136</v>
      </c>
      <c r="E482" s="109">
        <v>962000</v>
      </c>
    </row>
    <row r="483" spans="1:5" ht="15" customHeight="1" x14ac:dyDescent="0.2">
      <c r="B483" s="180">
        <v>11</v>
      </c>
      <c r="C483" s="108"/>
      <c r="D483" s="80" t="s">
        <v>242</v>
      </c>
      <c r="E483" s="109">
        <f>240000+250000+100000+360000+130000+220000+250000</f>
        <v>1550000</v>
      </c>
    </row>
    <row r="484" spans="1:5" ht="15" customHeight="1" x14ac:dyDescent="0.2">
      <c r="B484" s="180"/>
      <c r="C484" s="83" t="s">
        <v>42</v>
      </c>
      <c r="D484" s="84"/>
      <c r="E484" s="85">
        <f>SUM(E482:E483)</f>
        <v>2512000</v>
      </c>
    </row>
    <row r="485" spans="1:5" ht="15" customHeight="1" x14ac:dyDescent="0.2"/>
    <row r="486" spans="1:5" ht="15" customHeight="1" x14ac:dyDescent="0.25">
      <c r="A486" s="72" t="s">
        <v>17</v>
      </c>
      <c r="B486" s="73"/>
      <c r="C486" s="73"/>
      <c r="D486" s="73"/>
      <c r="E486" s="73"/>
    </row>
    <row r="487" spans="1:5" ht="15" customHeight="1" x14ac:dyDescent="0.2">
      <c r="A487" s="74" t="s">
        <v>243</v>
      </c>
      <c r="B487" s="117"/>
      <c r="C487" s="117"/>
      <c r="D487" s="117"/>
      <c r="E487" s="41" t="s">
        <v>244</v>
      </c>
    </row>
    <row r="488" spans="1:5" ht="15" customHeight="1" x14ac:dyDescent="0.2"/>
    <row r="489" spans="1:5" ht="15" customHeight="1" x14ac:dyDescent="0.2">
      <c r="B489" s="77" t="s">
        <v>50</v>
      </c>
      <c r="C489" s="77" t="s">
        <v>38</v>
      </c>
      <c r="D489" s="78" t="s">
        <v>51</v>
      </c>
      <c r="E489" s="64" t="s">
        <v>40</v>
      </c>
    </row>
    <row r="490" spans="1:5" ht="15" customHeight="1" x14ac:dyDescent="0.2">
      <c r="B490" s="180">
        <v>12</v>
      </c>
      <c r="C490" s="108"/>
      <c r="D490" s="80" t="s">
        <v>242</v>
      </c>
      <c r="E490" s="109">
        <v>16550000</v>
      </c>
    </row>
    <row r="491" spans="1:5" ht="15" customHeight="1" x14ac:dyDescent="0.2">
      <c r="B491" s="180"/>
      <c r="C491" s="83" t="s">
        <v>42</v>
      </c>
      <c r="D491" s="84"/>
      <c r="E491" s="85">
        <f>SUM(E490:E490)</f>
        <v>16550000</v>
      </c>
    </row>
    <row r="492" spans="1:5" ht="15" customHeight="1" x14ac:dyDescent="0.2"/>
    <row r="493" spans="1:5" ht="15" customHeight="1" x14ac:dyDescent="0.25">
      <c r="A493" s="72" t="s">
        <v>17</v>
      </c>
    </row>
    <row r="494" spans="1:5" ht="15" customHeight="1" x14ac:dyDescent="0.2">
      <c r="A494" s="74" t="s">
        <v>127</v>
      </c>
      <c r="B494" s="73"/>
      <c r="C494" s="73"/>
      <c r="D494" s="73"/>
      <c r="E494" s="95" t="s">
        <v>128</v>
      </c>
    </row>
    <row r="495" spans="1:5" ht="15" customHeight="1" x14ac:dyDescent="0.2"/>
    <row r="496" spans="1:5" ht="15" customHeight="1" x14ac:dyDescent="0.2">
      <c r="B496" s="77" t="s">
        <v>50</v>
      </c>
      <c r="C496" s="77" t="s">
        <v>38</v>
      </c>
      <c r="D496" s="78" t="s">
        <v>51</v>
      </c>
      <c r="E496" s="64" t="s">
        <v>40</v>
      </c>
    </row>
    <row r="497" spans="1:5" ht="15" customHeight="1" x14ac:dyDescent="0.2">
      <c r="B497" s="180">
        <v>13</v>
      </c>
      <c r="C497" s="108"/>
      <c r="D497" s="80" t="s">
        <v>242</v>
      </c>
      <c r="E497" s="109">
        <v>2250000</v>
      </c>
    </row>
    <row r="498" spans="1:5" ht="15" customHeight="1" x14ac:dyDescent="0.2">
      <c r="B498" s="180"/>
      <c r="C498" s="83" t="s">
        <v>42</v>
      </c>
      <c r="D498" s="84"/>
      <c r="E498" s="85">
        <f>SUM(E497:E497)</f>
        <v>2250000</v>
      </c>
    </row>
    <row r="499" spans="1:5" ht="15" customHeight="1" x14ac:dyDescent="0.2"/>
    <row r="500" spans="1:5" ht="15" customHeight="1" x14ac:dyDescent="0.25">
      <c r="A500" s="72" t="s">
        <v>17</v>
      </c>
    </row>
    <row r="501" spans="1:5" ht="15" customHeight="1" x14ac:dyDescent="0.2">
      <c r="A501" s="74" t="s">
        <v>77</v>
      </c>
      <c r="B501" s="73"/>
      <c r="C501" s="73"/>
      <c r="D501" s="73"/>
      <c r="E501" s="95" t="s">
        <v>78</v>
      </c>
    </row>
    <row r="502" spans="1:5" ht="15" customHeight="1" x14ac:dyDescent="0.2"/>
    <row r="503" spans="1:5" ht="15" customHeight="1" x14ac:dyDescent="0.2">
      <c r="B503" s="77" t="s">
        <v>50</v>
      </c>
      <c r="C503" s="77" t="s">
        <v>38</v>
      </c>
      <c r="D503" s="78" t="s">
        <v>51</v>
      </c>
      <c r="E503" s="64" t="s">
        <v>40</v>
      </c>
    </row>
    <row r="504" spans="1:5" ht="15" customHeight="1" x14ac:dyDescent="0.2">
      <c r="B504" s="180">
        <v>14</v>
      </c>
      <c r="C504" s="108"/>
      <c r="D504" s="184" t="s">
        <v>136</v>
      </c>
      <c r="E504" s="109">
        <v>1900000</v>
      </c>
    </row>
    <row r="505" spans="1:5" ht="15" customHeight="1" x14ac:dyDescent="0.2">
      <c r="B505" s="180">
        <v>14</v>
      </c>
      <c r="C505" s="108"/>
      <c r="D505" s="80" t="s">
        <v>242</v>
      </c>
      <c r="E505" s="109">
        <v>6600000</v>
      </c>
    </row>
    <row r="506" spans="1:5" ht="15" customHeight="1" x14ac:dyDescent="0.2">
      <c r="B506" s="180"/>
      <c r="C506" s="83" t="s">
        <v>42</v>
      </c>
      <c r="D506" s="84"/>
      <c r="E506" s="85">
        <f>SUM(E504:E505)</f>
        <v>8500000</v>
      </c>
    </row>
    <row r="507" spans="1:5" ht="15" customHeight="1" x14ac:dyDescent="0.2"/>
    <row r="508" spans="1:5" ht="15" customHeight="1" x14ac:dyDescent="0.2"/>
    <row r="509" spans="1:5" ht="15" customHeight="1" x14ac:dyDescent="0.25">
      <c r="A509" s="36" t="s">
        <v>245</v>
      </c>
    </row>
    <row r="510" spans="1:5" ht="15" customHeight="1" x14ac:dyDescent="0.2">
      <c r="A510" s="59" t="s">
        <v>45</v>
      </c>
      <c r="B510" s="59"/>
      <c r="C510" s="59"/>
      <c r="D510" s="59"/>
      <c r="E510" s="59"/>
    </row>
    <row r="511" spans="1:5" ht="15" customHeight="1" x14ac:dyDescent="0.2">
      <c r="A511" s="38" t="s">
        <v>246</v>
      </c>
      <c r="B511" s="38"/>
      <c r="C511" s="38"/>
      <c r="D511" s="38"/>
      <c r="E511" s="38"/>
    </row>
    <row r="512" spans="1:5" ht="15" customHeight="1" x14ac:dyDescent="0.2">
      <c r="A512" s="38"/>
      <c r="B512" s="38"/>
      <c r="C512" s="38"/>
      <c r="D512" s="38"/>
      <c r="E512" s="38"/>
    </row>
    <row r="513" spans="1:5" ht="15" customHeight="1" x14ac:dyDescent="0.2">
      <c r="A513" s="38"/>
      <c r="B513" s="38"/>
      <c r="C513" s="38"/>
      <c r="D513" s="38"/>
      <c r="E513" s="38"/>
    </row>
    <row r="514" spans="1:5" ht="15" customHeight="1" x14ac:dyDescent="0.2">
      <c r="A514" s="38"/>
      <c r="B514" s="38"/>
      <c r="C514" s="38"/>
      <c r="D514" s="38"/>
      <c r="E514" s="38"/>
    </row>
    <row r="515" spans="1:5" ht="15" customHeight="1" x14ac:dyDescent="0.2">
      <c r="A515" s="38"/>
      <c r="B515" s="38"/>
      <c r="C515" s="38"/>
      <c r="D515" s="38"/>
      <c r="E515" s="38"/>
    </row>
    <row r="516" spans="1:5" ht="15" customHeight="1" x14ac:dyDescent="0.2">
      <c r="A516" s="38"/>
      <c r="B516" s="38"/>
      <c r="C516" s="38"/>
      <c r="D516" s="38"/>
      <c r="E516" s="38"/>
    </row>
    <row r="517" spans="1:5" ht="15" customHeight="1" x14ac:dyDescent="0.2">
      <c r="A517" s="38"/>
      <c r="B517" s="38"/>
      <c r="C517" s="38"/>
      <c r="D517" s="38"/>
      <c r="E517" s="38"/>
    </row>
    <row r="518" spans="1:5" ht="15" customHeight="1" x14ac:dyDescent="0.2">
      <c r="A518" s="130"/>
      <c r="B518" s="130"/>
      <c r="C518" s="130"/>
      <c r="D518" s="130"/>
      <c r="E518" s="130"/>
    </row>
    <row r="519" spans="1:5" ht="15" customHeight="1" x14ac:dyDescent="0.2">
      <c r="A519" s="130"/>
      <c r="B519" s="130"/>
      <c r="C519" s="130"/>
      <c r="D519" s="130"/>
      <c r="E519" s="130"/>
    </row>
    <row r="520" spans="1:5" ht="15" customHeight="1" x14ac:dyDescent="0.2">
      <c r="A520" s="130"/>
      <c r="B520" s="130"/>
      <c r="C520" s="130"/>
      <c r="D520" s="130"/>
      <c r="E520" s="130"/>
    </row>
    <row r="521" spans="1:5" ht="15" customHeight="1" x14ac:dyDescent="0.25">
      <c r="A521" s="39" t="s">
        <v>1</v>
      </c>
      <c r="B521" s="73"/>
      <c r="C521" s="73"/>
      <c r="D521" s="73"/>
      <c r="E521" s="73"/>
    </row>
    <row r="522" spans="1:5" ht="15" customHeight="1" x14ac:dyDescent="0.2">
      <c r="A522" s="42" t="s">
        <v>152</v>
      </c>
      <c r="B522" s="40"/>
      <c r="C522" s="40"/>
      <c r="D522" s="40"/>
      <c r="E522" s="43" t="s">
        <v>43</v>
      </c>
    </row>
    <row r="523" spans="1:5" ht="15" customHeight="1" x14ac:dyDescent="0.25">
      <c r="A523" s="72"/>
      <c r="B523" s="41"/>
      <c r="C523" s="73"/>
      <c r="D523" s="73"/>
      <c r="E523" s="75"/>
    </row>
    <row r="524" spans="1:5" ht="15" customHeight="1" x14ac:dyDescent="0.2">
      <c r="A524" s="76"/>
      <c r="B524" s="76"/>
      <c r="C524" s="77" t="s">
        <v>38</v>
      </c>
      <c r="D524" s="78" t="s">
        <v>51</v>
      </c>
      <c r="E524" s="64" t="s">
        <v>40</v>
      </c>
    </row>
    <row r="525" spans="1:5" ht="15" customHeight="1" x14ac:dyDescent="0.2">
      <c r="A525" s="50"/>
      <c r="B525" s="51"/>
      <c r="C525" s="108"/>
      <c r="D525" s="133" t="s">
        <v>97</v>
      </c>
      <c r="E525" s="136">
        <v>1687685.99</v>
      </c>
    </row>
    <row r="526" spans="1:5" ht="15" customHeight="1" x14ac:dyDescent="0.2">
      <c r="A526" s="50"/>
      <c r="B526" s="82"/>
      <c r="C526" s="83" t="s">
        <v>42</v>
      </c>
      <c r="D526" s="84"/>
      <c r="E526" s="85">
        <f>SUM(E525:E525)</f>
        <v>1687685.99</v>
      </c>
    </row>
    <row r="527" spans="1:5" ht="15" customHeight="1" x14ac:dyDescent="0.2"/>
    <row r="528" spans="1:5" ht="15" customHeight="1" x14ac:dyDescent="0.25">
      <c r="A528" s="39" t="s">
        <v>17</v>
      </c>
      <c r="B528" s="91"/>
      <c r="C528" s="40"/>
      <c r="D528" s="40"/>
      <c r="E528" s="40"/>
    </row>
    <row r="529" spans="1:5" ht="15" customHeight="1" x14ac:dyDescent="0.2">
      <c r="A529" s="42" t="s">
        <v>69</v>
      </c>
      <c r="B529" s="91"/>
      <c r="C529" s="40"/>
      <c r="D529" s="40"/>
      <c r="E529" s="43" t="s">
        <v>70</v>
      </c>
    </row>
    <row r="530" spans="1:5" ht="15" customHeight="1" x14ac:dyDescent="0.25">
      <c r="A530" s="39"/>
      <c r="B530" s="138"/>
      <c r="C530" s="40"/>
      <c r="D530" s="40"/>
      <c r="E530" s="62"/>
    </row>
    <row r="531" spans="1:5" ht="15" customHeight="1" x14ac:dyDescent="0.2">
      <c r="A531" s="47"/>
      <c r="B531" s="47"/>
      <c r="C531" s="48" t="s">
        <v>38</v>
      </c>
      <c r="D531" s="107" t="s">
        <v>39</v>
      </c>
      <c r="E531" s="48" t="s">
        <v>40</v>
      </c>
    </row>
    <row r="532" spans="1:5" ht="15" customHeight="1" x14ac:dyDescent="0.2">
      <c r="A532" s="139"/>
      <c r="B532" s="140"/>
      <c r="C532" s="141">
        <v>6409</v>
      </c>
      <c r="D532" s="80" t="s">
        <v>100</v>
      </c>
      <c r="E532" s="136">
        <v>1687685.99</v>
      </c>
    </row>
    <row r="533" spans="1:5" ht="15" customHeight="1" x14ac:dyDescent="0.2">
      <c r="A533" s="139"/>
      <c r="B533" s="55"/>
      <c r="C533" s="56" t="s">
        <v>42</v>
      </c>
      <c r="D533" s="69"/>
      <c r="E533" s="70">
        <f>SUM(E532:E532)</f>
        <v>1687685.99</v>
      </c>
    </row>
    <row r="534" spans="1:5" ht="15" customHeight="1" x14ac:dyDescent="0.2"/>
    <row r="535" spans="1:5" ht="15" customHeight="1" x14ac:dyDescent="0.2"/>
    <row r="536" spans="1:5" ht="15" customHeight="1" x14ac:dyDescent="0.25">
      <c r="A536" s="36" t="s">
        <v>247</v>
      </c>
    </row>
    <row r="537" spans="1:5" ht="15" customHeight="1" x14ac:dyDescent="0.2">
      <c r="A537" s="59" t="s">
        <v>45</v>
      </c>
      <c r="B537" s="59"/>
      <c r="C537" s="59"/>
      <c r="D537" s="59"/>
      <c r="E537" s="59"/>
    </row>
    <row r="538" spans="1:5" ht="15" customHeight="1" x14ac:dyDescent="0.2">
      <c r="A538" s="38" t="s">
        <v>248</v>
      </c>
      <c r="B538" s="38"/>
      <c r="C538" s="38"/>
      <c r="D538" s="38"/>
      <c r="E538" s="38"/>
    </row>
    <row r="539" spans="1:5" ht="15" customHeight="1" x14ac:dyDescent="0.2">
      <c r="A539" s="38"/>
      <c r="B539" s="38"/>
      <c r="C539" s="38"/>
      <c r="D539" s="38"/>
      <c r="E539" s="38"/>
    </row>
    <row r="540" spans="1:5" ht="15" customHeight="1" x14ac:dyDescent="0.2">
      <c r="A540" s="38"/>
      <c r="B540" s="38"/>
      <c r="C540" s="38"/>
      <c r="D540" s="38"/>
      <c r="E540" s="38"/>
    </row>
    <row r="541" spans="1:5" ht="15" customHeight="1" x14ac:dyDescent="0.2">
      <c r="A541" s="38"/>
      <c r="B541" s="38"/>
      <c r="C541" s="38"/>
      <c r="D541" s="38"/>
      <c r="E541" s="38"/>
    </row>
    <row r="542" spans="1:5" ht="15" customHeight="1" x14ac:dyDescent="0.2">
      <c r="A542" s="38"/>
      <c r="B542" s="38"/>
      <c r="C542" s="38"/>
      <c r="D542" s="38"/>
      <c r="E542" s="38"/>
    </row>
    <row r="543" spans="1:5" ht="15" customHeight="1" x14ac:dyDescent="0.2">
      <c r="A543" s="38"/>
      <c r="B543" s="38"/>
      <c r="C543" s="38"/>
      <c r="D543" s="38"/>
      <c r="E543" s="38"/>
    </row>
    <row r="544" spans="1:5" ht="15" customHeight="1" x14ac:dyDescent="0.2">
      <c r="A544" s="38"/>
      <c r="B544" s="38"/>
      <c r="C544" s="38"/>
      <c r="D544" s="38"/>
      <c r="E544" s="38"/>
    </row>
    <row r="545" spans="1:5" ht="15" customHeight="1" x14ac:dyDescent="0.2">
      <c r="A545" s="130"/>
      <c r="B545" s="130"/>
      <c r="C545" s="130"/>
      <c r="D545" s="130"/>
      <c r="E545" s="130"/>
    </row>
    <row r="546" spans="1:5" ht="15" customHeight="1" x14ac:dyDescent="0.25">
      <c r="A546" s="39" t="s">
        <v>1</v>
      </c>
      <c r="B546" s="73"/>
      <c r="C546" s="73"/>
      <c r="D546" s="73"/>
      <c r="E546" s="73"/>
    </row>
    <row r="547" spans="1:5" ht="15" customHeight="1" x14ac:dyDescent="0.2">
      <c r="A547" s="42" t="s">
        <v>152</v>
      </c>
      <c r="B547" s="40"/>
      <c r="C547" s="40"/>
      <c r="D547" s="40"/>
      <c r="E547" s="43" t="s">
        <v>43</v>
      </c>
    </row>
    <row r="548" spans="1:5" ht="15" customHeight="1" x14ac:dyDescent="0.25">
      <c r="A548" s="72"/>
      <c r="B548" s="41"/>
      <c r="C548" s="73"/>
      <c r="D548" s="73"/>
      <c r="E548" s="75"/>
    </row>
    <row r="549" spans="1:5" ht="15" customHeight="1" x14ac:dyDescent="0.2">
      <c r="A549" s="76"/>
      <c r="B549" s="76"/>
      <c r="C549" s="77" t="s">
        <v>38</v>
      </c>
      <c r="D549" s="78" t="s">
        <v>51</v>
      </c>
      <c r="E549" s="64" t="s">
        <v>40</v>
      </c>
    </row>
    <row r="550" spans="1:5" ht="15" customHeight="1" x14ac:dyDescent="0.2">
      <c r="A550" s="50"/>
      <c r="B550" s="51"/>
      <c r="C550" s="108"/>
      <c r="D550" s="133" t="s">
        <v>97</v>
      </c>
      <c r="E550" s="136">
        <v>329022</v>
      </c>
    </row>
    <row r="551" spans="1:5" ht="15" customHeight="1" x14ac:dyDescent="0.2">
      <c r="A551" s="50"/>
      <c r="B551" s="82"/>
      <c r="C551" s="83" t="s">
        <v>42</v>
      </c>
      <c r="D551" s="84"/>
      <c r="E551" s="85">
        <f>SUM(E550:E550)</f>
        <v>329022</v>
      </c>
    </row>
    <row r="552" spans="1:5" ht="15" customHeight="1" x14ac:dyDescent="0.2"/>
    <row r="553" spans="1:5" ht="15" customHeight="1" x14ac:dyDescent="0.25">
      <c r="A553" s="39" t="s">
        <v>17</v>
      </c>
      <c r="B553" s="91"/>
      <c r="C553" s="40"/>
      <c r="D553" s="40"/>
      <c r="E553" s="40"/>
    </row>
    <row r="554" spans="1:5" ht="15" customHeight="1" x14ac:dyDescent="0.2">
      <c r="A554" s="42" t="s">
        <v>69</v>
      </c>
      <c r="B554" s="91"/>
      <c r="C554" s="40"/>
      <c r="D554" s="40"/>
      <c r="E554" s="43" t="s">
        <v>70</v>
      </c>
    </row>
    <row r="555" spans="1:5" ht="15" customHeight="1" x14ac:dyDescent="0.25">
      <c r="A555" s="39"/>
      <c r="B555" s="138"/>
      <c r="C555" s="40"/>
      <c r="D555" s="40"/>
      <c r="E555" s="62"/>
    </row>
    <row r="556" spans="1:5" ht="15" customHeight="1" x14ac:dyDescent="0.2">
      <c r="A556" s="47"/>
      <c r="B556" s="47"/>
      <c r="C556" s="48" t="s">
        <v>38</v>
      </c>
      <c r="D556" s="107" t="s">
        <v>39</v>
      </c>
      <c r="E556" s="48" t="s">
        <v>40</v>
      </c>
    </row>
    <row r="557" spans="1:5" ht="15" customHeight="1" x14ac:dyDescent="0.2">
      <c r="A557" s="139"/>
      <c r="B557" s="140"/>
      <c r="C557" s="141">
        <v>6409</v>
      </c>
      <c r="D557" s="80" t="s">
        <v>100</v>
      </c>
      <c r="E557" s="136">
        <v>329022</v>
      </c>
    </row>
    <row r="558" spans="1:5" ht="15" customHeight="1" x14ac:dyDescent="0.2">
      <c r="A558" s="139"/>
      <c r="B558" s="55"/>
      <c r="C558" s="56" t="s">
        <v>42</v>
      </c>
      <c r="D558" s="69"/>
      <c r="E558" s="70">
        <f>SUM(E557:E557)</f>
        <v>329022</v>
      </c>
    </row>
    <row r="559" spans="1:5" ht="15" customHeight="1" x14ac:dyDescent="0.2"/>
    <row r="560" spans="1:5" ht="15" customHeight="1" x14ac:dyDescent="0.2"/>
    <row r="561" spans="1:5" ht="15" customHeight="1" x14ac:dyDescent="0.2"/>
    <row r="562" spans="1:5" ht="15" customHeight="1" x14ac:dyDescent="0.25">
      <c r="A562" s="36" t="s">
        <v>249</v>
      </c>
    </row>
    <row r="563" spans="1:5" ht="15" customHeight="1" x14ac:dyDescent="0.2">
      <c r="A563" s="59" t="s">
        <v>237</v>
      </c>
      <c r="B563" s="59"/>
      <c r="C563" s="59"/>
      <c r="D563" s="59"/>
      <c r="E563" s="59"/>
    </row>
    <row r="564" spans="1:5" ht="15" customHeight="1" x14ac:dyDescent="0.2">
      <c r="A564" s="59"/>
      <c r="B564" s="59"/>
      <c r="C564" s="59"/>
      <c r="D564" s="59"/>
      <c r="E564" s="59"/>
    </row>
    <row r="565" spans="1:5" ht="15" customHeight="1" x14ac:dyDescent="0.2">
      <c r="A565" s="60" t="s">
        <v>250</v>
      </c>
      <c r="B565" s="60"/>
      <c r="C565" s="60"/>
      <c r="D565" s="60"/>
      <c r="E565" s="60"/>
    </row>
    <row r="566" spans="1:5" ht="15" customHeight="1" x14ac:dyDescent="0.2">
      <c r="A566" s="60"/>
      <c r="B566" s="60"/>
      <c r="C566" s="60"/>
      <c r="D566" s="60"/>
      <c r="E566" s="60"/>
    </row>
    <row r="567" spans="1:5" ht="15" customHeight="1" x14ac:dyDescent="0.2">
      <c r="A567" s="60"/>
      <c r="B567" s="60"/>
      <c r="C567" s="60"/>
      <c r="D567" s="60"/>
      <c r="E567" s="60"/>
    </row>
    <row r="568" spans="1:5" ht="15" customHeight="1" x14ac:dyDescent="0.2">
      <c r="A568" s="60"/>
      <c r="B568" s="60"/>
      <c r="C568" s="60"/>
      <c r="D568" s="60"/>
      <c r="E568" s="60"/>
    </row>
    <row r="569" spans="1:5" ht="15" customHeight="1" x14ac:dyDescent="0.2">
      <c r="A569" s="60"/>
      <c r="B569" s="60"/>
      <c r="C569" s="60"/>
      <c r="D569" s="60"/>
      <c r="E569" s="60"/>
    </row>
    <row r="570" spans="1:5" ht="15" customHeight="1" x14ac:dyDescent="0.2">
      <c r="A570" s="60"/>
      <c r="B570" s="60"/>
      <c r="C570" s="60"/>
      <c r="D570" s="60"/>
      <c r="E570" s="60"/>
    </row>
    <row r="571" spans="1:5" ht="15" customHeight="1" x14ac:dyDescent="0.2">
      <c r="A571" s="60"/>
      <c r="B571" s="60"/>
      <c r="C571" s="60"/>
      <c r="D571" s="60"/>
      <c r="E571" s="60"/>
    </row>
    <row r="572" spans="1:5" ht="15" customHeight="1" x14ac:dyDescent="0.2">
      <c r="A572" s="61"/>
      <c r="B572" s="61"/>
      <c r="C572" s="61"/>
      <c r="D572" s="61"/>
      <c r="E572" s="61"/>
    </row>
    <row r="573" spans="1:5" ht="15" customHeight="1" x14ac:dyDescent="0.25">
      <c r="A573" s="39" t="s">
        <v>17</v>
      </c>
      <c r="B573" s="40"/>
      <c r="C573" s="40"/>
      <c r="D573" s="40"/>
      <c r="E573" s="40"/>
    </row>
    <row r="574" spans="1:5" ht="15" customHeight="1" x14ac:dyDescent="0.2">
      <c r="A574" s="42" t="s">
        <v>69</v>
      </c>
      <c r="B574" s="40"/>
      <c r="C574" s="40"/>
      <c r="D574" s="40"/>
      <c r="E574" s="43" t="s">
        <v>70</v>
      </c>
    </row>
    <row r="575" spans="1:5" ht="15" customHeight="1" x14ac:dyDescent="0.25">
      <c r="A575" s="44"/>
      <c r="B575" s="39"/>
      <c r="C575" s="40"/>
      <c r="D575" s="40"/>
      <c r="E575" s="62"/>
    </row>
    <row r="576" spans="1:5" ht="15" customHeight="1" x14ac:dyDescent="0.2">
      <c r="A576" s="47"/>
      <c r="B576" s="76"/>
      <c r="C576" s="48" t="s">
        <v>38</v>
      </c>
      <c r="D576" s="49" t="s">
        <v>39</v>
      </c>
      <c r="E576" s="48" t="s">
        <v>40</v>
      </c>
    </row>
    <row r="577" spans="1:5" ht="15" customHeight="1" x14ac:dyDescent="0.2">
      <c r="A577" s="97"/>
      <c r="B577" s="140"/>
      <c r="C577" s="52">
        <v>6409</v>
      </c>
      <c r="D577" s="80" t="s">
        <v>100</v>
      </c>
      <c r="E577" s="54">
        <v>-1572007</v>
      </c>
    </row>
    <row r="578" spans="1:5" ht="15" customHeight="1" x14ac:dyDescent="0.2">
      <c r="A578" s="55"/>
      <c r="B578" s="162"/>
      <c r="C578" s="56" t="s">
        <v>42</v>
      </c>
      <c r="D578" s="57"/>
      <c r="E578" s="58">
        <f>SUM(E577:E577)</f>
        <v>-1572007</v>
      </c>
    </row>
    <row r="579" spans="1:5" ht="15" customHeight="1" x14ac:dyDescent="0.2"/>
    <row r="580" spans="1:5" ht="15" customHeight="1" x14ac:dyDescent="0.2"/>
    <row r="581" spans="1:5" ht="15" customHeight="1" x14ac:dyDescent="0.25">
      <c r="A581" s="39" t="s">
        <v>17</v>
      </c>
    </row>
    <row r="582" spans="1:5" ht="15" customHeight="1" x14ac:dyDescent="0.2">
      <c r="A582" s="42" t="s">
        <v>204</v>
      </c>
      <c r="B582" s="40"/>
      <c r="C582" s="40"/>
      <c r="D582" s="40"/>
      <c r="E582" s="43" t="s">
        <v>37</v>
      </c>
    </row>
    <row r="583" spans="1:5" ht="15" customHeight="1" x14ac:dyDescent="0.2"/>
    <row r="584" spans="1:5" ht="15" customHeight="1" x14ac:dyDescent="0.2">
      <c r="C584" s="77" t="s">
        <v>38</v>
      </c>
      <c r="D584" s="78" t="s">
        <v>51</v>
      </c>
      <c r="E584" s="64" t="s">
        <v>40</v>
      </c>
    </row>
    <row r="585" spans="1:5" ht="15" customHeight="1" x14ac:dyDescent="0.2">
      <c r="C585" s="108">
        <v>2212</v>
      </c>
      <c r="D585" s="53" t="s">
        <v>41</v>
      </c>
      <c r="E585" s="136">
        <v>1572007</v>
      </c>
    </row>
    <row r="586" spans="1:5" ht="15" customHeight="1" x14ac:dyDescent="0.2">
      <c r="C586" s="83" t="s">
        <v>42</v>
      </c>
      <c r="D586" s="84"/>
      <c r="E586" s="85">
        <f>SUM(E585:E585)</f>
        <v>1572007</v>
      </c>
    </row>
    <row r="587" spans="1:5" ht="15" customHeight="1" x14ac:dyDescent="0.2"/>
    <row r="588" spans="1:5" ht="15" customHeight="1" x14ac:dyDescent="0.2"/>
    <row r="589" spans="1:5" ht="15" customHeight="1" x14ac:dyDescent="0.25">
      <c r="A589" s="36" t="s">
        <v>251</v>
      </c>
    </row>
    <row r="590" spans="1:5" ht="15" customHeight="1" x14ac:dyDescent="0.2">
      <c r="A590" s="59" t="s">
        <v>237</v>
      </c>
      <c r="B590" s="59"/>
      <c r="C590" s="59"/>
      <c r="D590" s="59"/>
      <c r="E590" s="59"/>
    </row>
    <row r="591" spans="1:5" ht="15" customHeight="1" x14ac:dyDescent="0.2">
      <c r="A591" s="59"/>
      <c r="B591" s="59"/>
      <c r="C591" s="59"/>
      <c r="D591" s="59"/>
      <c r="E591" s="59"/>
    </row>
    <row r="592" spans="1:5" ht="15" customHeight="1" x14ac:dyDescent="0.2">
      <c r="A592" s="60" t="s">
        <v>252</v>
      </c>
      <c r="B592" s="60"/>
      <c r="C592" s="60"/>
      <c r="D592" s="60"/>
      <c r="E592" s="60"/>
    </row>
    <row r="593" spans="1:5" ht="15" customHeight="1" x14ac:dyDescent="0.2">
      <c r="A593" s="60"/>
      <c r="B593" s="60"/>
      <c r="C593" s="60"/>
      <c r="D593" s="60"/>
      <c r="E593" s="60"/>
    </row>
    <row r="594" spans="1:5" ht="15" customHeight="1" x14ac:dyDescent="0.2">
      <c r="A594" s="60"/>
      <c r="B594" s="60"/>
      <c r="C594" s="60"/>
      <c r="D594" s="60"/>
      <c r="E594" s="60"/>
    </row>
    <row r="595" spans="1:5" ht="15" customHeight="1" x14ac:dyDescent="0.2">
      <c r="A595" s="60"/>
      <c r="B595" s="60"/>
      <c r="C595" s="60"/>
      <c r="D595" s="60"/>
      <c r="E595" s="60"/>
    </row>
    <row r="596" spans="1:5" ht="15" customHeight="1" x14ac:dyDescent="0.2">
      <c r="A596" s="60"/>
      <c r="B596" s="60"/>
      <c r="C596" s="60"/>
      <c r="D596" s="60"/>
      <c r="E596" s="60"/>
    </row>
    <row r="597" spans="1:5" ht="15" customHeight="1" x14ac:dyDescent="0.2">
      <c r="A597" s="60"/>
      <c r="B597" s="60"/>
      <c r="C597" s="60"/>
      <c r="D597" s="60"/>
      <c r="E597" s="60"/>
    </row>
    <row r="598" spans="1:5" ht="15" customHeight="1" x14ac:dyDescent="0.2">
      <c r="A598" s="61"/>
      <c r="B598" s="61"/>
      <c r="C598" s="61"/>
      <c r="D598" s="61"/>
      <c r="E598" s="61"/>
    </row>
    <row r="599" spans="1:5" ht="15" customHeight="1" x14ac:dyDescent="0.25">
      <c r="A599" s="39" t="s">
        <v>17</v>
      </c>
      <c r="B599" s="40"/>
      <c r="C599" s="40"/>
      <c r="D599" s="40"/>
      <c r="E599" s="40"/>
    </row>
    <row r="600" spans="1:5" ht="15" customHeight="1" x14ac:dyDescent="0.2">
      <c r="A600" s="42" t="s">
        <v>69</v>
      </c>
      <c r="B600" s="40"/>
      <c r="C600" s="40"/>
      <c r="D600" s="40"/>
      <c r="E600" s="43" t="s">
        <v>70</v>
      </c>
    </row>
    <row r="601" spans="1:5" ht="15" customHeight="1" x14ac:dyDescent="0.25">
      <c r="A601" s="44"/>
      <c r="B601" s="39"/>
      <c r="C601" s="40"/>
      <c r="D601" s="40"/>
      <c r="E601" s="62"/>
    </row>
    <row r="602" spans="1:5" ht="15" customHeight="1" x14ac:dyDescent="0.2">
      <c r="A602" s="47"/>
      <c r="B602" s="76"/>
      <c r="C602" s="48" t="s">
        <v>38</v>
      </c>
      <c r="D602" s="49" t="s">
        <v>39</v>
      </c>
      <c r="E602" s="48" t="s">
        <v>40</v>
      </c>
    </row>
    <row r="603" spans="1:5" ht="15" customHeight="1" x14ac:dyDescent="0.2">
      <c r="A603" s="97"/>
      <c r="B603" s="140"/>
      <c r="C603" s="52">
        <v>6409</v>
      </c>
      <c r="D603" s="80" t="s">
        <v>100</v>
      </c>
      <c r="E603" s="54">
        <v>-418281.39</v>
      </c>
    </row>
    <row r="604" spans="1:5" ht="15" customHeight="1" x14ac:dyDescent="0.2">
      <c r="A604" s="55"/>
      <c r="B604" s="162"/>
      <c r="C604" s="56" t="s">
        <v>42</v>
      </c>
      <c r="D604" s="57"/>
      <c r="E604" s="58">
        <f>SUM(E603:E603)</f>
        <v>-418281.39</v>
      </c>
    </row>
    <row r="605" spans="1:5" ht="15" customHeight="1" x14ac:dyDescent="0.2"/>
    <row r="606" spans="1:5" ht="15" customHeight="1" x14ac:dyDescent="0.2"/>
    <row r="607" spans="1:5" ht="15" customHeight="1" x14ac:dyDescent="0.25">
      <c r="A607" s="39" t="s">
        <v>17</v>
      </c>
    </row>
    <row r="608" spans="1:5" ht="15" customHeight="1" x14ac:dyDescent="0.2">
      <c r="A608" s="42" t="s">
        <v>204</v>
      </c>
      <c r="B608" s="40"/>
      <c r="C608" s="40"/>
      <c r="D608" s="40"/>
      <c r="E608" s="43" t="s">
        <v>37</v>
      </c>
    </row>
    <row r="609" spans="1:5" ht="15" customHeight="1" x14ac:dyDescent="0.2"/>
    <row r="610" spans="1:5" ht="15" customHeight="1" x14ac:dyDescent="0.2">
      <c r="C610" s="77" t="s">
        <v>38</v>
      </c>
      <c r="D610" s="78" t="s">
        <v>51</v>
      </c>
      <c r="E610" s="64" t="s">
        <v>40</v>
      </c>
    </row>
    <row r="611" spans="1:5" ht="15" customHeight="1" x14ac:dyDescent="0.2">
      <c r="C611" s="108">
        <v>2212</v>
      </c>
      <c r="D611" s="53" t="s">
        <v>41</v>
      </c>
      <c r="E611" s="136">
        <f>172047.23+30361.28+215872.88</f>
        <v>418281.39</v>
      </c>
    </row>
    <row r="612" spans="1:5" ht="15" customHeight="1" x14ac:dyDescent="0.2">
      <c r="C612" s="83" t="s">
        <v>42</v>
      </c>
      <c r="D612" s="84"/>
      <c r="E612" s="85">
        <f>SUM(E611:E611)</f>
        <v>418281.39</v>
      </c>
    </row>
    <row r="613" spans="1:5" ht="15" customHeight="1" x14ac:dyDescent="0.2"/>
    <row r="614" spans="1:5" ht="15" customHeight="1" x14ac:dyDescent="0.2"/>
    <row r="615" spans="1:5" ht="15" customHeight="1" x14ac:dyDescent="0.25">
      <c r="A615" s="146" t="s">
        <v>253</v>
      </c>
      <c r="B615" s="41"/>
      <c r="C615" s="41"/>
      <c r="D615" s="41"/>
      <c r="E615" s="41"/>
    </row>
    <row r="616" spans="1:5" ht="15" customHeight="1" x14ac:dyDescent="0.2">
      <c r="A616" s="59" t="s">
        <v>45</v>
      </c>
      <c r="B616" s="59"/>
      <c r="C616" s="59"/>
      <c r="D616" s="59"/>
      <c r="E616" s="59"/>
    </row>
    <row r="617" spans="1:5" ht="15" customHeight="1" x14ac:dyDescent="0.2">
      <c r="A617" s="38" t="s">
        <v>254</v>
      </c>
      <c r="B617" s="38"/>
      <c r="C617" s="38"/>
      <c r="D617" s="38"/>
      <c r="E617" s="38"/>
    </row>
    <row r="618" spans="1:5" ht="15" customHeight="1" x14ac:dyDescent="0.2">
      <c r="A618" s="38"/>
      <c r="B618" s="38"/>
      <c r="C618" s="38"/>
      <c r="D618" s="38"/>
      <c r="E618" s="38"/>
    </row>
    <row r="619" spans="1:5" ht="15" customHeight="1" x14ac:dyDescent="0.2">
      <c r="A619" s="38"/>
      <c r="B619" s="38"/>
      <c r="C619" s="38"/>
      <c r="D619" s="38"/>
      <c r="E619" s="38"/>
    </row>
    <row r="620" spans="1:5" ht="15" customHeight="1" x14ac:dyDescent="0.2">
      <c r="A620" s="38"/>
      <c r="B620" s="38"/>
      <c r="C620" s="38"/>
      <c r="D620" s="38"/>
      <c r="E620" s="38"/>
    </row>
    <row r="621" spans="1:5" ht="15" customHeight="1" x14ac:dyDescent="0.2">
      <c r="A621" s="38"/>
      <c r="B621" s="38"/>
      <c r="C621" s="38"/>
      <c r="D621" s="38"/>
      <c r="E621" s="38"/>
    </row>
    <row r="622" spans="1:5" ht="15" customHeight="1" x14ac:dyDescent="0.2">
      <c r="A622" s="38"/>
      <c r="B622" s="38"/>
      <c r="C622" s="38"/>
      <c r="D622" s="38"/>
      <c r="E622" s="38"/>
    </row>
    <row r="623" spans="1:5" ht="15" customHeight="1" x14ac:dyDescent="0.2">
      <c r="A623" s="38"/>
      <c r="B623" s="38"/>
      <c r="C623" s="38"/>
      <c r="D623" s="38"/>
      <c r="E623" s="38"/>
    </row>
    <row r="624" spans="1:5" ht="15" customHeight="1" x14ac:dyDescent="0.2">
      <c r="A624" s="38"/>
      <c r="B624" s="38"/>
      <c r="C624" s="38"/>
      <c r="D624" s="38"/>
      <c r="E624" s="38"/>
    </row>
    <row r="625" spans="1:5" ht="15" customHeight="1" x14ac:dyDescent="0.2">
      <c r="A625" s="110"/>
      <c r="B625" s="110"/>
      <c r="C625" s="110"/>
      <c r="D625" s="110"/>
      <c r="E625" s="110"/>
    </row>
    <row r="626" spans="1:5" ht="15" customHeight="1" x14ac:dyDescent="0.25">
      <c r="A626" s="72" t="s">
        <v>1</v>
      </c>
      <c r="B626" s="73"/>
      <c r="C626" s="73"/>
      <c r="D626" s="73"/>
      <c r="E626" s="73"/>
    </row>
    <row r="627" spans="1:5" ht="15" customHeight="1" x14ac:dyDescent="0.2">
      <c r="A627" s="74" t="s">
        <v>69</v>
      </c>
      <c r="B627" s="73"/>
      <c r="C627" s="73"/>
      <c r="D627" s="73"/>
      <c r="E627" s="95" t="s">
        <v>70</v>
      </c>
    </row>
    <row r="628" spans="1:5" ht="15" customHeight="1" x14ac:dyDescent="0.25">
      <c r="B628" s="72"/>
      <c r="C628" s="73"/>
      <c r="D628" s="73"/>
      <c r="E628" s="75"/>
    </row>
    <row r="629" spans="1:5" ht="15" customHeight="1" x14ac:dyDescent="0.2">
      <c r="B629" s="76"/>
      <c r="C629" s="77" t="s">
        <v>38</v>
      </c>
      <c r="D629" s="78" t="s">
        <v>51</v>
      </c>
      <c r="E629" s="64" t="s">
        <v>40</v>
      </c>
    </row>
    <row r="630" spans="1:5" ht="15" customHeight="1" x14ac:dyDescent="0.2">
      <c r="B630" s="79"/>
      <c r="C630" s="108">
        <v>6172</v>
      </c>
      <c r="D630" s="188" t="s">
        <v>255</v>
      </c>
      <c r="E630" s="109">
        <v>31661</v>
      </c>
    </row>
    <row r="631" spans="1:5" ht="15" customHeight="1" x14ac:dyDescent="0.2">
      <c r="B631" s="79"/>
      <c r="C631" s="83" t="s">
        <v>42</v>
      </c>
      <c r="D631" s="84"/>
      <c r="E631" s="85">
        <f>SUM(E630:E630)</f>
        <v>31661</v>
      </c>
    </row>
    <row r="632" spans="1:5" ht="15" customHeight="1" x14ac:dyDescent="0.2">
      <c r="A632" s="41"/>
      <c r="B632" s="41"/>
      <c r="C632" s="41"/>
      <c r="D632" s="41"/>
      <c r="E632" s="41"/>
    </row>
    <row r="633" spans="1:5" ht="15" customHeight="1" x14ac:dyDescent="0.25">
      <c r="A633" s="72" t="s">
        <v>17</v>
      </c>
      <c r="B633" s="73"/>
      <c r="C633" s="73"/>
      <c r="D633" s="73"/>
      <c r="E633" s="41"/>
    </row>
    <row r="634" spans="1:5" ht="15" customHeight="1" x14ac:dyDescent="0.2">
      <c r="A634" s="74" t="s">
        <v>77</v>
      </c>
      <c r="B634" s="41"/>
      <c r="C634" s="41"/>
      <c r="D634" s="41"/>
      <c r="E634" s="41" t="s">
        <v>78</v>
      </c>
    </row>
    <row r="635" spans="1:5" ht="15" customHeight="1" x14ac:dyDescent="0.2">
      <c r="A635" s="41"/>
      <c r="B635" s="105"/>
      <c r="C635" s="73"/>
      <c r="E635" s="106"/>
    </row>
    <row r="636" spans="1:5" ht="15" customHeight="1" x14ac:dyDescent="0.2">
      <c r="B636" s="76"/>
      <c r="C636" s="77" t="s">
        <v>38</v>
      </c>
      <c r="D636" s="96" t="s">
        <v>39</v>
      </c>
      <c r="E636" s="64" t="s">
        <v>40</v>
      </c>
    </row>
    <row r="637" spans="1:5" ht="15" customHeight="1" x14ac:dyDescent="0.2">
      <c r="B637" s="97"/>
      <c r="C637" s="52">
        <v>3513</v>
      </c>
      <c r="D637" s="80" t="s">
        <v>79</v>
      </c>
      <c r="E637" s="109">
        <v>-1000</v>
      </c>
    </row>
    <row r="638" spans="1:5" ht="15" customHeight="1" x14ac:dyDescent="0.2">
      <c r="B638" s="97"/>
      <c r="C638" s="52">
        <v>3522</v>
      </c>
      <c r="D638" s="80" t="s">
        <v>79</v>
      </c>
      <c r="E638" s="109">
        <v>32661</v>
      </c>
    </row>
    <row r="639" spans="1:5" ht="15" customHeight="1" x14ac:dyDescent="0.2">
      <c r="B639" s="79"/>
      <c r="C639" s="83" t="s">
        <v>42</v>
      </c>
      <c r="D639" s="123"/>
      <c r="E639" s="124">
        <f>SUM(E637:E638)</f>
        <v>31661</v>
      </c>
    </row>
    <row r="640" spans="1:5" ht="15" customHeight="1" x14ac:dyDescent="0.2"/>
    <row r="641" spans="1:5" ht="15" customHeight="1" x14ac:dyDescent="0.2"/>
    <row r="642" spans="1:5" ht="15" customHeight="1" x14ac:dyDescent="0.25">
      <c r="A642" s="146" t="s">
        <v>256</v>
      </c>
    </row>
    <row r="643" spans="1:5" ht="15" customHeight="1" x14ac:dyDescent="0.2">
      <c r="A643" s="59" t="s">
        <v>257</v>
      </c>
      <c r="B643" s="59"/>
      <c r="C643" s="59"/>
      <c r="D643" s="59"/>
      <c r="E643" s="59"/>
    </row>
    <row r="644" spans="1:5" ht="15" customHeight="1" x14ac:dyDescent="0.2">
      <c r="A644" s="59"/>
      <c r="B644" s="59"/>
      <c r="C644" s="59"/>
      <c r="D644" s="59"/>
      <c r="E644" s="59"/>
    </row>
    <row r="645" spans="1:5" ht="15" customHeight="1" x14ac:dyDescent="0.2">
      <c r="A645" s="59"/>
      <c r="B645" s="59"/>
      <c r="C645" s="59"/>
      <c r="D645" s="59"/>
      <c r="E645" s="59"/>
    </row>
    <row r="646" spans="1:5" ht="15" customHeight="1" x14ac:dyDescent="0.2">
      <c r="A646" s="60" t="s">
        <v>258</v>
      </c>
      <c r="B646" s="60"/>
      <c r="C646" s="60"/>
      <c r="D646" s="60"/>
      <c r="E646" s="60"/>
    </row>
    <row r="647" spans="1:5" ht="15" customHeight="1" x14ac:dyDescent="0.2">
      <c r="A647" s="60"/>
      <c r="B647" s="60"/>
      <c r="C647" s="60"/>
      <c r="D647" s="60"/>
      <c r="E647" s="60"/>
    </row>
    <row r="648" spans="1:5" ht="15" customHeight="1" x14ac:dyDescent="0.2">
      <c r="A648" s="60"/>
      <c r="B648" s="60"/>
      <c r="C648" s="60"/>
      <c r="D648" s="60"/>
      <c r="E648" s="60"/>
    </row>
    <row r="649" spans="1:5" ht="15" customHeight="1" x14ac:dyDescent="0.2">
      <c r="A649" s="60"/>
      <c r="B649" s="60"/>
      <c r="C649" s="60"/>
      <c r="D649" s="60"/>
      <c r="E649" s="60"/>
    </row>
    <row r="650" spans="1:5" ht="15" customHeight="1" x14ac:dyDescent="0.2">
      <c r="A650" s="60"/>
      <c r="B650" s="60"/>
      <c r="C650" s="60"/>
      <c r="D650" s="60"/>
      <c r="E650" s="60"/>
    </row>
    <row r="651" spans="1:5" ht="15" customHeight="1" x14ac:dyDescent="0.2">
      <c r="A651" s="60"/>
      <c r="B651" s="60"/>
      <c r="C651" s="60"/>
      <c r="D651" s="60"/>
      <c r="E651" s="60"/>
    </row>
    <row r="652" spans="1:5" ht="15" customHeight="1" x14ac:dyDescent="0.2">
      <c r="A652" s="60"/>
      <c r="B652" s="60"/>
      <c r="C652" s="60"/>
      <c r="D652" s="60"/>
      <c r="E652" s="60"/>
    </row>
    <row r="653" spans="1:5" ht="15" customHeight="1" x14ac:dyDescent="0.2">
      <c r="A653" s="61"/>
      <c r="B653" s="61"/>
      <c r="C653" s="61"/>
      <c r="D653" s="61"/>
      <c r="E653" s="61"/>
    </row>
    <row r="654" spans="1:5" ht="15" customHeight="1" x14ac:dyDescent="0.25">
      <c r="A654" s="39" t="s">
        <v>17</v>
      </c>
      <c r="B654" s="40"/>
      <c r="C654" s="40"/>
      <c r="D654" s="40"/>
      <c r="E654" s="40"/>
    </row>
    <row r="655" spans="1:5" ht="15" customHeight="1" x14ac:dyDescent="0.2">
      <c r="A655" s="42" t="s">
        <v>69</v>
      </c>
      <c r="B655" s="40"/>
      <c r="C655" s="40"/>
      <c r="D655" s="40"/>
      <c r="E655" s="43" t="s">
        <v>70</v>
      </c>
    </row>
    <row r="656" spans="1:5" ht="15" customHeight="1" x14ac:dyDescent="0.25">
      <c r="A656" s="44"/>
      <c r="B656" s="39"/>
      <c r="C656" s="40"/>
      <c r="D656" s="40"/>
      <c r="E656" s="62"/>
    </row>
    <row r="657" spans="1:5" ht="15" customHeight="1" x14ac:dyDescent="0.2">
      <c r="A657" s="47"/>
      <c r="B657" s="76"/>
      <c r="C657" s="48" t="s">
        <v>38</v>
      </c>
      <c r="D657" s="49" t="s">
        <v>39</v>
      </c>
      <c r="E657" s="48" t="s">
        <v>40</v>
      </c>
    </row>
    <row r="658" spans="1:5" ht="15" customHeight="1" x14ac:dyDescent="0.2">
      <c r="A658" s="97"/>
      <c r="B658" s="140"/>
      <c r="C658" s="52">
        <v>6409</v>
      </c>
      <c r="D658" s="80" t="s">
        <v>100</v>
      </c>
      <c r="E658" s="54">
        <v>-3787000</v>
      </c>
    </row>
    <row r="659" spans="1:5" ht="15" customHeight="1" x14ac:dyDescent="0.2">
      <c r="A659" s="97"/>
      <c r="B659" s="140"/>
      <c r="C659" s="52">
        <v>6409</v>
      </c>
      <c r="D659" s="80" t="s">
        <v>100</v>
      </c>
      <c r="E659" s="54">
        <v>3787000</v>
      </c>
    </row>
    <row r="660" spans="1:5" ht="15" customHeight="1" x14ac:dyDescent="0.2">
      <c r="A660" s="55"/>
      <c r="B660" s="162"/>
      <c r="C660" s="56" t="s">
        <v>42</v>
      </c>
      <c r="D660" s="57"/>
      <c r="E660" s="58">
        <f>SUM(E658:E659)</f>
        <v>0</v>
      </c>
    </row>
    <row r="661" spans="1:5" ht="15" customHeight="1" x14ac:dyDescent="0.25">
      <c r="A661" s="36"/>
      <c r="B661" s="44"/>
      <c r="C661" s="44"/>
      <c r="D661" s="44"/>
      <c r="E661" s="44"/>
    </row>
    <row r="662" spans="1:5" ht="15" customHeight="1" x14ac:dyDescent="0.25">
      <c r="A662" s="39" t="s">
        <v>17</v>
      </c>
      <c r="B662" s="40"/>
      <c r="C662" s="40"/>
      <c r="D662" s="41"/>
      <c r="E662" s="41"/>
    </row>
    <row r="663" spans="1:5" ht="15" customHeight="1" x14ac:dyDescent="0.2">
      <c r="A663" s="42" t="s">
        <v>197</v>
      </c>
      <c r="B663" s="40"/>
      <c r="C663" s="40"/>
      <c r="D663" s="40"/>
      <c r="E663" s="43" t="s">
        <v>43</v>
      </c>
    </row>
    <row r="664" spans="1:5" ht="15" customHeight="1" x14ac:dyDescent="0.2">
      <c r="A664" s="44"/>
      <c r="B664" s="45"/>
      <c r="C664" s="40"/>
      <c r="D664" s="44"/>
      <c r="E664" s="46"/>
    </row>
    <row r="665" spans="1:5" ht="15" customHeight="1" x14ac:dyDescent="0.2">
      <c r="A665" s="47"/>
      <c r="B665" s="47"/>
      <c r="C665" s="48" t="s">
        <v>38</v>
      </c>
      <c r="D665" s="49" t="s">
        <v>39</v>
      </c>
      <c r="E665" s="48" t="s">
        <v>40</v>
      </c>
    </row>
    <row r="666" spans="1:5" ht="15" customHeight="1" x14ac:dyDescent="0.2">
      <c r="A666" s="50"/>
      <c r="B666" s="51"/>
      <c r="C666" s="52">
        <v>3122</v>
      </c>
      <c r="D666" s="53" t="s">
        <v>41</v>
      </c>
      <c r="E666" s="54">
        <v>-3787000</v>
      </c>
    </row>
    <row r="667" spans="1:5" ht="15" customHeight="1" x14ac:dyDescent="0.2">
      <c r="A667" s="50"/>
      <c r="B667" s="51"/>
      <c r="C667" s="52">
        <v>3122</v>
      </c>
      <c r="D667" s="53" t="s">
        <v>41</v>
      </c>
      <c r="E667" s="54">
        <v>3787000</v>
      </c>
    </row>
    <row r="668" spans="1:5" ht="15" customHeight="1" x14ac:dyDescent="0.2">
      <c r="A668" s="55"/>
      <c r="B668" s="40"/>
      <c r="C668" s="56" t="s">
        <v>42</v>
      </c>
      <c r="D668" s="57"/>
      <c r="E668" s="58">
        <f>SUM(E666:E667)</f>
        <v>0</v>
      </c>
    </row>
    <row r="669" spans="1:5" ht="15" customHeight="1" x14ac:dyDescent="0.2"/>
    <row r="670" spans="1:5" ht="15" customHeight="1" x14ac:dyDescent="0.2"/>
    <row r="671" spans="1:5" ht="15" customHeight="1" x14ac:dyDescent="0.2"/>
    <row r="672" spans="1:5" ht="15" customHeight="1" x14ac:dyDescent="0.2"/>
    <row r="673" spans="1:5" ht="15" customHeight="1" x14ac:dyDescent="0.2"/>
    <row r="674" spans="1:5" ht="15" customHeight="1" x14ac:dyDescent="0.2"/>
    <row r="675" spans="1:5" ht="15" customHeight="1" x14ac:dyDescent="0.2"/>
    <row r="676" spans="1:5" ht="15" customHeight="1" x14ac:dyDescent="0.2"/>
    <row r="677" spans="1:5" ht="15" customHeight="1" x14ac:dyDescent="0.2"/>
    <row r="678" spans="1:5" ht="15" customHeight="1" x14ac:dyDescent="0.25">
      <c r="A678" s="146" t="s">
        <v>259</v>
      </c>
    </row>
    <row r="679" spans="1:5" ht="15" customHeight="1" x14ac:dyDescent="0.2">
      <c r="A679" s="59" t="s">
        <v>45</v>
      </c>
      <c r="B679" s="59"/>
      <c r="C679" s="59"/>
      <c r="D679" s="59"/>
      <c r="E679" s="59"/>
    </row>
    <row r="680" spans="1:5" ht="15" customHeight="1" x14ac:dyDescent="0.2">
      <c r="A680" s="38" t="s">
        <v>260</v>
      </c>
      <c r="B680" s="38"/>
      <c r="C680" s="38"/>
      <c r="D680" s="38"/>
      <c r="E680" s="38"/>
    </row>
    <row r="681" spans="1:5" ht="15" customHeight="1" x14ac:dyDescent="0.2">
      <c r="A681" s="38"/>
      <c r="B681" s="38"/>
      <c r="C681" s="38"/>
      <c r="D681" s="38"/>
      <c r="E681" s="38"/>
    </row>
    <row r="682" spans="1:5" ht="15" customHeight="1" x14ac:dyDescent="0.2">
      <c r="A682" s="38"/>
      <c r="B682" s="38"/>
      <c r="C682" s="38"/>
      <c r="D682" s="38"/>
      <c r="E682" s="38"/>
    </row>
    <row r="683" spans="1:5" ht="15" customHeight="1" x14ac:dyDescent="0.2">
      <c r="A683" s="38"/>
      <c r="B683" s="38"/>
      <c r="C683" s="38"/>
      <c r="D683" s="38"/>
      <c r="E683" s="38"/>
    </row>
    <row r="684" spans="1:5" ht="15" customHeight="1" x14ac:dyDescent="0.2">
      <c r="A684" s="38"/>
      <c r="B684" s="38"/>
      <c r="C684" s="38"/>
      <c r="D684" s="38"/>
      <c r="E684" s="38"/>
    </row>
    <row r="685" spans="1:5" ht="15" customHeight="1" x14ac:dyDescent="0.2">
      <c r="A685" s="38"/>
      <c r="B685" s="38"/>
      <c r="C685" s="38"/>
      <c r="D685" s="38"/>
      <c r="E685" s="38"/>
    </row>
    <row r="686" spans="1:5" ht="15" customHeight="1" x14ac:dyDescent="0.2">
      <c r="A686" s="38"/>
      <c r="B686" s="38"/>
      <c r="C686" s="38"/>
      <c r="D686" s="38"/>
      <c r="E686" s="38"/>
    </row>
    <row r="687" spans="1:5" ht="15" customHeight="1" x14ac:dyDescent="0.2">
      <c r="A687" s="130"/>
      <c r="B687" s="130"/>
      <c r="C687" s="130"/>
      <c r="D687" s="130"/>
      <c r="E687" s="130"/>
    </row>
    <row r="688" spans="1:5" ht="15" customHeight="1" x14ac:dyDescent="0.25">
      <c r="A688" s="39" t="s">
        <v>1</v>
      </c>
      <c r="B688" s="73"/>
      <c r="C688" s="73"/>
      <c r="D688" s="73"/>
      <c r="E688" s="73"/>
    </row>
    <row r="689" spans="1:5" ht="15" customHeight="1" x14ac:dyDescent="0.2">
      <c r="A689" s="42" t="s">
        <v>197</v>
      </c>
      <c r="B689" s="40"/>
      <c r="C689" s="40"/>
      <c r="D689" s="40"/>
      <c r="E689" s="43" t="s">
        <v>154</v>
      </c>
    </row>
    <row r="690" spans="1:5" ht="15" customHeight="1" x14ac:dyDescent="0.25">
      <c r="A690" s="72"/>
      <c r="B690" s="41"/>
      <c r="C690" s="73"/>
      <c r="D690" s="73"/>
      <c r="E690" s="75"/>
    </row>
    <row r="691" spans="1:5" ht="15" customHeight="1" x14ac:dyDescent="0.2">
      <c r="A691" s="76"/>
      <c r="B691" s="76"/>
      <c r="C691" s="77" t="s">
        <v>38</v>
      </c>
      <c r="D691" s="78" t="s">
        <v>51</v>
      </c>
      <c r="E691" s="64" t="s">
        <v>40</v>
      </c>
    </row>
    <row r="692" spans="1:5" ht="15" customHeight="1" x14ac:dyDescent="0.2">
      <c r="A692" s="50"/>
      <c r="B692" s="51"/>
      <c r="C692" s="108"/>
      <c r="D692" s="133" t="s">
        <v>97</v>
      </c>
      <c r="E692" s="136">
        <v>2036006.6</v>
      </c>
    </row>
    <row r="693" spans="1:5" ht="15" customHeight="1" x14ac:dyDescent="0.2">
      <c r="A693" s="50"/>
      <c r="B693" s="82"/>
      <c r="C693" s="83" t="s">
        <v>42</v>
      </c>
      <c r="D693" s="84"/>
      <c r="E693" s="85">
        <f>SUM(E692:E692)</f>
        <v>2036006.6</v>
      </c>
    </row>
    <row r="694" spans="1:5" ht="15" customHeight="1" x14ac:dyDescent="0.2"/>
    <row r="695" spans="1:5" ht="15" customHeight="1" x14ac:dyDescent="0.25">
      <c r="A695" s="39" t="s">
        <v>17</v>
      </c>
    </row>
    <row r="696" spans="1:5" ht="15" customHeight="1" x14ac:dyDescent="0.2">
      <c r="A696" s="42" t="s">
        <v>197</v>
      </c>
      <c r="B696" s="40"/>
      <c r="C696" s="40"/>
      <c r="D696" s="40"/>
      <c r="E696" s="43" t="s">
        <v>154</v>
      </c>
    </row>
    <row r="697" spans="1:5" ht="15" customHeight="1" x14ac:dyDescent="0.25">
      <c r="A697" s="72"/>
      <c r="B697" s="41"/>
      <c r="C697" s="73"/>
      <c r="D697" s="73"/>
      <c r="E697" s="75"/>
    </row>
    <row r="698" spans="1:5" ht="15" customHeight="1" x14ac:dyDescent="0.2">
      <c r="A698" s="76"/>
      <c r="B698" s="76"/>
      <c r="C698" s="77" t="s">
        <v>38</v>
      </c>
      <c r="D698" s="78" t="s">
        <v>51</v>
      </c>
      <c r="E698" s="64" t="s">
        <v>40</v>
      </c>
    </row>
    <row r="699" spans="1:5" ht="15" customHeight="1" x14ac:dyDescent="0.2">
      <c r="A699" s="50"/>
      <c r="B699" s="51"/>
      <c r="C699" s="108">
        <v>4357</v>
      </c>
      <c r="D699" s="53" t="s">
        <v>41</v>
      </c>
      <c r="E699" s="136">
        <v>16490.060000000001</v>
      </c>
    </row>
    <row r="700" spans="1:5" ht="15" customHeight="1" x14ac:dyDescent="0.2">
      <c r="A700" s="50"/>
      <c r="B700" s="82"/>
      <c r="C700" s="83" t="s">
        <v>42</v>
      </c>
      <c r="D700" s="84"/>
      <c r="E700" s="85">
        <f>SUM(E699:E699)</f>
        <v>16490.060000000001</v>
      </c>
    </row>
    <row r="701" spans="1:5" ht="15" customHeight="1" x14ac:dyDescent="0.2"/>
    <row r="702" spans="1:5" ht="15" customHeight="1" x14ac:dyDescent="0.25">
      <c r="A702" s="39" t="s">
        <v>17</v>
      </c>
      <c r="B702" s="91"/>
      <c r="C702" s="40"/>
      <c r="D702" s="40"/>
      <c r="E702" s="40"/>
    </row>
    <row r="703" spans="1:5" ht="15" customHeight="1" x14ac:dyDescent="0.2">
      <c r="A703" s="42" t="s">
        <v>69</v>
      </c>
      <c r="B703" s="91"/>
      <c r="C703" s="40"/>
      <c r="D703" s="40"/>
      <c r="E703" s="43" t="s">
        <v>70</v>
      </c>
    </row>
    <row r="704" spans="1:5" ht="15" customHeight="1" x14ac:dyDescent="0.25">
      <c r="A704" s="39"/>
      <c r="B704" s="138"/>
      <c r="C704" s="40"/>
      <c r="D704" s="40"/>
      <c r="E704" s="62"/>
    </row>
    <row r="705" spans="1:5" ht="15" customHeight="1" x14ac:dyDescent="0.2">
      <c r="A705" s="47"/>
      <c r="B705" s="47"/>
      <c r="C705" s="48" t="s">
        <v>38</v>
      </c>
      <c r="D705" s="107" t="s">
        <v>39</v>
      </c>
      <c r="E705" s="48" t="s">
        <v>40</v>
      </c>
    </row>
    <row r="706" spans="1:5" ht="15" customHeight="1" x14ac:dyDescent="0.2">
      <c r="A706" s="139"/>
      <c r="B706" s="140"/>
      <c r="C706" s="141">
        <v>6409</v>
      </c>
      <c r="D706" s="80" t="s">
        <v>100</v>
      </c>
      <c r="E706" s="136">
        <v>1674238.34</v>
      </c>
    </row>
    <row r="707" spans="1:5" ht="15" customHeight="1" x14ac:dyDescent="0.2">
      <c r="A707" s="139"/>
      <c r="B707" s="140"/>
      <c r="C707" s="141">
        <v>6409</v>
      </c>
      <c r="D707" s="80" t="s">
        <v>100</v>
      </c>
      <c r="E707" s="136">
        <v>345278.2</v>
      </c>
    </row>
    <row r="708" spans="1:5" ht="15" customHeight="1" x14ac:dyDescent="0.2">
      <c r="A708" s="139"/>
      <c r="B708" s="55"/>
      <c r="C708" s="56" t="s">
        <v>42</v>
      </c>
      <c r="D708" s="69"/>
      <c r="E708" s="70">
        <f>SUM(E706:E707)</f>
        <v>2019516.54</v>
      </c>
    </row>
    <row r="709" spans="1:5" ht="15" customHeight="1" x14ac:dyDescent="0.2"/>
    <row r="710" spans="1:5" ht="15" customHeight="1" x14ac:dyDescent="0.2"/>
    <row r="711" spans="1:5" ht="15" customHeight="1" x14ac:dyDescent="0.25">
      <c r="A711" s="146" t="s">
        <v>261</v>
      </c>
    </row>
    <row r="712" spans="1:5" ht="15" customHeight="1" x14ac:dyDescent="0.2">
      <c r="A712" s="59" t="s">
        <v>45</v>
      </c>
      <c r="B712" s="59"/>
      <c r="C712" s="59"/>
      <c r="D712" s="59"/>
      <c r="E712" s="59"/>
    </row>
    <row r="713" spans="1:5" ht="15" customHeight="1" x14ac:dyDescent="0.2">
      <c r="A713" s="38" t="s">
        <v>262</v>
      </c>
      <c r="B713" s="38"/>
      <c r="C713" s="38"/>
      <c r="D713" s="38"/>
      <c r="E713" s="38"/>
    </row>
    <row r="714" spans="1:5" ht="15" customHeight="1" x14ac:dyDescent="0.2">
      <c r="A714" s="38"/>
      <c r="B714" s="38"/>
      <c r="C714" s="38"/>
      <c r="D714" s="38"/>
      <c r="E714" s="38"/>
    </row>
    <row r="715" spans="1:5" ht="15" customHeight="1" x14ac:dyDescent="0.2">
      <c r="A715" s="38"/>
      <c r="B715" s="38"/>
      <c r="C715" s="38"/>
      <c r="D715" s="38"/>
      <c r="E715" s="38"/>
    </row>
    <row r="716" spans="1:5" ht="15" customHeight="1" x14ac:dyDescent="0.2">
      <c r="A716" s="38"/>
      <c r="B716" s="38"/>
      <c r="C716" s="38"/>
      <c r="D716" s="38"/>
      <c r="E716" s="38"/>
    </row>
    <row r="717" spans="1:5" ht="15" customHeight="1" x14ac:dyDescent="0.2">
      <c r="A717" s="38"/>
      <c r="B717" s="38"/>
      <c r="C717" s="38"/>
      <c r="D717" s="38"/>
      <c r="E717" s="38"/>
    </row>
    <row r="718" spans="1:5" ht="15" customHeight="1" x14ac:dyDescent="0.2">
      <c r="A718" s="38"/>
      <c r="B718" s="38"/>
      <c r="C718" s="38"/>
      <c r="D718" s="38"/>
      <c r="E718" s="38"/>
    </row>
    <row r="719" spans="1:5" ht="15" customHeight="1" x14ac:dyDescent="0.2">
      <c r="A719" s="38"/>
      <c r="B719" s="38"/>
      <c r="C719" s="38"/>
      <c r="D719" s="38"/>
      <c r="E719" s="38"/>
    </row>
    <row r="720" spans="1:5" ht="15" customHeight="1" x14ac:dyDescent="0.2">
      <c r="A720" s="130"/>
      <c r="B720" s="130"/>
      <c r="C720" s="130"/>
      <c r="D720" s="130"/>
      <c r="E720" s="130"/>
    </row>
    <row r="721" spans="1:5" ht="15" customHeight="1" x14ac:dyDescent="0.25">
      <c r="A721" s="39" t="s">
        <v>1</v>
      </c>
      <c r="B721" s="73"/>
      <c r="C721" s="73"/>
      <c r="D721" s="73"/>
      <c r="E721" s="73"/>
    </row>
    <row r="722" spans="1:5" ht="15" customHeight="1" x14ac:dyDescent="0.2">
      <c r="A722" s="42" t="s">
        <v>204</v>
      </c>
      <c r="B722" s="40"/>
      <c r="C722" s="40"/>
      <c r="D722" s="40"/>
      <c r="E722" s="43" t="s">
        <v>154</v>
      </c>
    </row>
    <row r="723" spans="1:5" ht="15" customHeight="1" x14ac:dyDescent="0.25">
      <c r="A723" s="72"/>
      <c r="B723" s="41"/>
      <c r="C723" s="73"/>
      <c r="D723" s="73"/>
      <c r="E723" s="75"/>
    </row>
    <row r="724" spans="1:5" ht="15" customHeight="1" x14ac:dyDescent="0.2">
      <c r="A724" s="76"/>
      <c r="B724" s="76"/>
      <c r="C724" s="77" t="s">
        <v>38</v>
      </c>
      <c r="D724" s="78" t="s">
        <v>51</v>
      </c>
      <c r="E724" s="64" t="s">
        <v>40</v>
      </c>
    </row>
    <row r="725" spans="1:5" ht="15" customHeight="1" x14ac:dyDescent="0.2">
      <c r="A725" s="50"/>
      <c r="B725" s="51"/>
      <c r="C725" s="108"/>
      <c r="D725" s="133" t="s">
        <v>97</v>
      </c>
      <c r="E725" s="136">
        <v>12369466.83</v>
      </c>
    </row>
    <row r="726" spans="1:5" ht="15" customHeight="1" x14ac:dyDescent="0.2">
      <c r="A726" s="50"/>
      <c r="B726" s="82"/>
      <c r="C726" s="83" t="s">
        <v>42</v>
      </c>
      <c r="D726" s="84"/>
      <c r="E726" s="85">
        <f>SUM(E725:E725)</f>
        <v>12369466.83</v>
      </c>
    </row>
    <row r="727" spans="1:5" ht="15" customHeight="1" x14ac:dyDescent="0.2"/>
    <row r="728" spans="1:5" ht="15" customHeight="1" x14ac:dyDescent="0.2"/>
    <row r="729" spans="1:5" ht="15" customHeight="1" x14ac:dyDescent="0.2"/>
    <row r="730" spans="1:5" ht="15" customHeight="1" x14ac:dyDescent="0.25">
      <c r="A730" s="39" t="s">
        <v>17</v>
      </c>
      <c r="B730" s="91"/>
      <c r="C730" s="40"/>
      <c r="D730" s="40"/>
      <c r="E730" s="40"/>
    </row>
    <row r="731" spans="1:5" ht="15" customHeight="1" x14ac:dyDescent="0.2">
      <c r="A731" s="42" t="s">
        <v>69</v>
      </c>
      <c r="B731" s="91"/>
      <c r="C731" s="40"/>
      <c r="D731" s="40"/>
      <c r="E731" s="43" t="s">
        <v>70</v>
      </c>
    </row>
    <row r="732" spans="1:5" ht="15" customHeight="1" x14ac:dyDescent="0.25">
      <c r="A732" s="39"/>
      <c r="B732" s="138"/>
      <c r="C732" s="40"/>
      <c r="D732" s="40"/>
      <c r="E732" s="62"/>
    </row>
    <row r="733" spans="1:5" ht="15" customHeight="1" x14ac:dyDescent="0.2">
      <c r="A733" s="47"/>
      <c r="B733" s="47"/>
      <c r="C733" s="48" t="s">
        <v>38</v>
      </c>
      <c r="D733" s="107" t="s">
        <v>39</v>
      </c>
      <c r="E733" s="48" t="s">
        <v>40</v>
      </c>
    </row>
    <row r="734" spans="1:5" ht="15" customHeight="1" x14ac:dyDescent="0.2">
      <c r="A734" s="139"/>
      <c r="B734" s="140"/>
      <c r="C734" s="141">
        <v>6409</v>
      </c>
      <c r="D734" s="80" t="s">
        <v>100</v>
      </c>
      <c r="E734" s="136">
        <v>3373150.26</v>
      </c>
    </row>
    <row r="735" spans="1:5" ht="15" customHeight="1" x14ac:dyDescent="0.2">
      <c r="A735" s="139"/>
      <c r="B735" s="140"/>
      <c r="C735" s="141">
        <v>6409</v>
      </c>
      <c r="D735" s="80" t="s">
        <v>100</v>
      </c>
      <c r="E735" s="136">
        <v>8996316.5700000003</v>
      </c>
    </row>
    <row r="736" spans="1:5" ht="15" customHeight="1" x14ac:dyDescent="0.2">
      <c r="A736" s="139"/>
      <c r="B736" s="55"/>
      <c r="C736" s="56" t="s">
        <v>42</v>
      </c>
      <c r="D736" s="69"/>
      <c r="E736" s="70">
        <f>SUM(E734:E735)</f>
        <v>12369466.83</v>
      </c>
    </row>
    <row r="737" spans="1:5" ht="15" customHeight="1" x14ac:dyDescent="0.2"/>
    <row r="738" spans="1:5" ht="15" customHeight="1" x14ac:dyDescent="0.2"/>
    <row r="739" spans="1:5" ht="15" customHeight="1" x14ac:dyDescent="0.25">
      <c r="A739" s="146" t="s">
        <v>263</v>
      </c>
    </row>
    <row r="740" spans="1:5" ht="15" customHeight="1" x14ac:dyDescent="0.2">
      <c r="A740" s="59" t="s">
        <v>45</v>
      </c>
      <c r="B740" s="59"/>
      <c r="C740" s="59"/>
      <c r="D740" s="59"/>
      <c r="E740" s="59"/>
    </row>
    <row r="741" spans="1:5" ht="15" customHeight="1" x14ac:dyDescent="0.2">
      <c r="A741" s="38" t="s">
        <v>264</v>
      </c>
      <c r="B741" s="38"/>
      <c r="C741" s="38"/>
      <c r="D741" s="38"/>
      <c r="E741" s="38"/>
    </row>
    <row r="742" spans="1:5" ht="15" customHeight="1" x14ac:dyDescent="0.2">
      <c r="A742" s="38"/>
      <c r="B742" s="38"/>
      <c r="C742" s="38"/>
      <c r="D742" s="38"/>
      <c r="E742" s="38"/>
    </row>
    <row r="743" spans="1:5" ht="15" customHeight="1" x14ac:dyDescent="0.2">
      <c r="A743" s="38"/>
      <c r="B743" s="38"/>
      <c r="C743" s="38"/>
      <c r="D743" s="38"/>
      <c r="E743" s="38"/>
    </row>
    <row r="744" spans="1:5" ht="15" customHeight="1" x14ac:dyDescent="0.2">
      <c r="A744" s="38"/>
      <c r="B744" s="38"/>
      <c r="C744" s="38"/>
      <c r="D744" s="38"/>
      <c r="E744" s="38"/>
    </row>
    <row r="745" spans="1:5" ht="15" customHeight="1" x14ac:dyDescent="0.2">
      <c r="A745" s="38"/>
      <c r="B745" s="38"/>
      <c r="C745" s="38"/>
      <c r="D745" s="38"/>
      <c r="E745" s="38"/>
    </row>
    <row r="746" spans="1:5" ht="15" customHeight="1" x14ac:dyDescent="0.2">
      <c r="A746" s="38"/>
      <c r="B746" s="38"/>
      <c r="C746" s="38"/>
      <c r="D746" s="38"/>
      <c r="E746" s="38"/>
    </row>
    <row r="747" spans="1:5" ht="15" customHeight="1" x14ac:dyDescent="0.2">
      <c r="A747" s="38"/>
      <c r="B747" s="38"/>
      <c r="C747" s="38"/>
      <c r="D747" s="38"/>
      <c r="E747" s="38"/>
    </row>
    <row r="748" spans="1:5" ht="15" customHeight="1" x14ac:dyDescent="0.2">
      <c r="A748" s="130"/>
      <c r="B748" s="130"/>
      <c r="C748" s="130"/>
      <c r="D748" s="130"/>
      <c r="E748" s="130"/>
    </row>
    <row r="749" spans="1:5" ht="15" customHeight="1" x14ac:dyDescent="0.25">
      <c r="A749" s="39" t="s">
        <v>1</v>
      </c>
      <c r="B749" s="73"/>
      <c r="C749" s="73"/>
      <c r="D749" s="73"/>
      <c r="E749" s="73"/>
    </row>
    <row r="750" spans="1:5" ht="15" customHeight="1" x14ac:dyDescent="0.2">
      <c r="A750" s="42" t="s">
        <v>197</v>
      </c>
      <c r="B750" s="40"/>
      <c r="C750" s="40"/>
      <c r="D750" s="40"/>
      <c r="E750" s="43" t="s">
        <v>154</v>
      </c>
    </row>
    <row r="751" spans="1:5" ht="15" customHeight="1" x14ac:dyDescent="0.25">
      <c r="A751" s="72"/>
      <c r="B751" s="41"/>
      <c r="C751" s="73"/>
      <c r="D751" s="73"/>
      <c r="E751" s="75"/>
    </row>
    <row r="752" spans="1:5" ht="15" customHeight="1" x14ac:dyDescent="0.2">
      <c r="A752" s="76"/>
      <c r="B752" s="76"/>
      <c r="C752" s="77" t="s">
        <v>38</v>
      </c>
      <c r="D752" s="78" t="s">
        <v>51</v>
      </c>
      <c r="E752" s="64" t="s">
        <v>40</v>
      </c>
    </row>
    <row r="753" spans="1:5" ht="15" customHeight="1" x14ac:dyDescent="0.2">
      <c r="A753" s="50"/>
      <c r="B753" s="51"/>
      <c r="C753" s="108"/>
      <c r="D753" s="133" t="s">
        <v>97</v>
      </c>
      <c r="E753" s="136">
        <v>1694764.51</v>
      </c>
    </row>
    <row r="754" spans="1:5" ht="15" customHeight="1" x14ac:dyDescent="0.2">
      <c r="A754" s="50"/>
      <c r="B754" s="82"/>
      <c r="C754" s="83" t="s">
        <v>42</v>
      </c>
      <c r="D754" s="84"/>
      <c r="E754" s="85">
        <f>SUM(E753:E753)</f>
        <v>1694764.51</v>
      </c>
    </row>
    <row r="755" spans="1:5" ht="15" customHeight="1" x14ac:dyDescent="0.2"/>
    <row r="756" spans="1:5" ht="15" customHeight="1" x14ac:dyDescent="0.25">
      <c r="A756" s="39" t="s">
        <v>17</v>
      </c>
      <c r="B756" s="91"/>
      <c r="C756" s="40"/>
      <c r="D756" s="40"/>
      <c r="E756" s="40"/>
    </row>
    <row r="757" spans="1:5" ht="15" customHeight="1" x14ac:dyDescent="0.2">
      <c r="A757" s="42" t="s">
        <v>69</v>
      </c>
      <c r="B757" s="91"/>
      <c r="C757" s="40"/>
      <c r="D757" s="40"/>
      <c r="E757" s="43" t="s">
        <v>70</v>
      </c>
    </row>
    <row r="758" spans="1:5" ht="15" customHeight="1" x14ac:dyDescent="0.25">
      <c r="A758" s="39"/>
      <c r="B758" s="138"/>
      <c r="C758" s="40"/>
      <c r="D758" s="40"/>
      <c r="E758" s="62"/>
    </row>
    <row r="759" spans="1:5" ht="15" customHeight="1" x14ac:dyDescent="0.2">
      <c r="A759" s="47"/>
      <c r="B759" s="47"/>
      <c r="C759" s="48" t="s">
        <v>38</v>
      </c>
      <c r="D759" s="107" t="s">
        <v>39</v>
      </c>
      <c r="E759" s="48" t="s">
        <v>40</v>
      </c>
    </row>
    <row r="760" spans="1:5" ht="15" customHeight="1" x14ac:dyDescent="0.2">
      <c r="A760" s="139"/>
      <c r="B760" s="140"/>
      <c r="C760" s="141">
        <v>6409</v>
      </c>
      <c r="D760" s="80" t="s">
        <v>100</v>
      </c>
      <c r="E760" s="136">
        <v>363187.05</v>
      </c>
    </row>
    <row r="761" spans="1:5" ht="15" customHeight="1" x14ac:dyDescent="0.2">
      <c r="A761" s="139"/>
      <c r="B761" s="140"/>
      <c r="C761" s="141">
        <v>6409</v>
      </c>
      <c r="D761" s="80" t="s">
        <v>100</v>
      </c>
      <c r="E761" s="136">
        <v>1331577.46</v>
      </c>
    </row>
    <row r="762" spans="1:5" ht="15" customHeight="1" x14ac:dyDescent="0.2">
      <c r="A762" s="139"/>
      <c r="B762" s="55"/>
      <c r="C762" s="56" t="s">
        <v>42</v>
      </c>
      <c r="D762" s="69"/>
      <c r="E762" s="70">
        <f>SUM(E760:E761)</f>
        <v>1694764.51</v>
      </c>
    </row>
    <row r="763" spans="1:5" ht="15" customHeight="1" x14ac:dyDescent="0.2"/>
    <row r="764" spans="1:5" ht="15" customHeight="1" x14ac:dyDescent="0.2"/>
    <row r="765" spans="1:5" ht="15" customHeight="1" x14ac:dyDescent="0.25">
      <c r="A765" s="146" t="s">
        <v>265</v>
      </c>
    </row>
    <row r="766" spans="1:5" ht="15" customHeight="1" x14ac:dyDescent="0.2">
      <c r="A766" s="59" t="s">
        <v>45</v>
      </c>
      <c r="B766" s="59"/>
      <c r="C766" s="59"/>
      <c r="D766" s="59"/>
      <c r="E766" s="59"/>
    </row>
    <row r="767" spans="1:5" ht="15" customHeight="1" x14ac:dyDescent="0.2">
      <c r="A767" s="38" t="s">
        <v>266</v>
      </c>
      <c r="B767" s="38"/>
      <c r="C767" s="38"/>
      <c r="D767" s="38"/>
      <c r="E767" s="38"/>
    </row>
    <row r="768" spans="1:5" ht="15" customHeight="1" x14ac:dyDescent="0.2">
      <c r="A768" s="38"/>
      <c r="B768" s="38"/>
      <c r="C768" s="38"/>
      <c r="D768" s="38"/>
      <c r="E768" s="38"/>
    </row>
    <row r="769" spans="1:5" ht="15" customHeight="1" x14ac:dyDescent="0.2">
      <c r="A769" s="38"/>
      <c r="B769" s="38"/>
      <c r="C769" s="38"/>
      <c r="D769" s="38"/>
      <c r="E769" s="38"/>
    </row>
    <row r="770" spans="1:5" ht="15" customHeight="1" x14ac:dyDescent="0.2">
      <c r="A770" s="38"/>
      <c r="B770" s="38"/>
      <c r="C770" s="38"/>
      <c r="D770" s="38"/>
      <c r="E770" s="38"/>
    </row>
    <row r="771" spans="1:5" ht="15" customHeight="1" x14ac:dyDescent="0.2">
      <c r="A771" s="38"/>
      <c r="B771" s="38"/>
      <c r="C771" s="38"/>
      <c r="D771" s="38"/>
      <c r="E771" s="38"/>
    </row>
    <row r="772" spans="1:5" ht="15" customHeight="1" x14ac:dyDescent="0.2">
      <c r="A772" s="38"/>
      <c r="B772" s="38"/>
      <c r="C772" s="38"/>
      <c r="D772" s="38"/>
      <c r="E772" s="38"/>
    </row>
    <row r="773" spans="1:5" ht="15" customHeight="1" x14ac:dyDescent="0.2">
      <c r="A773" s="38"/>
      <c r="B773" s="38"/>
      <c r="C773" s="38"/>
      <c r="D773" s="38"/>
      <c r="E773" s="38"/>
    </row>
    <row r="774" spans="1:5" ht="15" customHeight="1" x14ac:dyDescent="0.2">
      <c r="A774" s="130"/>
      <c r="B774" s="130"/>
      <c r="C774" s="130"/>
      <c r="D774" s="130"/>
      <c r="E774" s="130"/>
    </row>
    <row r="775" spans="1:5" ht="15" customHeight="1" x14ac:dyDescent="0.25">
      <c r="A775" s="39" t="s">
        <v>1</v>
      </c>
      <c r="B775" s="73"/>
      <c r="C775" s="73"/>
      <c r="D775" s="73"/>
      <c r="E775" s="73"/>
    </row>
    <row r="776" spans="1:5" ht="15" customHeight="1" x14ac:dyDescent="0.2">
      <c r="A776" s="42" t="s">
        <v>204</v>
      </c>
      <c r="B776" s="40"/>
      <c r="C776" s="40"/>
      <c r="D776" s="40"/>
      <c r="E776" s="43" t="s">
        <v>154</v>
      </c>
    </row>
    <row r="777" spans="1:5" ht="15" customHeight="1" x14ac:dyDescent="0.25">
      <c r="A777" s="72"/>
      <c r="B777" s="41"/>
      <c r="C777" s="73"/>
      <c r="D777" s="73"/>
      <c r="E777" s="75"/>
    </row>
    <row r="778" spans="1:5" ht="15" customHeight="1" x14ac:dyDescent="0.2">
      <c r="A778" s="76"/>
      <c r="B778" s="76"/>
      <c r="C778" s="77" t="s">
        <v>38</v>
      </c>
      <c r="D778" s="78" t="s">
        <v>51</v>
      </c>
      <c r="E778" s="64" t="s">
        <v>40</v>
      </c>
    </row>
    <row r="779" spans="1:5" ht="15" customHeight="1" x14ac:dyDescent="0.2">
      <c r="A779" s="50"/>
      <c r="B779" s="51"/>
      <c r="C779" s="108"/>
      <c r="D779" s="133" t="s">
        <v>97</v>
      </c>
      <c r="E779" s="136">
        <v>5503524.8600000003</v>
      </c>
    </row>
    <row r="780" spans="1:5" ht="15" customHeight="1" x14ac:dyDescent="0.2">
      <c r="A780" s="50"/>
      <c r="B780" s="82"/>
      <c r="C780" s="83" t="s">
        <v>42</v>
      </c>
      <c r="D780" s="84"/>
      <c r="E780" s="85">
        <f>SUM(E779:E779)</f>
        <v>5503524.8600000003</v>
      </c>
    </row>
    <row r="781" spans="1:5" ht="15" customHeight="1" x14ac:dyDescent="0.2"/>
    <row r="782" spans="1:5" ht="15" customHeight="1" x14ac:dyDescent="0.25">
      <c r="A782" s="39" t="s">
        <v>17</v>
      </c>
      <c r="B782" s="91"/>
      <c r="C782" s="40"/>
      <c r="D782" s="40"/>
      <c r="E782" s="40"/>
    </row>
    <row r="783" spans="1:5" ht="15" customHeight="1" x14ac:dyDescent="0.2">
      <c r="A783" s="42" t="s">
        <v>69</v>
      </c>
      <c r="B783" s="91"/>
      <c r="C783" s="40"/>
      <c r="D783" s="40"/>
      <c r="E783" s="43" t="s">
        <v>70</v>
      </c>
    </row>
    <row r="784" spans="1:5" ht="15" customHeight="1" x14ac:dyDescent="0.25">
      <c r="A784" s="39"/>
      <c r="B784" s="138"/>
      <c r="C784" s="40"/>
      <c r="D784" s="40"/>
      <c r="E784" s="62"/>
    </row>
    <row r="785" spans="1:5" ht="15" customHeight="1" x14ac:dyDescent="0.2">
      <c r="A785" s="47"/>
      <c r="B785" s="47"/>
      <c r="C785" s="48" t="s">
        <v>38</v>
      </c>
      <c r="D785" s="107" t="s">
        <v>39</v>
      </c>
      <c r="E785" s="48" t="s">
        <v>40</v>
      </c>
    </row>
    <row r="786" spans="1:5" ht="15" customHeight="1" x14ac:dyDescent="0.2">
      <c r="A786" s="139"/>
      <c r="B786" s="140"/>
      <c r="C786" s="141">
        <v>6409</v>
      </c>
      <c r="D786" s="80" t="s">
        <v>100</v>
      </c>
      <c r="E786" s="136">
        <v>2100290.9500000002</v>
      </c>
    </row>
    <row r="787" spans="1:5" ht="15" customHeight="1" x14ac:dyDescent="0.2">
      <c r="A787" s="139"/>
      <c r="B787" s="140"/>
      <c r="C787" s="141">
        <v>6409</v>
      </c>
      <c r="D787" s="80" t="s">
        <v>100</v>
      </c>
      <c r="E787" s="136">
        <v>3403233.91</v>
      </c>
    </row>
    <row r="788" spans="1:5" ht="15" customHeight="1" x14ac:dyDescent="0.2">
      <c r="A788" s="139"/>
      <c r="B788" s="55"/>
      <c r="C788" s="56" t="s">
        <v>42</v>
      </c>
      <c r="D788" s="69"/>
      <c r="E788" s="70">
        <f>SUM(E786:E787)</f>
        <v>5503524.8600000003</v>
      </c>
    </row>
    <row r="789" spans="1:5" ht="15" customHeight="1" x14ac:dyDescent="0.2"/>
    <row r="790" spans="1:5" ht="15" customHeight="1" x14ac:dyDescent="0.2"/>
    <row r="791" spans="1:5" ht="15" customHeight="1" x14ac:dyDescent="0.2"/>
    <row r="792" spans="1:5" ht="15" customHeight="1" x14ac:dyDescent="0.2"/>
    <row r="793" spans="1:5" ht="15" customHeight="1" x14ac:dyDescent="0.2"/>
    <row r="794" spans="1:5" ht="15" customHeight="1" x14ac:dyDescent="0.2"/>
    <row r="795" spans="1:5" ht="15" customHeight="1" x14ac:dyDescent="0.2"/>
    <row r="796" spans="1:5" ht="15" customHeight="1" x14ac:dyDescent="0.2"/>
    <row r="797" spans="1:5" ht="15" customHeight="1" x14ac:dyDescent="0.2"/>
    <row r="798" spans="1:5" ht="15" customHeight="1" x14ac:dyDescent="0.2"/>
    <row r="799" spans="1:5" ht="15" customHeight="1" x14ac:dyDescent="0.2"/>
    <row r="800" spans="1:5"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sheetData>
  <mergeCells count="56">
    <mergeCell ref="A766:E766"/>
    <mergeCell ref="A767:E773"/>
    <mergeCell ref="A679:E679"/>
    <mergeCell ref="A680:E686"/>
    <mergeCell ref="A712:E712"/>
    <mergeCell ref="A713:E719"/>
    <mergeCell ref="A740:E740"/>
    <mergeCell ref="A741:E747"/>
    <mergeCell ref="A590:E591"/>
    <mergeCell ref="A592:E597"/>
    <mergeCell ref="A616:E616"/>
    <mergeCell ref="A617:E624"/>
    <mergeCell ref="A643:E645"/>
    <mergeCell ref="A646:E652"/>
    <mergeCell ref="A510:E510"/>
    <mergeCell ref="A511:E517"/>
    <mergeCell ref="A537:E537"/>
    <mergeCell ref="A538:E544"/>
    <mergeCell ref="A563:E564"/>
    <mergeCell ref="A565:E571"/>
    <mergeCell ref="A397:E397"/>
    <mergeCell ref="A398:E404"/>
    <mergeCell ref="A427:E428"/>
    <mergeCell ref="A429:E434"/>
    <mergeCell ref="A452:E454"/>
    <mergeCell ref="A455:E461"/>
    <mergeCell ref="A338:E339"/>
    <mergeCell ref="A340:E344"/>
    <mergeCell ref="A356:E358"/>
    <mergeCell ref="A359:E364"/>
    <mergeCell ref="A376:E378"/>
    <mergeCell ref="A379:E385"/>
    <mergeCell ref="A193:E195"/>
    <mergeCell ref="A196:E201"/>
    <mergeCell ref="A263:E264"/>
    <mergeCell ref="A265:E273"/>
    <mergeCell ref="A314:E315"/>
    <mergeCell ref="A316:E320"/>
    <mergeCell ref="A107:E107"/>
    <mergeCell ref="A108:E114"/>
    <mergeCell ref="A132:E132"/>
    <mergeCell ref="A133:E143"/>
    <mergeCell ref="A168:E169"/>
    <mergeCell ref="A170:E175"/>
    <mergeCell ref="A54:E54"/>
    <mergeCell ref="A55:E55"/>
    <mergeCell ref="A56:E61"/>
    <mergeCell ref="A82:E82"/>
    <mergeCell ref="A83:E83"/>
    <mergeCell ref="A84:E87"/>
    <mergeCell ref="A2:E2"/>
    <mergeCell ref="A3:E3"/>
    <mergeCell ref="A4:E8"/>
    <mergeCell ref="A26:E26"/>
    <mergeCell ref="A27:E27"/>
    <mergeCell ref="A28:E32"/>
  </mergeCells>
  <pageMargins left="0.98425196850393704" right="0.98425196850393704" top="0.98425196850393704" bottom="0.98425196850393704" header="0.51181102362204722" footer="0.51181102362204722"/>
  <pageSetup paperSize="9" scale="92" firstPageNumber="27" orientation="portrait" useFirstPageNumber="1" r:id="rId1"/>
  <headerFooter alignWithMargins="0">
    <oddHeader>&amp;C&amp;"Arial,Kurzíva"Příloha č. 3: Rozpočtové změny č. 129/15 - 154/15 schválené Radou Olomouckého kraje 19.3.2015</oddHeader>
    <oddFooter xml:space="preserve">&amp;L&amp;"Arial,Kurzíva"Zastupitelstvo OK 24.4.2015
5.1. - Rozpočet Olomouckého kraje 2015 - rozpočtové změny 
Příloha č.3: Rozpočtové změny č. 129/15 - 154/15 schválené Radou Olomouckého kraje 19.3.2015&amp;R&amp;"Arial,Kurzíva"Strana &amp;P (celkem 57)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17"/>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146" t="s">
        <v>268</v>
      </c>
    </row>
    <row r="2" spans="1:5" ht="15" customHeight="1" x14ac:dyDescent="0.2">
      <c r="A2" s="89" t="s">
        <v>45</v>
      </c>
      <c r="B2" s="89"/>
      <c r="C2" s="89"/>
      <c r="D2" s="89"/>
      <c r="E2" s="89"/>
    </row>
    <row r="3" spans="1:5" ht="15" customHeight="1" x14ac:dyDescent="0.2">
      <c r="A3" s="59" t="s">
        <v>46</v>
      </c>
      <c r="B3" s="59"/>
      <c r="C3" s="59"/>
      <c r="D3" s="59"/>
      <c r="E3" s="59"/>
    </row>
    <row r="4" spans="1:5" ht="15" customHeight="1" x14ac:dyDescent="0.2">
      <c r="A4" s="60" t="s">
        <v>269</v>
      </c>
      <c r="B4" s="60"/>
      <c r="C4" s="60"/>
      <c r="D4" s="60"/>
      <c r="E4" s="60"/>
    </row>
    <row r="5" spans="1:5" ht="15" customHeight="1" x14ac:dyDescent="0.2">
      <c r="A5" s="60"/>
      <c r="B5" s="60"/>
      <c r="C5" s="60"/>
      <c r="D5" s="60"/>
      <c r="E5" s="60"/>
    </row>
    <row r="6" spans="1:5" ht="15" customHeight="1" x14ac:dyDescent="0.2">
      <c r="A6" s="60"/>
      <c r="B6" s="60"/>
      <c r="C6" s="60"/>
      <c r="D6" s="60"/>
      <c r="E6" s="60"/>
    </row>
    <row r="7" spans="1:5" ht="15" customHeight="1" x14ac:dyDescent="0.2">
      <c r="A7" s="60"/>
      <c r="B7" s="60"/>
      <c r="C7" s="60"/>
      <c r="D7" s="60"/>
      <c r="E7" s="60"/>
    </row>
    <row r="8" spans="1:5" ht="15" customHeight="1" x14ac:dyDescent="0.2">
      <c r="A8" s="61"/>
      <c r="B8" s="90"/>
      <c r="C8" s="61"/>
      <c r="D8" s="61"/>
      <c r="E8" s="61"/>
    </row>
    <row r="9" spans="1:5" ht="15" customHeight="1" x14ac:dyDescent="0.25">
      <c r="A9" s="39" t="s">
        <v>1</v>
      </c>
      <c r="B9" s="91"/>
      <c r="C9" s="40"/>
      <c r="D9" s="40"/>
      <c r="E9" s="40"/>
    </row>
    <row r="10" spans="1:5" ht="15" customHeight="1" x14ac:dyDescent="0.2">
      <c r="A10" s="42" t="s">
        <v>48</v>
      </c>
      <c r="B10" s="91"/>
      <c r="C10" s="40"/>
      <c r="D10" s="40"/>
      <c r="E10" s="43" t="s">
        <v>49</v>
      </c>
    </row>
    <row r="11" spans="1:5" ht="15" customHeight="1" x14ac:dyDescent="0.25">
      <c r="A11" s="44"/>
      <c r="B11" s="92"/>
      <c r="C11" s="40"/>
      <c r="D11" s="40"/>
      <c r="E11" s="62"/>
    </row>
    <row r="12" spans="1:5" ht="15" customHeight="1" x14ac:dyDescent="0.2">
      <c r="B12" s="48" t="s">
        <v>50</v>
      </c>
      <c r="C12" s="48" t="s">
        <v>38</v>
      </c>
      <c r="D12" s="63" t="s">
        <v>51</v>
      </c>
      <c r="E12" s="48" t="s">
        <v>40</v>
      </c>
    </row>
    <row r="13" spans="1:5" ht="15" customHeight="1" x14ac:dyDescent="0.2">
      <c r="B13" s="65">
        <v>33339</v>
      </c>
      <c r="C13" s="66"/>
      <c r="D13" s="67" t="s">
        <v>52</v>
      </c>
      <c r="E13" s="54">
        <v>130000</v>
      </c>
    </row>
    <row r="14" spans="1:5" ht="15" customHeight="1" x14ac:dyDescent="0.2">
      <c r="B14" s="68"/>
      <c r="C14" s="56" t="s">
        <v>42</v>
      </c>
      <c r="D14" s="69"/>
      <c r="E14" s="70">
        <f>SUM(E13:E13)</f>
        <v>130000</v>
      </c>
    </row>
    <row r="15" spans="1:5" ht="15" customHeight="1" x14ac:dyDescent="0.25">
      <c r="A15" s="36"/>
      <c r="B15" s="93"/>
      <c r="C15" s="71"/>
      <c r="D15" s="71"/>
      <c r="E15" s="71"/>
    </row>
    <row r="16" spans="1:5" ht="15" customHeight="1" x14ac:dyDescent="0.25">
      <c r="A16" s="72" t="s">
        <v>17</v>
      </c>
      <c r="B16" s="94"/>
      <c r="C16" s="73"/>
      <c r="D16" s="73"/>
      <c r="E16" s="41"/>
    </row>
    <row r="17" spans="1:5" ht="15" customHeight="1" x14ac:dyDescent="0.2">
      <c r="A17" s="74" t="s">
        <v>48</v>
      </c>
      <c r="B17" s="94"/>
      <c r="C17" s="73"/>
      <c r="D17" s="73"/>
      <c r="E17" s="95" t="s">
        <v>49</v>
      </c>
    </row>
    <row r="18" spans="1:5" ht="15" customHeight="1" x14ac:dyDescent="0.2">
      <c r="A18" s="74"/>
      <c r="B18" s="94"/>
      <c r="C18" s="73"/>
      <c r="D18" s="73"/>
      <c r="E18" s="95"/>
    </row>
    <row r="19" spans="1:5" ht="15" customHeight="1" x14ac:dyDescent="0.2">
      <c r="B19" s="48" t="s">
        <v>50</v>
      </c>
      <c r="C19" s="48" t="s">
        <v>38</v>
      </c>
      <c r="D19" s="63" t="s">
        <v>51</v>
      </c>
      <c r="E19" s="48" t="s">
        <v>40</v>
      </c>
    </row>
    <row r="20" spans="1:5" ht="15" customHeight="1" x14ac:dyDescent="0.2">
      <c r="B20" s="65">
        <v>33339</v>
      </c>
      <c r="C20" s="66"/>
      <c r="D20" s="67" t="s">
        <v>56</v>
      </c>
      <c r="E20" s="54">
        <v>130000</v>
      </c>
    </row>
    <row r="21" spans="1:5" ht="15" customHeight="1" x14ac:dyDescent="0.2">
      <c r="B21" s="68"/>
      <c r="C21" s="56" t="s">
        <v>42</v>
      </c>
      <c r="D21" s="69"/>
      <c r="E21" s="70">
        <f>SUM(E20:E20)</f>
        <v>130000</v>
      </c>
    </row>
    <row r="22" spans="1:5" ht="15" customHeight="1" x14ac:dyDescent="0.2"/>
    <row r="23" spans="1:5" ht="15" customHeight="1" x14ac:dyDescent="0.2"/>
    <row r="24" spans="1:5" ht="15" customHeight="1" x14ac:dyDescent="0.25">
      <c r="A24" s="146" t="s">
        <v>270</v>
      </c>
      <c r="E24" s="41"/>
    </row>
    <row r="25" spans="1:5" ht="15" customHeight="1" x14ac:dyDescent="0.2">
      <c r="A25" s="59" t="s">
        <v>45</v>
      </c>
      <c r="B25" s="59"/>
      <c r="C25" s="59"/>
      <c r="D25" s="59"/>
      <c r="E25" s="59"/>
    </row>
    <row r="26" spans="1:5" ht="15" customHeight="1" x14ac:dyDescent="0.2">
      <c r="A26" s="59" t="s">
        <v>86</v>
      </c>
      <c r="B26" s="59"/>
      <c r="C26" s="59"/>
      <c r="D26" s="59"/>
      <c r="E26" s="59"/>
    </row>
    <row r="27" spans="1:5" ht="15" customHeight="1" x14ac:dyDescent="0.2">
      <c r="A27" s="38" t="s">
        <v>271</v>
      </c>
      <c r="B27" s="38"/>
      <c r="C27" s="38"/>
      <c r="D27" s="38"/>
      <c r="E27" s="38"/>
    </row>
    <row r="28" spans="1:5" ht="15" customHeight="1" x14ac:dyDescent="0.2">
      <c r="A28" s="38"/>
      <c r="B28" s="38"/>
      <c r="C28" s="38"/>
      <c r="D28" s="38"/>
      <c r="E28" s="38"/>
    </row>
    <row r="29" spans="1:5" ht="15" customHeight="1" x14ac:dyDescent="0.2">
      <c r="A29" s="38"/>
      <c r="B29" s="38"/>
      <c r="C29" s="38"/>
      <c r="D29" s="38"/>
      <c r="E29" s="38"/>
    </row>
    <row r="30" spans="1:5" ht="15" customHeight="1" x14ac:dyDescent="0.2">
      <c r="A30" s="38"/>
      <c r="B30" s="38"/>
      <c r="C30" s="38"/>
      <c r="D30" s="38"/>
      <c r="E30" s="38"/>
    </row>
    <row r="31" spans="1:5" ht="15" customHeight="1" x14ac:dyDescent="0.2">
      <c r="A31" s="38"/>
      <c r="B31" s="38"/>
      <c r="C31" s="38"/>
      <c r="D31" s="38"/>
      <c r="E31" s="38"/>
    </row>
    <row r="32" spans="1:5" ht="15" customHeight="1" x14ac:dyDescent="0.2">
      <c r="A32" s="38"/>
      <c r="B32" s="38"/>
      <c r="C32" s="38"/>
      <c r="D32" s="38"/>
      <c r="E32" s="38"/>
    </row>
    <row r="33" spans="1:5" ht="15" customHeight="1" x14ac:dyDescent="0.2">
      <c r="A33" s="38"/>
      <c r="B33" s="38"/>
      <c r="C33" s="38"/>
      <c r="D33" s="38"/>
      <c r="E33" s="38"/>
    </row>
    <row r="34" spans="1:5" ht="15" customHeight="1" x14ac:dyDescent="0.2">
      <c r="A34" s="130"/>
      <c r="B34" s="131"/>
      <c r="C34" s="130"/>
      <c r="D34" s="130"/>
      <c r="E34" s="130"/>
    </row>
    <row r="35" spans="1:5" ht="15" customHeight="1" x14ac:dyDescent="0.25">
      <c r="A35" s="39" t="s">
        <v>1</v>
      </c>
      <c r="B35" s="91"/>
      <c r="C35" s="40"/>
      <c r="D35" s="40"/>
      <c r="E35" s="40"/>
    </row>
    <row r="36" spans="1:5" ht="15" customHeight="1" x14ac:dyDescent="0.2">
      <c r="A36" s="42" t="s">
        <v>69</v>
      </c>
      <c r="B36" s="91"/>
      <c r="C36" s="40"/>
      <c r="D36" s="40"/>
      <c r="E36" s="43" t="s">
        <v>70</v>
      </c>
    </row>
    <row r="37" spans="1:5" ht="15" customHeight="1" x14ac:dyDescent="0.25">
      <c r="A37" s="41"/>
      <c r="B37" s="112"/>
      <c r="C37" s="73"/>
      <c r="D37" s="73"/>
      <c r="E37" s="75"/>
    </row>
    <row r="38" spans="1:5" ht="15" customHeight="1" x14ac:dyDescent="0.2">
      <c r="B38" s="77" t="s">
        <v>50</v>
      </c>
      <c r="C38" s="77" t="s">
        <v>38</v>
      </c>
      <c r="D38" s="78" t="s">
        <v>51</v>
      </c>
      <c r="E38" s="64" t="s">
        <v>40</v>
      </c>
    </row>
    <row r="39" spans="1:5" ht="15" customHeight="1" x14ac:dyDescent="0.2">
      <c r="B39" s="125">
        <v>38587505</v>
      </c>
      <c r="C39" s="132"/>
      <c r="D39" s="133" t="s">
        <v>88</v>
      </c>
      <c r="E39" s="54">
        <v>13830082.710000001</v>
      </c>
    </row>
    <row r="40" spans="1:5" ht="15" customHeight="1" x14ac:dyDescent="0.2">
      <c r="B40" s="134"/>
      <c r="C40" s="83" t="s">
        <v>42</v>
      </c>
      <c r="D40" s="84"/>
      <c r="E40" s="85">
        <f>SUM(E39:E39)</f>
        <v>13830082.710000001</v>
      </c>
    </row>
    <row r="41" spans="1:5" ht="15" customHeight="1" x14ac:dyDescent="0.2"/>
    <row r="42" spans="1:5" ht="15" customHeight="1" x14ac:dyDescent="0.25">
      <c r="A42" s="72" t="s">
        <v>17</v>
      </c>
      <c r="B42" s="73"/>
      <c r="C42" s="73"/>
      <c r="D42" s="73"/>
      <c r="E42" s="73"/>
    </row>
    <row r="43" spans="1:5" ht="15" customHeight="1" x14ac:dyDescent="0.2">
      <c r="A43" s="42" t="s">
        <v>243</v>
      </c>
      <c r="B43" s="40"/>
      <c r="C43" s="40"/>
      <c r="D43" s="40"/>
      <c r="E43" s="43" t="s">
        <v>244</v>
      </c>
    </row>
    <row r="44" spans="1:5" ht="15" customHeight="1" x14ac:dyDescent="0.25">
      <c r="A44" s="72"/>
      <c r="B44" s="41"/>
      <c r="C44" s="73"/>
      <c r="D44" s="73"/>
      <c r="E44" s="75"/>
    </row>
    <row r="45" spans="1:5" ht="15" customHeight="1" x14ac:dyDescent="0.2">
      <c r="A45" s="76"/>
      <c r="B45" s="48" t="s">
        <v>50</v>
      </c>
      <c r="C45" s="77" t="s">
        <v>38</v>
      </c>
      <c r="D45" s="128" t="s">
        <v>51</v>
      </c>
      <c r="E45" s="64" t="s">
        <v>40</v>
      </c>
    </row>
    <row r="46" spans="1:5" ht="15" customHeight="1" x14ac:dyDescent="0.2">
      <c r="A46" s="79"/>
      <c r="B46" s="125">
        <v>38587505</v>
      </c>
      <c r="C46" s="52"/>
      <c r="D46" s="80" t="s">
        <v>272</v>
      </c>
      <c r="E46" s="54">
        <v>13830082.710000001</v>
      </c>
    </row>
    <row r="47" spans="1:5" ht="15" customHeight="1" x14ac:dyDescent="0.2">
      <c r="A47" s="151"/>
      <c r="B47" s="127"/>
      <c r="C47" s="83" t="s">
        <v>42</v>
      </c>
      <c r="D47" s="123"/>
      <c r="E47" s="124">
        <f>SUM(E46:E46)</f>
        <v>13830082.710000001</v>
      </c>
    </row>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146" t="s">
        <v>273</v>
      </c>
    </row>
    <row r="55" spans="1:5" ht="15" customHeight="1" x14ac:dyDescent="0.2">
      <c r="A55" s="59" t="s">
        <v>45</v>
      </c>
      <c r="B55" s="59"/>
      <c r="C55" s="59"/>
      <c r="D55" s="59"/>
      <c r="E55" s="59"/>
    </row>
    <row r="56" spans="1:5" ht="15" customHeight="1" x14ac:dyDescent="0.2">
      <c r="A56" s="59" t="s">
        <v>86</v>
      </c>
      <c r="B56" s="59"/>
      <c r="C56" s="59"/>
      <c r="D56" s="59"/>
      <c r="E56" s="59"/>
    </row>
    <row r="57" spans="1:5" ht="15" customHeight="1" x14ac:dyDescent="0.2">
      <c r="A57" s="38" t="s">
        <v>274</v>
      </c>
      <c r="B57" s="38"/>
      <c r="C57" s="38"/>
      <c r="D57" s="38"/>
      <c r="E57" s="38"/>
    </row>
    <row r="58" spans="1:5" ht="15" customHeight="1" x14ac:dyDescent="0.2">
      <c r="A58" s="38"/>
      <c r="B58" s="38"/>
      <c r="C58" s="38"/>
      <c r="D58" s="38"/>
      <c r="E58" s="38"/>
    </row>
    <row r="59" spans="1:5" ht="15" customHeight="1" x14ac:dyDescent="0.2">
      <c r="A59" s="38"/>
      <c r="B59" s="38"/>
      <c r="C59" s="38"/>
      <c r="D59" s="38"/>
      <c r="E59" s="38"/>
    </row>
    <row r="60" spans="1:5" ht="15" customHeight="1" x14ac:dyDescent="0.2">
      <c r="A60" s="38"/>
      <c r="B60" s="38"/>
      <c r="C60" s="38"/>
      <c r="D60" s="38"/>
      <c r="E60" s="38"/>
    </row>
    <row r="61" spans="1:5" ht="15" customHeight="1" x14ac:dyDescent="0.2">
      <c r="A61" s="38"/>
      <c r="B61" s="38"/>
      <c r="C61" s="38"/>
      <c r="D61" s="38"/>
      <c r="E61" s="38"/>
    </row>
    <row r="62" spans="1:5" ht="15" customHeight="1" x14ac:dyDescent="0.2">
      <c r="A62" s="38"/>
      <c r="B62" s="38"/>
      <c r="C62" s="38"/>
      <c r="D62" s="38"/>
      <c r="E62" s="38"/>
    </row>
    <row r="63" spans="1:5" ht="15" customHeight="1" x14ac:dyDescent="0.2">
      <c r="A63" s="38"/>
      <c r="B63" s="38"/>
      <c r="C63" s="38"/>
      <c r="D63" s="38"/>
      <c r="E63" s="38"/>
    </row>
    <row r="64" spans="1:5" ht="15" customHeight="1" x14ac:dyDescent="0.2">
      <c r="A64" s="130"/>
      <c r="B64" s="131"/>
      <c r="C64" s="130"/>
      <c r="D64" s="130"/>
      <c r="E64" s="130"/>
    </row>
    <row r="65" spans="1:5" ht="15" customHeight="1" x14ac:dyDescent="0.25">
      <c r="A65" s="39" t="s">
        <v>1</v>
      </c>
      <c r="B65" s="91"/>
      <c r="C65" s="40"/>
      <c r="D65" s="40"/>
      <c r="E65" s="40"/>
    </row>
    <row r="66" spans="1:5" ht="15" customHeight="1" x14ac:dyDescent="0.2">
      <c r="A66" s="42" t="s">
        <v>69</v>
      </c>
      <c r="B66" s="91"/>
      <c r="C66" s="40"/>
      <c r="D66" s="40"/>
      <c r="E66" s="43" t="s">
        <v>70</v>
      </c>
    </row>
    <row r="67" spans="1:5" ht="15" customHeight="1" x14ac:dyDescent="0.25">
      <c r="A67" s="41"/>
      <c r="B67" s="112"/>
      <c r="C67" s="73"/>
      <c r="D67" s="73"/>
      <c r="E67" s="75"/>
    </row>
    <row r="68" spans="1:5" ht="15" customHeight="1" x14ac:dyDescent="0.2">
      <c r="B68" s="77" t="s">
        <v>50</v>
      </c>
      <c r="C68" s="77" t="s">
        <v>38</v>
      </c>
      <c r="D68" s="78" t="s">
        <v>51</v>
      </c>
      <c r="E68" s="64" t="s">
        <v>40</v>
      </c>
    </row>
    <row r="69" spans="1:5" ht="15" customHeight="1" x14ac:dyDescent="0.2">
      <c r="B69" s="125">
        <v>38587505</v>
      </c>
      <c r="C69" s="132"/>
      <c r="D69" s="133" t="s">
        <v>88</v>
      </c>
      <c r="E69" s="54">
        <v>10864993.23</v>
      </c>
    </row>
    <row r="70" spans="1:5" ht="15" customHeight="1" x14ac:dyDescent="0.2">
      <c r="B70" s="134"/>
      <c r="C70" s="83" t="s">
        <v>42</v>
      </c>
      <c r="D70" s="84"/>
      <c r="E70" s="85">
        <f>SUM(E69:E69)</f>
        <v>10864993.23</v>
      </c>
    </row>
    <row r="71" spans="1:5" ht="15" customHeight="1" x14ac:dyDescent="0.2"/>
    <row r="72" spans="1:5" ht="15" customHeight="1" x14ac:dyDescent="0.25">
      <c r="A72" s="72" t="s">
        <v>17</v>
      </c>
      <c r="B72" s="73"/>
      <c r="C72" s="73"/>
      <c r="D72" s="73"/>
      <c r="E72" s="73"/>
    </row>
    <row r="73" spans="1:5" ht="15" customHeight="1" x14ac:dyDescent="0.2">
      <c r="A73" s="42" t="s">
        <v>243</v>
      </c>
      <c r="B73" s="40"/>
      <c r="C73" s="40"/>
      <c r="D73" s="40"/>
      <c r="E73" s="43" t="s">
        <v>244</v>
      </c>
    </row>
    <row r="74" spans="1:5" ht="15" customHeight="1" x14ac:dyDescent="0.25">
      <c r="A74" s="72"/>
      <c r="B74" s="41"/>
      <c r="C74" s="73"/>
      <c r="D74" s="73"/>
      <c r="E74" s="75"/>
    </row>
    <row r="75" spans="1:5" ht="15" customHeight="1" x14ac:dyDescent="0.2">
      <c r="A75" s="76"/>
      <c r="B75" s="48" t="s">
        <v>50</v>
      </c>
      <c r="C75" s="77" t="s">
        <v>38</v>
      </c>
      <c r="D75" s="128" t="s">
        <v>51</v>
      </c>
      <c r="E75" s="64" t="s">
        <v>40</v>
      </c>
    </row>
    <row r="76" spans="1:5" ht="15" customHeight="1" x14ac:dyDescent="0.2">
      <c r="A76" s="79"/>
      <c r="B76" s="125">
        <v>38587505</v>
      </c>
      <c r="C76" s="52"/>
      <c r="D76" s="80" t="s">
        <v>272</v>
      </c>
      <c r="E76" s="54">
        <v>10864993.23</v>
      </c>
    </row>
    <row r="77" spans="1:5" ht="15" customHeight="1" x14ac:dyDescent="0.2">
      <c r="A77" s="151"/>
      <c r="B77" s="127"/>
      <c r="C77" s="83" t="s">
        <v>42</v>
      </c>
      <c r="D77" s="123"/>
      <c r="E77" s="124">
        <f>SUM(E76:E76)</f>
        <v>10864993.23</v>
      </c>
    </row>
    <row r="78" spans="1:5" ht="15" customHeight="1" x14ac:dyDescent="0.2"/>
    <row r="79" spans="1:5" ht="15" customHeight="1" x14ac:dyDescent="0.2"/>
    <row r="80" spans="1:5" ht="15" customHeight="1" x14ac:dyDescent="0.25">
      <c r="A80" s="146" t="s">
        <v>275</v>
      </c>
    </row>
    <row r="81" spans="1:5" ht="15" customHeight="1" x14ac:dyDescent="0.2">
      <c r="A81" s="59" t="s">
        <v>45</v>
      </c>
      <c r="B81" s="59"/>
      <c r="C81" s="59"/>
      <c r="D81" s="59"/>
      <c r="E81" s="59"/>
    </row>
    <row r="82" spans="1:5" ht="15" customHeight="1" x14ac:dyDescent="0.2">
      <c r="A82" s="59" t="s">
        <v>86</v>
      </c>
      <c r="B82" s="59"/>
      <c r="C82" s="59"/>
      <c r="D82" s="59"/>
      <c r="E82" s="59"/>
    </row>
    <row r="83" spans="1:5" ht="15" customHeight="1" x14ac:dyDescent="0.2">
      <c r="A83" s="38" t="s">
        <v>276</v>
      </c>
      <c r="B83" s="38"/>
      <c r="C83" s="38"/>
      <c r="D83" s="38"/>
      <c r="E83" s="38"/>
    </row>
    <row r="84" spans="1:5" ht="15" customHeight="1" x14ac:dyDescent="0.2">
      <c r="A84" s="38"/>
      <c r="B84" s="38"/>
      <c r="C84" s="38"/>
      <c r="D84" s="38"/>
      <c r="E84" s="38"/>
    </row>
    <row r="85" spans="1:5" ht="15" customHeight="1" x14ac:dyDescent="0.2">
      <c r="A85" s="38"/>
      <c r="B85" s="38"/>
      <c r="C85" s="38"/>
      <c r="D85" s="38"/>
      <c r="E85" s="38"/>
    </row>
    <row r="86" spans="1:5" ht="15" customHeight="1" x14ac:dyDescent="0.2">
      <c r="A86" s="38"/>
      <c r="B86" s="38"/>
      <c r="C86" s="38"/>
      <c r="D86" s="38"/>
      <c r="E86" s="38"/>
    </row>
    <row r="87" spans="1:5" ht="15" customHeight="1" x14ac:dyDescent="0.2">
      <c r="A87" s="38"/>
      <c r="B87" s="38"/>
      <c r="C87" s="38"/>
      <c r="D87" s="38"/>
      <c r="E87" s="38"/>
    </row>
    <row r="88" spans="1:5" ht="15" customHeight="1" x14ac:dyDescent="0.2">
      <c r="A88" s="38"/>
      <c r="B88" s="38"/>
      <c r="C88" s="38"/>
      <c r="D88" s="38"/>
      <c r="E88" s="38"/>
    </row>
    <row r="89" spans="1:5" ht="15" customHeight="1" x14ac:dyDescent="0.2">
      <c r="A89" s="38"/>
      <c r="B89" s="38"/>
      <c r="C89" s="38"/>
      <c r="D89" s="38"/>
      <c r="E89" s="38"/>
    </row>
    <row r="90" spans="1:5" ht="15" customHeight="1" x14ac:dyDescent="0.2">
      <c r="A90" s="130"/>
      <c r="B90" s="131"/>
      <c r="C90" s="130"/>
      <c r="D90" s="130"/>
      <c r="E90" s="130"/>
    </row>
    <row r="91" spans="1:5" ht="15" customHeight="1" x14ac:dyDescent="0.25">
      <c r="A91" s="39" t="s">
        <v>1</v>
      </c>
      <c r="B91" s="91"/>
      <c r="C91" s="40"/>
      <c r="D91" s="40"/>
      <c r="E91" s="40"/>
    </row>
    <row r="92" spans="1:5" ht="15" customHeight="1" x14ac:dyDescent="0.2">
      <c r="A92" s="42" t="s">
        <v>69</v>
      </c>
      <c r="B92" s="91"/>
      <c r="C92" s="40"/>
      <c r="D92" s="40"/>
      <c r="E92" s="43" t="s">
        <v>70</v>
      </c>
    </row>
    <row r="93" spans="1:5" ht="15" customHeight="1" x14ac:dyDescent="0.25">
      <c r="A93" s="41"/>
      <c r="B93" s="112"/>
      <c r="C93" s="73"/>
      <c r="D93" s="73"/>
      <c r="E93" s="75"/>
    </row>
    <row r="94" spans="1:5" ht="15" customHeight="1" x14ac:dyDescent="0.2">
      <c r="B94" s="77" t="s">
        <v>50</v>
      </c>
      <c r="C94" s="77" t="s">
        <v>38</v>
      </c>
      <c r="D94" s="78" t="s">
        <v>51</v>
      </c>
      <c r="E94" s="64" t="s">
        <v>40</v>
      </c>
    </row>
    <row r="95" spans="1:5" ht="15" customHeight="1" x14ac:dyDescent="0.2">
      <c r="B95" s="125">
        <v>38587505</v>
      </c>
      <c r="C95" s="132"/>
      <c r="D95" s="133" t="s">
        <v>88</v>
      </c>
      <c r="E95" s="54">
        <v>13522103.08</v>
      </c>
    </row>
    <row r="96" spans="1:5" ht="15" customHeight="1" x14ac:dyDescent="0.2">
      <c r="B96" s="134"/>
      <c r="C96" s="83" t="s">
        <v>42</v>
      </c>
      <c r="D96" s="84"/>
      <c r="E96" s="85">
        <f>SUM(E95:E95)</f>
        <v>13522103.08</v>
      </c>
    </row>
    <row r="97" spans="1:5" ht="15" customHeight="1" x14ac:dyDescent="0.2"/>
    <row r="98" spans="1:5" ht="15" customHeight="1" x14ac:dyDescent="0.25">
      <c r="A98" s="72" t="s">
        <v>17</v>
      </c>
      <c r="B98" s="73"/>
      <c r="C98" s="73"/>
      <c r="D98" s="73"/>
      <c r="E98" s="73"/>
    </row>
    <row r="99" spans="1:5" ht="15" customHeight="1" x14ac:dyDescent="0.2">
      <c r="A99" s="42" t="s">
        <v>243</v>
      </c>
      <c r="B99" s="40"/>
      <c r="C99" s="40"/>
      <c r="D99" s="40"/>
      <c r="E99" s="43" t="s">
        <v>244</v>
      </c>
    </row>
    <row r="100" spans="1:5" ht="15" customHeight="1" x14ac:dyDescent="0.25">
      <c r="A100" s="72"/>
      <c r="B100" s="41"/>
      <c r="C100" s="73"/>
      <c r="D100" s="73"/>
      <c r="E100" s="75"/>
    </row>
    <row r="101" spans="1:5" ht="15" customHeight="1" x14ac:dyDescent="0.2">
      <c r="A101" s="76"/>
      <c r="B101" s="48" t="s">
        <v>50</v>
      </c>
      <c r="C101" s="77" t="s">
        <v>38</v>
      </c>
      <c r="D101" s="128" t="s">
        <v>51</v>
      </c>
      <c r="E101" s="64" t="s">
        <v>40</v>
      </c>
    </row>
    <row r="102" spans="1:5" ht="15" customHeight="1" x14ac:dyDescent="0.2">
      <c r="A102" s="79"/>
      <c r="B102" s="125">
        <v>38587505</v>
      </c>
      <c r="C102" s="52"/>
      <c r="D102" s="80" t="s">
        <v>272</v>
      </c>
      <c r="E102" s="54">
        <v>13522103.08</v>
      </c>
    </row>
    <row r="103" spans="1:5" ht="15" customHeight="1" x14ac:dyDescent="0.2">
      <c r="A103" s="151"/>
      <c r="B103" s="127"/>
      <c r="C103" s="83" t="s">
        <v>42</v>
      </c>
      <c r="D103" s="123"/>
      <c r="E103" s="124">
        <f>SUM(E102:E102)</f>
        <v>13522103.08</v>
      </c>
    </row>
    <row r="104" spans="1:5" ht="15" customHeight="1" x14ac:dyDescent="0.2"/>
    <row r="105" spans="1:5" ht="15" customHeight="1" x14ac:dyDescent="0.2"/>
    <row r="106" spans="1:5" ht="15" customHeight="1" x14ac:dyDescent="0.25">
      <c r="A106" s="146" t="s">
        <v>277</v>
      </c>
    </row>
    <row r="107" spans="1:5" ht="15" customHeight="1" x14ac:dyDescent="0.2">
      <c r="A107" s="59" t="s">
        <v>45</v>
      </c>
      <c r="B107" s="59"/>
      <c r="C107" s="59"/>
      <c r="D107" s="59"/>
      <c r="E107" s="59"/>
    </row>
    <row r="108" spans="1:5" ht="15" customHeight="1" x14ac:dyDescent="0.2">
      <c r="A108" s="59" t="s">
        <v>86</v>
      </c>
      <c r="B108" s="59"/>
      <c r="C108" s="59"/>
      <c r="D108" s="59"/>
      <c r="E108" s="59"/>
    </row>
    <row r="109" spans="1:5" ht="15" customHeight="1" x14ac:dyDescent="0.2">
      <c r="A109" s="38" t="s">
        <v>278</v>
      </c>
      <c r="B109" s="38"/>
      <c r="C109" s="38"/>
      <c r="D109" s="38"/>
      <c r="E109" s="38"/>
    </row>
    <row r="110" spans="1:5" ht="15" customHeight="1" x14ac:dyDescent="0.2">
      <c r="A110" s="38"/>
      <c r="B110" s="38"/>
      <c r="C110" s="38"/>
      <c r="D110" s="38"/>
      <c r="E110" s="38"/>
    </row>
    <row r="111" spans="1:5" ht="15" customHeight="1" x14ac:dyDescent="0.2">
      <c r="A111" s="38"/>
      <c r="B111" s="38"/>
      <c r="C111" s="38"/>
      <c r="D111" s="38"/>
      <c r="E111" s="38"/>
    </row>
    <row r="112" spans="1:5" ht="15" customHeight="1" x14ac:dyDescent="0.2">
      <c r="A112" s="38"/>
      <c r="B112" s="38"/>
      <c r="C112" s="38"/>
      <c r="D112" s="38"/>
      <c r="E112" s="38"/>
    </row>
    <row r="113" spans="1:5" ht="15" customHeight="1" x14ac:dyDescent="0.2">
      <c r="A113" s="38"/>
      <c r="B113" s="38"/>
      <c r="C113" s="38"/>
      <c r="D113" s="38"/>
      <c r="E113" s="38"/>
    </row>
    <row r="114" spans="1:5" ht="15" customHeight="1" x14ac:dyDescent="0.2">
      <c r="A114" s="38"/>
      <c r="B114" s="38"/>
      <c r="C114" s="38"/>
      <c r="D114" s="38"/>
      <c r="E114" s="38"/>
    </row>
    <row r="115" spans="1:5" ht="15" customHeight="1" x14ac:dyDescent="0.2">
      <c r="A115" s="38"/>
      <c r="B115" s="38"/>
      <c r="C115" s="38"/>
      <c r="D115" s="38"/>
      <c r="E115" s="38"/>
    </row>
    <row r="116" spans="1:5" ht="15" customHeight="1" x14ac:dyDescent="0.2">
      <c r="A116" s="130"/>
      <c r="B116" s="131"/>
      <c r="C116" s="130"/>
      <c r="D116" s="130"/>
      <c r="E116" s="130"/>
    </row>
    <row r="117" spans="1:5" ht="15" customHeight="1" x14ac:dyDescent="0.25">
      <c r="A117" s="39" t="s">
        <v>1</v>
      </c>
      <c r="B117" s="91"/>
      <c r="C117" s="40"/>
      <c r="D117" s="40"/>
      <c r="E117" s="40"/>
    </row>
    <row r="118" spans="1:5" ht="15" customHeight="1" x14ac:dyDescent="0.2">
      <c r="A118" s="42" t="s">
        <v>69</v>
      </c>
      <c r="B118" s="91"/>
      <c r="C118" s="40"/>
      <c r="D118" s="40"/>
      <c r="E118" s="43" t="s">
        <v>70</v>
      </c>
    </row>
    <row r="119" spans="1:5" ht="15" customHeight="1" x14ac:dyDescent="0.25">
      <c r="A119" s="41"/>
      <c r="B119" s="112"/>
      <c r="C119" s="73"/>
      <c r="D119" s="73"/>
      <c r="E119" s="75"/>
    </row>
    <row r="120" spans="1:5" ht="15" customHeight="1" x14ac:dyDescent="0.2">
      <c r="B120" s="77" t="s">
        <v>50</v>
      </c>
      <c r="C120" s="77" t="s">
        <v>38</v>
      </c>
      <c r="D120" s="78" t="s">
        <v>51</v>
      </c>
      <c r="E120" s="64" t="s">
        <v>40</v>
      </c>
    </row>
    <row r="121" spans="1:5" ht="15" customHeight="1" x14ac:dyDescent="0.2">
      <c r="B121" s="125">
        <v>38587505</v>
      </c>
      <c r="C121" s="132"/>
      <c r="D121" s="133" t="s">
        <v>88</v>
      </c>
      <c r="E121" s="54">
        <v>2196107.29</v>
      </c>
    </row>
    <row r="122" spans="1:5" ht="15" customHeight="1" x14ac:dyDescent="0.2">
      <c r="B122" s="134"/>
      <c r="C122" s="83" t="s">
        <v>42</v>
      </c>
      <c r="D122" s="84"/>
      <c r="E122" s="85">
        <f>SUM(E121:E121)</f>
        <v>2196107.29</v>
      </c>
    </row>
    <row r="123" spans="1:5" ht="15" customHeight="1" x14ac:dyDescent="0.2"/>
    <row r="124" spans="1:5" ht="15" customHeight="1" x14ac:dyDescent="0.25">
      <c r="A124" s="72" t="s">
        <v>17</v>
      </c>
      <c r="B124" s="73"/>
      <c r="C124" s="73"/>
      <c r="D124" s="73"/>
      <c r="E124" s="73"/>
    </row>
    <row r="125" spans="1:5" ht="15" customHeight="1" x14ac:dyDescent="0.2">
      <c r="A125" s="42" t="s">
        <v>243</v>
      </c>
      <c r="B125" s="40"/>
      <c r="C125" s="40"/>
      <c r="D125" s="40"/>
      <c r="E125" s="43" t="s">
        <v>244</v>
      </c>
    </row>
    <row r="126" spans="1:5" ht="15" customHeight="1" x14ac:dyDescent="0.25">
      <c r="A126" s="72"/>
      <c r="B126" s="41"/>
      <c r="C126" s="73"/>
      <c r="D126" s="73"/>
      <c r="E126" s="75"/>
    </row>
    <row r="127" spans="1:5" ht="15" customHeight="1" x14ac:dyDescent="0.2">
      <c r="A127" s="76"/>
      <c r="B127" s="48" t="s">
        <v>50</v>
      </c>
      <c r="C127" s="77" t="s">
        <v>38</v>
      </c>
      <c r="D127" s="128" t="s">
        <v>51</v>
      </c>
      <c r="E127" s="64" t="s">
        <v>40</v>
      </c>
    </row>
    <row r="128" spans="1:5" ht="15" customHeight="1" x14ac:dyDescent="0.2">
      <c r="A128" s="79"/>
      <c r="B128" s="125">
        <v>38587505</v>
      </c>
      <c r="C128" s="52"/>
      <c r="D128" s="80" t="s">
        <v>272</v>
      </c>
      <c r="E128" s="54">
        <v>2196107.29</v>
      </c>
    </row>
    <row r="129" spans="1:5" ht="15" customHeight="1" x14ac:dyDescent="0.2">
      <c r="A129" s="151"/>
      <c r="B129" s="127"/>
      <c r="C129" s="83" t="s">
        <v>42</v>
      </c>
      <c r="D129" s="123"/>
      <c r="E129" s="124">
        <f>SUM(E128:E128)</f>
        <v>2196107.29</v>
      </c>
    </row>
    <row r="130" spans="1:5" ht="15" customHeight="1" x14ac:dyDescent="0.2"/>
    <row r="131" spans="1:5" ht="15" customHeight="1" x14ac:dyDescent="0.2"/>
    <row r="132" spans="1:5" ht="15" customHeight="1" x14ac:dyDescent="0.25">
      <c r="A132" s="146" t="s">
        <v>279</v>
      </c>
    </row>
    <row r="133" spans="1:5" ht="15" customHeight="1" x14ac:dyDescent="0.2">
      <c r="A133" s="59" t="s">
        <v>45</v>
      </c>
      <c r="B133" s="59"/>
      <c r="C133" s="59"/>
      <c r="D133" s="59"/>
      <c r="E133" s="59"/>
    </row>
    <row r="134" spans="1:5" ht="15" customHeight="1" x14ac:dyDescent="0.2">
      <c r="A134" s="38" t="s">
        <v>280</v>
      </c>
      <c r="B134" s="38"/>
      <c r="C134" s="38"/>
      <c r="D134" s="38"/>
      <c r="E134" s="38"/>
    </row>
    <row r="135" spans="1:5" ht="15" customHeight="1" x14ac:dyDescent="0.2">
      <c r="A135" s="38"/>
      <c r="B135" s="38"/>
      <c r="C135" s="38"/>
      <c r="D135" s="38"/>
      <c r="E135" s="38"/>
    </row>
    <row r="136" spans="1:5" ht="15" customHeight="1" x14ac:dyDescent="0.2">
      <c r="A136" s="38"/>
      <c r="B136" s="38"/>
      <c r="C136" s="38"/>
      <c r="D136" s="38"/>
      <c r="E136" s="38"/>
    </row>
    <row r="137" spans="1:5" ht="15" customHeight="1" x14ac:dyDescent="0.2">
      <c r="A137" s="38"/>
      <c r="B137" s="38"/>
      <c r="C137" s="38"/>
      <c r="D137" s="38"/>
      <c r="E137" s="38"/>
    </row>
    <row r="138" spans="1:5" ht="15" customHeight="1" x14ac:dyDescent="0.2">
      <c r="A138" s="38"/>
      <c r="B138" s="38"/>
      <c r="C138" s="38"/>
      <c r="D138" s="38"/>
      <c r="E138" s="38"/>
    </row>
    <row r="139" spans="1:5" ht="15" customHeight="1" x14ac:dyDescent="0.2">
      <c r="A139" s="38"/>
      <c r="B139" s="38"/>
      <c r="C139" s="38"/>
      <c r="D139" s="38"/>
      <c r="E139" s="38"/>
    </row>
    <row r="140" spans="1:5" ht="15" customHeight="1" x14ac:dyDescent="0.2">
      <c r="A140" s="130"/>
      <c r="B140" s="130"/>
      <c r="C140" s="130"/>
      <c r="D140" s="130"/>
      <c r="E140" s="130"/>
    </row>
    <row r="141" spans="1:5" ht="15" customHeight="1" x14ac:dyDescent="0.25">
      <c r="A141" s="39" t="s">
        <v>1</v>
      </c>
      <c r="B141" s="73"/>
      <c r="C141" s="73"/>
      <c r="D141" s="73"/>
      <c r="E141" s="73"/>
    </row>
    <row r="142" spans="1:5" ht="15" customHeight="1" x14ac:dyDescent="0.2">
      <c r="A142" s="42" t="s">
        <v>204</v>
      </c>
      <c r="B142" s="40"/>
      <c r="C142" s="40"/>
      <c r="D142" s="40"/>
      <c r="E142" s="43" t="s">
        <v>43</v>
      </c>
    </row>
    <row r="143" spans="1:5" ht="15" customHeight="1" x14ac:dyDescent="0.25">
      <c r="A143" s="72"/>
      <c r="B143" s="41"/>
      <c r="C143" s="73"/>
      <c r="D143" s="73"/>
      <c r="E143" s="75"/>
    </row>
    <row r="144" spans="1:5" ht="15" customHeight="1" x14ac:dyDescent="0.2">
      <c r="A144" s="76"/>
      <c r="B144" s="76"/>
      <c r="C144" s="77" t="s">
        <v>38</v>
      </c>
      <c r="D144" s="78" t="s">
        <v>51</v>
      </c>
      <c r="E144" s="64" t="s">
        <v>40</v>
      </c>
    </row>
    <row r="145" spans="1:5" ht="15" customHeight="1" x14ac:dyDescent="0.2">
      <c r="A145" s="50"/>
      <c r="B145" s="51"/>
      <c r="C145" s="108"/>
      <c r="D145" s="133" t="s">
        <v>97</v>
      </c>
      <c r="E145" s="136">
        <v>73493.63</v>
      </c>
    </row>
    <row r="146" spans="1:5" ht="15" customHeight="1" x14ac:dyDescent="0.2">
      <c r="A146" s="50"/>
      <c r="B146" s="82"/>
      <c r="C146" s="83" t="s">
        <v>42</v>
      </c>
      <c r="D146" s="84"/>
      <c r="E146" s="85">
        <f>SUM(E145:E145)</f>
        <v>73493.63</v>
      </c>
    </row>
    <row r="147" spans="1:5" ht="15" customHeight="1" x14ac:dyDescent="0.2"/>
    <row r="148" spans="1:5" ht="15" customHeight="1" x14ac:dyDescent="0.25">
      <c r="A148" s="39" t="s">
        <v>17</v>
      </c>
      <c r="B148" s="91"/>
      <c r="C148" s="40"/>
      <c r="D148" s="40"/>
      <c r="E148" s="40"/>
    </row>
    <row r="149" spans="1:5" ht="15" customHeight="1" x14ac:dyDescent="0.2">
      <c r="A149" s="42" t="s">
        <v>69</v>
      </c>
      <c r="B149" s="91"/>
      <c r="C149" s="40"/>
      <c r="D149" s="40"/>
      <c r="E149" s="43" t="s">
        <v>70</v>
      </c>
    </row>
    <row r="150" spans="1:5" ht="15" customHeight="1" x14ac:dyDescent="0.25">
      <c r="A150" s="39"/>
      <c r="B150" s="138"/>
      <c r="C150" s="40"/>
      <c r="D150" s="40"/>
      <c r="E150" s="62"/>
    </row>
    <row r="151" spans="1:5" ht="15" customHeight="1" x14ac:dyDescent="0.2">
      <c r="A151" s="47"/>
      <c r="B151" s="47"/>
      <c r="C151" s="48" t="s">
        <v>38</v>
      </c>
      <c r="D151" s="107" t="s">
        <v>39</v>
      </c>
      <c r="E151" s="48" t="s">
        <v>40</v>
      </c>
    </row>
    <row r="152" spans="1:5" ht="15" customHeight="1" x14ac:dyDescent="0.2">
      <c r="A152" s="139"/>
      <c r="B152" s="140"/>
      <c r="C152" s="141">
        <v>6409</v>
      </c>
      <c r="D152" s="80" t="s">
        <v>100</v>
      </c>
      <c r="E152" s="136">
        <v>73493.63</v>
      </c>
    </row>
    <row r="153" spans="1:5" ht="15" customHeight="1" x14ac:dyDescent="0.2">
      <c r="A153" s="139"/>
      <c r="B153" s="55"/>
      <c r="C153" s="56" t="s">
        <v>42</v>
      </c>
      <c r="D153" s="69"/>
      <c r="E153" s="70">
        <f>SUM(E152:E152)</f>
        <v>73493.63</v>
      </c>
    </row>
    <row r="154" spans="1:5" ht="15" customHeight="1" x14ac:dyDescent="0.2"/>
    <row r="155" spans="1:5" ht="15" customHeight="1" x14ac:dyDescent="0.2"/>
    <row r="156" spans="1:5" ht="15" customHeight="1" x14ac:dyDescent="0.2"/>
    <row r="157" spans="1:5" ht="15" customHeight="1" x14ac:dyDescent="0.2"/>
    <row r="158" spans="1:5" ht="15" customHeight="1" x14ac:dyDescent="0.25">
      <c r="A158" s="146" t="s">
        <v>281</v>
      </c>
    </row>
    <row r="159" spans="1:5" ht="15" customHeight="1" x14ac:dyDescent="0.2">
      <c r="A159" s="59" t="s">
        <v>45</v>
      </c>
      <c r="B159" s="59"/>
      <c r="C159" s="59"/>
      <c r="D159" s="59"/>
      <c r="E159" s="59"/>
    </row>
    <row r="160" spans="1:5" ht="15" customHeight="1" x14ac:dyDescent="0.2">
      <c r="A160" s="59" t="s">
        <v>81</v>
      </c>
      <c r="B160" s="59"/>
      <c r="C160" s="59"/>
      <c r="D160" s="59"/>
      <c r="E160" s="59"/>
    </row>
    <row r="161" spans="1:5" ht="15" customHeight="1" x14ac:dyDescent="0.2">
      <c r="A161" s="60" t="s">
        <v>282</v>
      </c>
      <c r="B161" s="60"/>
      <c r="C161" s="60"/>
      <c r="D161" s="60"/>
      <c r="E161" s="60"/>
    </row>
    <row r="162" spans="1:5" ht="15" customHeight="1" x14ac:dyDescent="0.2">
      <c r="A162" s="60"/>
      <c r="B162" s="60"/>
      <c r="C162" s="60"/>
      <c r="D162" s="60"/>
      <c r="E162" s="60"/>
    </row>
    <row r="163" spans="1:5" ht="15" customHeight="1" x14ac:dyDescent="0.2">
      <c r="A163" s="60"/>
      <c r="B163" s="60"/>
      <c r="C163" s="60"/>
      <c r="D163" s="60"/>
      <c r="E163" s="60"/>
    </row>
    <row r="164" spans="1:5" ht="15" customHeight="1" x14ac:dyDescent="0.2">
      <c r="A164" s="60"/>
      <c r="B164" s="60"/>
      <c r="C164" s="60"/>
      <c r="D164" s="60"/>
      <c r="E164" s="60"/>
    </row>
    <row r="165" spans="1:5" ht="15" customHeight="1" x14ac:dyDescent="0.2">
      <c r="A165" s="60"/>
      <c r="B165" s="60"/>
      <c r="C165" s="60"/>
      <c r="D165" s="60"/>
      <c r="E165" s="60"/>
    </row>
    <row r="166" spans="1:5" ht="15" customHeight="1" x14ac:dyDescent="0.2">
      <c r="A166" s="60"/>
      <c r="B166" s="60"/>
      <c r="C166" s="60"/>
      <c r="D166" s="60"/>
      <c r="E166" s="60"/>
    </row>
    <row r="167" spans="1:5" ht="15" customHeight="1" x14ac:dyDescent="0.2">
      <c r="A167" s="110"/>
      <c r="B167" s="110"/>
      <c r="C167" s="110"/>
      <c r="D167" s="110"/>
      <c r="E167" s="110"/>
    </row>
    <row r="168" spans="1:5" ht="15" customHeight="1" x14ac:dyDescent="0.25">
      <c r="A168" s="72" t="s">
        <v>1</v>
      </c>
      <c r="B168" s="73"/>
      <c r="C168" s="73"/>
      <c r="D168" s="73"/>
      <c r="E168" s="73"/>
    </row>
    <row r="169" spans="1:5" ht="15" customHeight="1" x14ac:dyDescent="0.2">
      <c r="A169" s="74" t="s">
        <v>69</v>
      </c>
      <c r="B169" s="73"/>
      <c r="C169" s="73"/>
      <c r="D169" s="73"/>
      <c r="E169" s="95" t="s">
        <v>70</v>
      </c>
    </row>
    <row r="170" spans="1:5" ht="15" customHeight="1" x14ac:dyDescent="0.25">
      <c r="A170" s="117"/>
      <c r="B170" s="72"/>
      <c r="C170" s="73"/>
      <c r="D170" s="73"/>
      <c r="E170" s="75"/>
    </row>
    <row r="171" spans="1:5" ht="15" customHeight="1" x14ac:dyDescent="0.2">
      <c r="B171" s="77" t="s">
        <v>50</v>
      </c>
      <c r="C171" s="77" t="s">
        <v>38</v>
      </c>
      <c r="D171" s="78" t="s">
        <v>51</v>
      </c>
      <c r="E171" s="64" t="s">
        <v>40</v>
      </c>
    </row>
    <row r="172" spans="1:5" ht="15" customHeight="1" x14ac:dyDescent="0.2">
      <c r="B172" s="125">
        <v>33513233</v>
      </c>
      <c r="C172" s="114"/>
      <c r="D172" s="126" t="s">
        <v>52</v>
      </c>
      <c r="E172" s="54">
        <v>616853.61</v>
      </c>
    </row>
    <row r="173" spans="1:5" ht="15" customHeight="1" x14ac:dyDescent="0.2">
      <c r="B173" s="125">
        <v>33113233</v>
      </c>
      <c r="C173" s="114"/>
      <c r="D173" s="126" t="s">
        <v>52</v>
      </c>
      <c r="E173" s="54">
        <v>108856.52</v>
      </c>
    </row>
    <row r="174" spans="1:5" ht="15" customHeight="1" x14ac:dyDescent="0.2">
      <c r="B174" s="127"/>
      <c r="C174" s="83" t="s">
        <v>42</v>
      </c>
      <c r="D174" s="84"/>
      <c r="E174" s="85">
        <f>SUM(E172:E173)</f>
        <v>725710.13</v>
      </c>
    </row>
    <row r="175" spans="1:5" ht="15" customHeight="1" x14ac:dyDescent="0.2">
      <c r="A175" s="117"/>
      <c r="B175" s="117"/>
      <c r="C175" s="117"/>
      <c r="D175" s="117"/>
      <c r="E175" s="117"/>
    </row>
    <row r="176" spans="1:5" ht="15" customHeight="1" x14ac:dyDescent="0.25">
      <c r="A176" s="72" t="s">
        <v>17</v>
      </c>
      <c r="B176" s="73"/>
      <c r="C176" s="73"/>
      <c r="D176" s="73"/>
      <c r="E176" s="73"/>
    </row>
    <row r="177" spans="1:5" ht="15" customHeight="1" x14ac:dyDescent="0.2">
      <c r="A177" s="74" t="s">
        <v>83</v>
      </c>
      <c r="B177" s="117"/>
      <c r="C177" s="117"/>
      <c r="D177" s="117"/>
      <c r="E177" s="117" t="s">
        <v>84</v>
      </c>
    </row>
    <row r="178" spans="1:5" ht="15" customHeight="1" x14ac:dyDescent="0.2">
      <c r="A178" s="117"/>
      <c r="B178" s="105"/>
      <c r="C178" s="73"/>
      <c r="D178" s="117"/>
      <c r="E178" s="106"/>
    </row>
    <row r="179" spans="1:5" ht="15" customHeight="1" x14ac:dyDescent="0.2">
      <c r="B179" s="48" t="s">
        <v>50</v>
      </c>
      <c r="C179" s="77" t="s">
        <v>38</v>
      </c>
      <c r="D179" s="128" t="s">
        <v>51</v>
      </c>
      <c r="E179" s="64" t="s">
        <v>40</v>
      </c>
    </row>
    <row r="180" spans="1:5" ht="15" customHeight="1" x14ac:dyDescent="0.2">
      <c r="B180" s="125">
        <v>33513233</v>
      </c>
      <c r="C180" s="52"/>
      <c r="D180" s="129" t="s">
        <v>56</v>
      </c>
      <c r="E180" s="54">
        <v>616853.61</v>
      </c>
    </row>
    <row r="181" spans="1:5" ht="15" customHeight="1" x14ac:dyDescent="0.2">
      <c r="B181" s="125">
        <v>33113233</v>
      </c>
      <c r="C181" s="52"/>
      <c r="D181" s="129" t="s">
        <v>56</v>
      </c>
      <c r="E181" s="54">
        <v>108856.52</v>
      </c>
    </row>
    <row r="182" spans="1:5" ht="15" customHeight="1" x14ac:dyDescent="0.2">
      <c r="B182" s="127"/>
      <c r="C182" s="83" t="s">
        <v>42</v>
      </c>
      <c r="D182" s="123"/>
      <c r="E182" s="124">
        <f>SUM(E180:E181)</f>
        <v>725710.13</v>
      </c>
    </row>
    <row r="183" spans="1:5" ht="15" customHeight="1" x14ac:dyDescent="0.2"/>
    <row r="184" spans="1:5" ht="15" customHeight="1" x14ac:dyDescent="0.2"/>
    <row r="185" spans="1:5" ht="15" customHeight="1" x14ac:dyDescent="0.25">
      <c r="A185" s="146" t="s">
        <v>283</v>
      </c>
    </row>
    <row r="186" spans="1:5" ht="15" customHeight="1" x14ac:dyDescent="0.2">
      <c r="A186" s="59" t="s">
        <v>45</v>
      </c>
      <c r="B186" s="59"/>
      <c r="C186" s="59"/>
      <c r="D186" s="59"/>
      <c r="E186" s="59"/>
    </row>
    <row r="187" spans="1:5" ht="15" customHeight="1" x14ac:dyDescent="0.2">
      <c r="A187" s="38" t="s">
        <v>284</v>
      </c>
      <c r="B187" s="38"/>
      <c r="C187" s="38"/>
      <c r="D187" s="38"/>
      <c r="E187" s="38"/>
    </row>
    <row r="188" spans="1:5" ht="15" customHeight="1" x14ac:dyDescent="0.2">
      <c r="A188" s="38"/>
      <c r="B188" s="38"/>
      <c r="C188" s="38"/>
      <c r="D188" s="38"/>
      <c r="E188" s="38"/>
    </row>
    <row r="189" spans="1:5" ht="15" customHeight="1" x14ac:dyDescent="0.2">
      <c r="A189" s="38"/>
      <c r="B189" s="38"/>
      <c r="C189" s="38"/>
      <c r="D189" s="38"/>
      <c r="E189" s="38"/>
    </row>
    <row r="190" spans="1:5" ht="15" customHeight="1" x14ac:dyDescent="0.2">
      <c r="A190" s="38"/>
      <c r="B190" s="38"/>
      <c r="C190" s="38"/>
      <c r="D190" s="38"/>
      <c r="E190" s="38"/>
    </row>
    <row r="191" spans="1:5" ht="15" customHeight="1" x14ac:dyDescent="0.2">
      <c r="A191" s="38"/>
      <c r="B191" s="38"/>
      <c r="C191" s="38"/>
      <c r="D191" s="38"/>
      <c r="E191" s="38"/>
    </row>
    <row r="192" spans="1:5" ht="15" customHeight="1" x14ac:dyDescent="0.2">
      <c r="A192" s="110"/>
      <c r="B192" s="110"/>
      <c r="C192" s="110"/>
      <c r="D192" s="110"/>
      <c r="E192" s="110"/>
    </row>
    <row r="193" spans="1:5" ht="15" customHeight="1" x14ac:dyDescent="0.25">
      <c r="A193" s="72" t="s">
        <v>1</v>
      </c>
      <c r="B193" s="73"/>
      <c r="C193" s="73"/>
      <c r="D193" s="73"/>
      <c r="E193" s="73"/>
    </row>
    <row r="194" spans="1:5" ht="15" customHeight="1" x14ac:dyDescent="0.2">
      <c r="A194" s="74" t="s">
        <v>69</v>
      </c>
      <c r="B194" s="73"/>
      <c r="C194" s="73"/>
      <c r="D194" s="73"/>
      <c r="E194" s="95" t="s">
        <v>70</v>
      </c>
    </row>
    <row r="195" spans="1:5" ht="15" customHeight="1" x14ac:dyDescent="0.25">
      <c r="B195" s="72"/>
      <c r="C195" s="73"/>
      <c r="D195" s="73"/>
      <c r="E195" s="75"/>
    </row>
    <row r="196" spans="1:5" ht="15" customHeight="1" x14ac:dyDescent="0.2">
      <c r="B196" s="76"/>
      <c r="C196" s="77" t="s">
        <v>38</v>
      </c>
      <c r="D196" s="78" t="s">
        <v>51</v>
      </c>
      <c r="E196" s="64" t="s">
        <v>40</v>
      </c>
    </row>
    <row r="197" spans="1:5" ht="15" customHeight="1" x14ac:dyDescent="0.2">
      <c r="B197" s="79"/>
      <c r="C197" s="108">
        <v>6172</v>
      </c>
      <c r="D197" s="188" t="s">
        <v>255</v>
      </c>
      <c r="E197" s="109">
        <v>36178</v>
      </c>
    </row>
    <row r="198" spans="1:5" ht="15" customHeight="1" x14ac:dyDescent="0.2">
      <c r="B198" s="79"/>
      <c r="C198" s="83" t="s">
        <v>42</v>
      </c>
      <c r="D198" s="84"/>
      <c r="E198" s="85">
        <f>SUM(E197:E197)</f>
        <v>36178</v>
      </c>
    </row>
    <row r="199" spans="1:5" ht="15" customHeight="1" x14ac:dyDescent="0.2">
      <c r="A199" s="41"/>
      <c r="B199" s="41"/>
      <c r="C199" s="41"/>
      <c r="D199" s="41"/>
      <c r="E199" s="41"/>
    </row>
    <row r="200" spans="1:5" ht="15" customHeight="1" x14ac:dyDescent="0.25">
      <c r="A200" s="72" t="s">
        <v>17</v>
      </c>
      <c r="B200" s="73"/>
      <c r="C200" s="73"/>
      <c r="D200" s="73"/>
      <c r="E200" s="73"/>
    </row>
    <row r="201" spans="1:5" ht="15" customHeight="1" x14ac:dyDescent="0.2">
      <c r="A201" s="74" t="s">
        <v>201</v>
      </c>
      <c r="E201" t="s">
        <v>72</v>
      </c>
    </row>
    <row r="202" spans="1:5" ht="15" customHeight="1" x14ac:dyDescent="0.25">
      <c r="A202" s="72"/>
      <c r="B202" s="41"/>
      <c r="C202" s="73"/>
      <c r="D202" s="73"/>
      <c r="E202" s="75"/>
    </row>
    <row r="203" spans="1:5" ht="15" customHeight="1" x14ac:dyDescent="0.2">
      <c r="A203" s="47"/>
      <c r="B203" s="47"/>
      <c r="C203" s="77" t="s">
        <v>38</v>
      </c>
      <c r="D203" s="49" t="s">
        <v>39</v>
      </c>
      <c r="E203" s="64" t="s">
        <v>40</v>
      </c>
    </row>
    <row r="204" spans="1:5" ht="15" customHeight="1" x14ac:dyDescent="0.2">
      <c r="A204" s="189"/>
      <c r="B204" s="140"/>
      <c r="C204" s="108">
        <v>6172</v>
      </c>
      <c r="D204" s="80" t="s">
        <v>79</v>
      </c>
      <c r="E204" s="109">
        <v>36178</v>
      </c>
    </row>
    <row r="205" spans="1:5" ht="15" customHeight="1" x14ac:dyDescent="0.2">
      <c r="A205" s="97"/>
      <c r="B205" s="140"/>
      <c r="C205" s="83" t="s">
        <v>42</v>
      </c>
      <c r="D205" s="84"/>
      <c r="E205" s="85">
        <f>SUM(E204:E204)</f>
        <v>36178</v>
      </c>
    </row>
    <row r="206" spans="1:5" ht="15" customHeight="1" x14ac:dyDescent="0.2"/>
    <row r="207" spans="1:5" ht="15" customHeight="1" x14ac:dyDescent="0.2"/>
    <row r="208" spans="1:5" ht="15" customHeight="1" x14ac:dyDescent="0.2"/>
    <row r="209" spans="1:5" ht="15" customHeight="1" x14ac:dyDescent="0.25">
      <c r="A209" s="146" t="s">
        <v>285</v>
      </c>
    </row>
    <row r="210" spans="1:5" ht="15" customHeight="1" x14ac:dyDescent="0.2">
      <c r="A210" s="37" t="s">
        <v>146</v>
      </c>
      <c r="B210" s="37"/>
      <c r="C210" s="37"/>
      <c r="D210" s="37"/>
      <c r="E210" s="37"/>
    </row>
    <row r="211" spans="1:5" ht="15" customHeight="1" x14ac:dyDescent="0.2">
      <c r="A211" s="37"/>
      <c r="B211" s="37"/>
      <c r="C211" s="37"/>
      <c r="D211" s="37"/>
      <c r="E211" s="37"/>
    </row>
    <row r="212" spans="1:5" ht="15" customHeight="1" x14ac:dyDescent="0.2">
      <c r="A212" s="37"/>
      <c r="B212" s="37"/>
      <c r="C212" s="37"/>
      <c r="D212" s="37"/>
      <c r="E212" s="37"/>
    </row>
    <row r="213" spans="1:5" ht="15" customHeight="1" x14ac:dyDescent="0.2">
      <c r="A213" s="60" t="s">
        <v>286</v>
      </c>
      <c r="B213" s="60"/>
      <c r="C213" s="60"/>
      <c r="D213" s="60"/>
      <c r="E213" s="60"/>
    </row>
    <row r="214" spans="1:5" ht="15" customHeight="1" x14ac:dyDescent="0.2">
      <c r="A214" s="60"/>
      <c r="B214" s="60"/>
      <c r="C214" s="60"/>
      <c r="D214" s="60"/>
      <c r="E214" s="60"/>
    </row>
    <row r="215" spans="1:5" ht="15" customHeight="1" x14ac:dyDescent="0.2">
      <c r="A215" s="60"/>
      <c r="B215" s="60"/>
      <c r="C215" s="60"/>
      <c r="D215" s="60"/>
      <c r="E215" s="60"/>
    </row>
    <row r="216" spans="1:5" ht="15" customHeight="1" x14ac:dyDescent="0.2">
      <c r="A216" s="60"/>
      <c r="B216" s="60"/>
      <c r="C216" s="60"/>
      <c r="D216" s="60"/>
      <c r="E216" s="60"/>
    </row>
    <row r="217" spans="1:5" ht="15" customHeight="1" x14ac:dyDescent="0.2">
      <c r="A217" s="60"/>
      <c r="B217" s="60"/>
      <c r="C217" s="60"/>
      <c r="D217" s="60"/>
      <c r="E217" s="60"/>
    </row>
    <row r="218" spans="1:5" ht="15" customHeight="1" x14ac:dyDescent="0.2">
      <c r="A218" s="60"/>
      <c r="B218" s="60"/>
      <c r="C218" s="60"/>
      <c r="D218" s="60"/>
      <c r="E218" s="60"/>
    </row>
    <row r="219" spans="1:5" ht="15" customHeight="1" x14ac:dyDescent="0.2">
      <c r="A219" s="60"/>
      <c r="B219" s="60"/>
      <c r="C219" s="60"/>
      <c r="D219" s="60"/>
      <c r="E219" s="60"/>
    </row>
    <row r="220" spans="1:5" ht="15" customHeight="1" x14ac:dyDescent="0.2">
      <c r="A220" s="60"/>
      <c r="B220" s="60"/>
      <c r="C220" s="60"/>
      <c r="D220" s="60"/>
      <c r="E220" s="60"/>
    </row>
    <row r="221" spans="1:5" ht="15" customHeight="1" x14ac:dyDescent="0.2"/>
    <row r="222" spans="1:5" ht="15" customHeight="1" x14ac:dyDescent="0.25">
      <c r="A222" s="39" t="s">
        <v>1</v>
      </c>
      <c r="B222" s="73"/>
      <c r="C222" s="73"/>
      <c r="D222" s="73"/>
      <c r="E222" s="41"/>
    </row>
    <row r="223" spans="1:5" ht="15" customHeight="1" x14ac:dyDescent="0.2">
      <c r="A223" s="74" t="s">
        <v>48</v>
      </c>
      <c r="B223" s="73"/>
      <c r="C223" s="73"/>
      <c r="D223" s="73"/>
      <c r="E223" s="95" t="s">
        <v>49</v>
      </c>
    </row>
    <row r="224" spans="1:5" ht="15" customHeight="1" x14ac:dyDescent="0.2"/>
    <row r="225" spans="1:5" ht="15" customHeight="1" x14ac:dyDescent="0.2">
      <c r="B225" s="48" t="s">
        <v>50</v>
      </c>
      <c r="C225" s="48" t="s">
        <v>38</v>
      </c>
      <c r="D225" s="49" t="s">
        <v>51</v>
      </c>
      <c r="E225" s="64" t="s">
        <v>40</v>
      </c>
    </row>
    <row r="226" spans="1:5" ht="15" customHeight="1" x14ac:dyDescent="0.2">
      <c r="B226" s="65">
        <v>23</v>
      </c>
      <c r="C226" s="52"/>
      <c r="D226" s="133" t="s">
        <v>287</v>
      </c>
      <c r="E226" s="156">
        <v>-108000</v>
      </c>
    </row>
    <row r="227" spans="1:5" ht="15" customHeight="1" x14ac:dyDescent="0.2">
      <c r="B227" s="65"/>
      <c r="C227" s="56" t="s">
        <v>42</v>
      </c>
      <c r="D227" s="157"/>
      <c r="E227" s="58">
        <f>SUM(E226:E226)</f>
        <v>-108000</v>
      </c>
    </row>
    <row r="228" spans="1:5" ht="15" customHeight="1" x14ac:dyDescent="0.2"/>
    <row r="229" spans="1:5" ht="15" customHeight="1" x14ac:dyDescent="0.25">
      <c r="A229" s="39" t="s">
        <v>1</v>
      </c>
    </row>
    <row r="230" spans="1:5" ht="15" customHeight="1" x14ac:dyDescent="0.2">
      <c r="A230" s="74" t="s">
        <v>148</v>
      </c>
      <c r="B230" s="117"/>
      <c r="C230" s="117"/>
      <c r="D230" s="117"/>
      <c r="E230" s="41" t="s">
        <v>149</v>
      </c>
    </row>
    <row r="231" spans="1:5" ht="15" customHeight="1" x14ac:dyDescent="0.2">
      <c r="A231" s="41"/>
    </row>
    <row r="232" spans="1:5" ht="15" customHeight="1" x14ac:dyDescent="0.2">
      <c r="B232" s="48" t="s">
        <v>50</v>
      </c>
      <c r="C232" s="48" t="s">
        <v>38</v>
      </c>
      <c r="D232" s="49" t="s">
        <v>51</v>
      </c>
      <c r="E232" s="64" t="s">
        <v>40</v>
      </c>
    </row>
    <row r="233" spans="1:5" ht="15" customHeight="1" x14ac:dyDescent="0.2">
      <c r="B233" s="65">
        <v>23</v>
      </c>
      <c r="C233" s="52"/>
      <c r="D233" s="133" t="s">
        <v>287</v>
      </c>
      <c r="E233" s="156">
        <v>108000</v>
      </c>
    </row>
    <row r="234" spans="1:5" ht="15" customHeight="1" x14ac:dyDescent="0.2">
      <c r="B234" s="65"/>
      <c r="C234" s="56" t="s">
        <v>42</v>
      </c>
      <c r="D234" s="157"/>
      <c r="E234" s="58">
        <f>SUM(E233:E233)</f>
        <v>108000</v>
      </c>
    </row>
    <row r="235" spans="1:5" ht="15" customHeight="1" x14ac:dyDescent="0.2"/>
    <row r="236" spans="1:5" ht="15" customHeight="1" x14ac:dyDescent="0.2"/>
    <row r="237" spans="1:5" ht="15" customHeight="1" x14ac:dyDescent="0.25">
      <c r="A237" s="146" t="s">
        <v>288</v>
      </c>
    </row>
    <row r="238" spans="1:5" ht="15" customHeight="1" x14ac:dyDescent="0.2">
      <c r="A238" s="59" t="s">
        <v>45</v>
      </c>
      <c r="B238" s="59"/>
      <c r="C238" s="59"/>
      <c r="D238" s="59"/>
      <c r="E238" s="59"/>
    </row>
    <row r="239" spans="1:5" ht="15" customHeight="1" x14ac:dyDescent="0.2">
      <c r="A239" s="60" t="s">
        <v>289</v>
      </c>
      <c r="B239" s="60"/>
      <c r="C239" s="60"/>
      <c r="D239" s="60"/>
      <c r="E239" s="60"/>
    </row>
    <row r="240" spans="1:5" ht="15" customHeight="1" x14ac:dyDescent="0.2">
      <c r="A240" s="60"/>
      <c r="B240" s="60"/>
      <c r="C240" s="60"/>
      <c r="D240" s="60"/>
      <c r="E240" s="60"/>
    </row>
    <row r="241" spans="1:5" ht="15" customHeight="1" x14ac:dyDescent="0.2">
      <c r="A241" s="60"/>
      <c r="B241" s="60"/>
      <c r="C241" s="60"/>
      <c r="D241" s="60"/>
      <c r="E241" s="60"/>
    </row>
    <row r="242" spans="1:5" ht="15" customHeight="1" x14ac:dyDescent="0.2">
      <c r="A242" s="60"/>
      <c r="B242" s="60"/>
      <c r="C242" s="60"/>
      <c r="D242" s="60"/>
      <c r="E242" s="60"/>
    </row>
    <row r="243" spans="1:5" ht="15" customHeight="1" x14ac:dyDescent="0.2">
      <c r="A243" s="60"/>
      <c r="B243" s="60"/>
      <c r="C243" s="60"/>
      <c r="D243" s="60"/>
      <c r="E243" s="60"/>
    </row>
    <row r="244" spans="1:5" ht="15" customHeight="1" x14ac:dyDescent="0.2">
      <c r="A244" s="60"/>
      <c r="B244" s="60"/>
      <c r="C244" s="60"/>
      <c r="D244" s="60"/>
      <c r="E244" s="60"/>
    </row>
    <row r="245" spans="1:5" ht="15" customHeight="1" x14ac:dyDescent="0.2">
      <c r="A245" s="60"/>
      <c r="B245" s="60"/>
      <c r="C245" s="60"/>
      <c r="D245" s="60"/>
      <c r="E245" s="60"/>
    </row>
    <row r="246" spans="1:5" ht="15" customHeight="1" x14ac:dyDescent="0.2"/>
    <row r="247" spans="1:5" ht="15" customHeight="1" x14ac:dyDescent="0.25">
      <c r="A247" s="72" t="s">
        <v>1</v>
      </c>
      <c r="B247" s="73"/>
      <c r="C247" s="73"/>
      <c r="D247" s="73"/>
      <c r="E247" s="73"/>
    </row>
    <row r="248" spans="1:5" ht="15" customHeight="1" x14ac:dyDescent="0.2">
      <c r="A248" s="74" t="s">
        <v>69</v>
      </c>
      <c r="B248" s="73"/>
      <c r="C248" s="73"/>
      <c r="D248" s="73"/>
      <c r="E248" s="95" t="s">
        <v>70</v>
      </c>
    </row>
    <row r="249" spans="1:5" ht="15" customHeight="1" x14ac:dyDescent="0.25">
      <c r="A249" s="41"/>
      <c r="B249" s="72"/>
      <c r="C249" s="73"/>
      <c r="D249" s="73"/>
      <c r="E249" s="75"/>
    </row>
    <row r="250" spans="1:5" ht="15" customHeight="1" x14ac:dyDescent="0.2">
      <c r="B250" s="48" t="s">
        <v>50</v>
      </c>
      <c r="C250" s="77" t="s">
        <v>38</v>
      </c>
      <c r="D250" s="78" t="s">
        <v>51</v>
      </c>
      <c r="E250" s="64" t="s">
        <v>40</v>
      </c>
    </row>
    <row r="251" spans="1:5" ht="15" customHeight="1" x14ac:dyDescent="0.2">
      <c r="B251" s="186">
        <v>12</v>
      </c>
      <c r="C251" s="141">
        <v>6172</v>
      </c>
      <c r="D251" s="187" t="s">
        <v>235</v>
      </c>
      <c r="E251" s="136">
        <v>27150</v>
      </c>
    </row>
    <row r="252" spans="1:5" ht="15" customHeight="1" x14ac:dyDescent="0.2">
      <c r="B252" s="186"/>
      <c r="C252" s="83" t="s">
        <v>42</v>
      </c>
      <c r="D252" s="84"/>
      <c r="E252" s="85">
        <f>SUM(E251:E251)</f>
        <v>27150</v>
      </c>
    </row>
    <row r="253" spans="1:5" ht="15" customHeight="1" x14ac:dyDescent="0.2"/>
    <row r="254" spans="1:5" ht="15" customHeight="1" x14ac:dyDescent="0.25">
      <c r="A254" s="39" t="s">
        <v>17</v>
      </c>
      <c r="B254" s="40"/>
      <c r="C254" s="40"/>
      <c r="D254" s="40"/>
      <c r="E254" s="40"/>
    </row>
    <row r="255" spans="1:5" ht="15" customHeight="1" x14ac:dyDescent="0.2">
      <c r="A255" s="74" t="s">
        <v>290</v>
      </c>
      <c r="B255" s="73"/>
      <c r="C255" s="73"/>
      <c r="D255" s="73"/>
      <c r="E255" s="95" t="s">
        <v>291</v>
      </c>
    </row>
    <row r="256" spans="1:5" ht="15" customHeight="1" x14ac:dyDescent="0.2">
      <c r="A256" s="153"/>
      <c r="B256" s="154"/>
      <c r="C256" s="73"/>
      <c r="D256" s="73"/>
      <c r="E256" s="75"/>
    </row>
    <row r="257" spans="1:5" ht="15" customHeight="1" x14ac:dyDescent="0.2">
      <c r="A257" s="47"/>
      <c r="B257" s="77" t="s">
        <v>50</v>
      </c>
      <c r="C257" s="77" t="s">
        <v>38</v>
      </c>
      <c r="D257" s="49" t="s">
        <v>39</v>
      </c>
      <c r="E257" s="64" t="s">
        <v>40</v>
      </c>
    </row>
    <row r="258" spans="1:5" ht="15" customHeight="1" x14ac:dyDescent="0.2">
      <c r="A258" s="79"/>
      <c r="B258" s="65">
        <v>12</v>
      </c>
      <c r="C258" s="52"/>
      <c r="D258" s="80" t="s">
        <v>41</v>
      </c>
      <c r="E258" s="136">
        <v>27150</v>
      </c>
    </row>
    <row r="259" spans="1:5" ht="15" customHeight="1" x14ac:dyDescent="0.2">
      <c r="A259" s="162"/>
      <c r="B259" s="134"/>
      <c r="C259" s="83" t="s">
        <v>42</v>
      </c>
      <c r="D259" s="84"/>
      <c r="E259" s="85">
        <f>SUM(E258:E258)</f>
        <v>27150</v>
      </c>
    </row>
    <row r="260" spans="1:5" ht="15" customHeight="1" x14ac:dyDescent="0.2"/>
    <row r="261" spans="1:5" ht="15" customHeight="1" x14ac:dyDescent="0.25">
      <c r="A261" s="146" t="s">
        <v>292</v>
      </c>
    </row>
    <row r="262" spans="1:5" ht="15" customHeight="1" x14ac:dyDescent="0.2">
      <c r="A262" s="37" t="s">
        <v>293</v>
      </c>
      <c r="B262" s="37"/>
      <c r="C262" s="37"/>
      <c r="D262" s="37"/>
      <c r="E262" s="37"/>
    </row>
    <row r="263" spans="1:5" ht="15" customHeight="1" x14ac:dyDescent="0.2">
      <c r="A263" s="37"/>
      <c r="B263" s="37"/>
      <c r="C263" s="37"/>
      <c r="D263" s="37"/>
      <c r="E263" s="37"/>
    </row>
    <row r="264" spans="1:5" ht="15" customHeight="1" x14ac:dyDescent="0.2">
      <c r="A264" s="60" t="s">
        <v>294</v>
      </c>
      <c r="B264" s="60"/>
      <c r="C264" s="60"/>
      <c r="D264" s="60"/>
      <c r="E264" s="60"/>
    </row>
    <row r="265" spans="1:5" ht="15" customHeight="1" x14ac:dyDescent="0.2">
      <c r="A265" s="60"/>
      <c r="B265" s="60"/>
      <c r="C265" s="60"/>
      <c r="D265" s="60"/>
      <c r="E265" s="60"/>
    </row>
    <row r="266" spans="1:5" ht="15" customHeight="1" x14ac:dyDescent="0.2">
      <c r="A266" s="60"/>
      <c r="B266" s="60"/>
      <c r="C266" s="60"/>
      <c r="D266" s="60"/>
      <c r="E266" s="60"/>
    </row>
    <row r="267" spans="1:5" ht="15" customHeight="1" x14ac:dyDescent="0.2">
      <c r="A267" s="60"/>
      <c r="B267" s="60"/>
      <c r="C267" s="60"/>
      <c r="D267" s="60"/>
      <c r="E267" s="60"/>
    </row>
    <row r="268" spans="1:5" ht="15" customHeight="1" x14ac:dyDescent="0.2">
      <c r="A268" s="60"/>
      <c r="B268" s="60"/>
      <c r="C268" s="60"/>
      <c r="D268" s="60"/>
      <c r="E268" s="60"/>
    </row>
    <row r="269" spans="1:5" ht="15" customHeight="1" x14ac:dyDescent="0.2">
      <c r="A269" s="60"/>
      <c r="B269" s="60"/>
      <c r="C269" s="60"/>
      <c r="D269" s="60"/>
      <c r="E269" s="60"/>
    </row>
    <row r="270" spans="1:5" ht="15" customHeight="1" x14ac:dyDescent="0.2">
      <c r="A270" s="60"/>
      <c r="B270" s="60"/>
      <c r="C270" s="60"/>
      <c r="D270" s="60"/>
      <c r="E270" s="60"/>
    </row>
    <row r="271" spans="1:5" ht="15" customHeight="1" x14ac:dyDescent="0.2">
      <c r="A271" s="41"/>
      <c r="B271" s="179"/>
      <c r="C271" s="41"/>
      <c r="D271" s="41"/>
      <c r="E271" s="41"/>
    </row>
    <row r="272" spans="1:5" ht="15" customHeight="1" x14ac:dyDescent="0.25">
      <c r="A272" s="39" t="s">
        <v>17</v>
      </c>
      <c r="B272" s="40"/>
      <c r="C272" s="40"/>
      <c r="D272" s="40"/>
      <c r="E272" s="40"/>
    </row>
    <row r="273" spans="1:5" ht="15" customHeight="1" x14ac:dyDescent="0.2">
      <c r="A273" s="42" t="s">
        <v>69</v>
      </c>
      <c r="B273" s="40"/>
      <c r="C273" s="40"/>
      <c r="D273" s="40"/>
      <c r="E273" s="43" t="s">
        <v>70</v>
      </c>
    </row>
    <row r="274" spans="1:5" ht="15" customHeight="1" x14ac:dyDescent="0.25">
      <c r="A274" s="39"/>
      <c r="B274" s="44"/>
      <c r="C274" s="40"/>
      <c r="D274" s="40"/>
      <c r="E274" s="62"/>
    </row>
    <row r="275" spans="1:5" ht="15" customHeight="1" x14ac:dyDescent="0.2">
      <c r="B275" s="48" t="s">
        <v>50</v>
      </c>
      <c r="C275" s="48" t="s">
        <v>38</v>
      </c>
      <c r="D275" s="96" t="s">
        <v>39</v>
      </c>
      <c r="E275" s="64" t="s">
        <v>40</v>
      </c>
    </row>
    <row r="276" spans="1:5" ht="15" customHeight="1" x14ac:dyDescent="0.2">
      <c r="B276" s="143">
        <v>13307</v>
      </c>
      <c r="C276" s="141">
        <v>4324</v>
      </c>
      <c r="D276" s="165" t="s">
        <v>100</v>
      </c>
      <c r="E276" s="166">
        <v>-850000</v>
      </c>
    </row>
    <row r="277" spans="1:5" ht="15" customHeight="1" x14ac:dyDescent="0.2">
      <c r="B277" s="134"/>
      <c r="C277" s="56" t="s">
        <v>42</v>
      </c>
      <c r="D277" s="69"/>
      <c r="E277" s="70">
        <f>SUM(E276:E276)</f>
        <v>-850000</v>
      </c>
    </row>
    <row r="278" spans="1:5" ht="15" customHeight="1" x14ac:dyDescent="0.2">
      <c r="A278" s="41"/>
      <c r="B278" s="179"/>
      <c r="C278" s="41"/>
      <c r="D278" s="41"/>
      <c r="E278" s="41"/>
    </row>
    <row r="279" spans="1:5" ht="15" customHeight="1" x14ac:dyDescent="0.25">
      <c r="A279" s="72" t="s">
        <v>17</v>
      </c>
      <c r="B279" s="94"/>
      <c r="C279" s="73"/>
      <c r="D279" s="73"/>
      <c r="E279" s="73"/>
    </row>
    <row r="280" spans="1:5" ht="15" customHeight="1" x14ac:dyDescent="0.2">
      <c r="A280" s="74" t="s">
        <v>83</v>
      </c>
      <c r="B280" s="179"/>
      <c r="C280" s="41"/>
      <c r="D280" s="41"/>
      <c r="E280" s="41" t="s">
        <v>84</v>
      </c>
    </row>
    <row r="281" spans="1:5" ht="15" customHeight="1" x14ac:dyDescent="0.2">
      <c r="A281" s="41"/>
      <c r="B281" s="120"/>
      <c r="C281" s="73"/>
      <c r="D281" s="41"/>
      <c r="E281" s="106"/>
    </row>
    <row r="282" spans="1:5" ht="15" customHeight="1" x14ac:dyDescent="0.2">
      <c r="B282" s="47"/>
      <c r="C282" s="77" t="s">
        <v>38</v>
      </c>
      <c r="D282" s="96" t="s">
        <v>39</v>
      </c>
      <c r="E282" s="77" t="s">
        <v>40</v>
      </c>
    </row>
    <row r="283" spans="1:5" ht="15" customHeight="1" x14ac:dyDescent="0.2">
      <c r="B283" s="82"/>
      <c r="C283" s="108">
        <v>4324</v>
      </c>
      <c r="D283" s="133" t="s">
        <v>53</v>
      </c>
      <c r="E283" s="156">
        <v>850000</v>
      </c>
    </row>
    <row r="284" spans="1:5" ht="15" customHeight="1" x14ac:dyDescent="0.2">
      <c r="B284" s="162"/>
      <c r="C284" s="83" t="s">
        <v>42</v>
      </c>
      <c r="D284" s="123"/>
      <c r="E284" s="124">
        <f>SUM(E283:E283)</f>
        <v>850000</v>
      </c>
    </row>
    <row r="285" spans="1:5" ht="15" customHeight="1" x14ac:dyDescent="0.2"/>
    <row r="286" spans="1:5" ht="15" customHeight="1" x14ac:dyDescent="0.2"/>
    <row r="287" spans="1:5" ht="15" customHeight="1" x14ac:dyDescent="0.25">
      <c r="A287" s="146" t="s">
        <v>295</v>
      </c>
    </row>
    <row r="288" spans="1:5" ht="15" customHeight="1" x14ac:dyDescent="0.2">
      <c r="A288" s="37" t="s">
        <v>163</v>
      </c>
      <c r="B288" s="37"/>
      <c r="C288" s="37"/>
      <c r="D288" s="37"/>
      <c r="E288" s="37"/>
    </row>
    <row r="289" spans="1:5" ht="15" customHeight="1" x14ac:dyDescent="0.2">
      <c r="A289" s="37"/>
      <c r="B289" s="37"/>
      <c r="C289" s="37"/>
      <c r="D289" s="37"/>
      <c r="E289" s="37"/>
    </row>
    <row r="290" spans="1:5" ht="15" customHeight="1" x14ac:dyDescent="0.2">
      <c r="A290" s="60" t="s">
        <v>296</v>
      </c>
      <c r="B290" s="60"/>
      <c r="C290" s="60"/>
      <c r="D290" s="60"/>
      <c r="E290" s="60"/>
    </row>
    <row r="291" spans="1:5" ht="15" customHeight="1" x14ac:dyDescent="0.2">
      <c r="A291" s="60"/>
      <c r="B291" s="60"/>
      <c r="C291" s="60"/>
      <c r="D291" s="60"/>
      <c r="E291" s="60"/>
    </row>
    <row r="292" spans="1:5" ht="15" customHeight="1" x14ac:dyDescent="0.2">
      <c r="A292" s="60"/>
      <c r="B292" s="60"/>
      <c r="C292" s="60"/>
      <c r="D292" s="60"/>
      <c r="E292" s="60"/>
    </row>
    <row r="293" spans="1:5" ht="15" customHeight="1" x14ac:dyDescent="0.2">
      <c r="A293" s="60"/>
      <c r="B293" s="60"/>
      <c r="C293" s="60"/>
      <c r="D293" s="60"/>
      <c r="E293" s="60"/>
    </row>
    <row r="294" spans="1:5" ht="15" customHeight="1" x14ac:dyDescent="0.2">
      <c r="A294" s="60"/>
      <c r="B294" s="60"/>
      <c r="C294" s="60"/>
      <c r="D294" s="60"/>
      <c r="E294" s="60"/>
    </row>
    <row r="295" spans="1:5" ht="15" customHeight="1" x14ac:dyDescent="0.2">
      <c r="A295" s="60"/>
      <c r="B295" s="60"/>
      <c r="C295" s="60"/>
      <c r="D295" s="60"/>
      <c r="E295" s="60"/>
    </row>
    <row r="296" spans="1:5" ht="15" customHeight="1" x14ac:dyDescent="0.2">
      <c r="A296" s="60"/>
      <c r="B296" s="60"/>
      <c r="C296" s="60"/>
      <c r="D296" s="60"/>
      <c r="E296" s="60"/>
    </row>
    <row r="297" spans="1:5" ht="15" customHeight="1" x14ac:dyDescent="0.2">
      <c r="A297" s="60"/>
      <c r="B297" s="60"/>
      <c r="C297" s="60"/>
      <c r="D297" s="60"/>
      <c r="E297" s="60"/>
    </row>
    <row r="298" spans="1:5" ht="15" customHeight="1" x14ac:dyDescent="0.2"/>
    <row r="299" spans="1:5" ht="15" customHeight="1" x14ac:dyDescent="0.25">
      <c r="A299" s="39" t="s">
        <v>17</v>
      </c>
      <c r="B299" s="40"/>
      <c r="C299" s="40"/>
      <c r="D299" s="40"/>
      <c r="E299" s="40"/>
    </row>
    <row r="300" spans="1:5" ht="15" customHeight="1" x14ac:dyDescent="0.2">
      <c r="A300" s="42" t="s">
        <v>69</v>
      </c>
      <c r="B300" s="40"/>
      <c r="C300" s="40"/>
      <c r="D300" s="40"/>
      <c r="E300" s="43" t="s">
        <v>70</v>
      </c>
    </row>
    <row r="301" spans="1:5" ht="15" customHeight="1" x14ac:dyDescent="0.25">
      <c r="A301" s="39"/>
      <c r="B301" s="44"/>
      <c r="C301" s="40"/>
      <c r="D301" s="40"/>
      <c r="E301" s="62"/>
    </row>
    <row r="302" spans="1:5" ht="15" customHeight="1" x14ac:dyDescent="0.2">
      <c r="B302" s="48" t="s">
        <v>50</v>
      </c>
      <c r="C302" s="48" t="s">
        <v>38</v>
      </c>
      <c r="D302" s="96" t="s">
        <v>39</v>
      </c>
      <c r="E302" s="64" t="s">
        <v>40</v>
      </c>
    </row>
    <row r="303" spans="1:5" ht="15" customHeight="1" x14ac:dyDescent="0.2">
      <c r="B303" s="143">
        <v>13307</v>
      </c>
      <c r="C303" s="141">
        <v>4324</v>
      </c>
      <c r="D303" s="165" t="s">
        <v>100</v>
      </c>
      <c r="E303" s="166">
        <f>-212040-65360</f>
        <v>-277400</v>
      </c>
    </row>
    <row r="304" spans="1:5" ht="15" customHeight="1" x14ac:dyDescent="0.2">
      <c r="B304" s="134"/>
      <c r="C304" s="56" t="s">
        <v>42</v>
      </c>
      <c r="D304" s="69"/>
      <c r="E304" s="70">
        <f>SUM(E303:E303)</f>
        <v>-277400</v>
      </c>
    </row>
    <row r="305" spans="1:5" ht="15" customHeight="1" x14ac:dyDescent="0.2"/>
    <row r="306" spans="1:5" ht="15" customHeight="1" x14ac:dyDescent="0.25">
      <c r="A306" s="72" t="s">
        <v>17</v>
      </c>
      <c r="B306" s="73"/>
      <c r="C306" s="73"/>
      <c r="D306" s="73"/>
      <c r="E306" s="73"/>
    </row>
    <row r="307" spans="1:5" ht="15" customHeight="1" x14ac:dyDescent="0.2">
      <c r="A307" s="74" t="s">
        <v>83</v>
      </c>
      <c r="B307" s="41"/>
      <c r="C307" s="41"/>
      <c r="D307" s="41"/>
      <c r="E307" s="41" t="s">
        <v>84</v>
      </c>
    </row>
    <row r="308" spans="1:5" ht="15" customHeight="1" x14ac:dyDescent="0.2">
      <c r="A308" s="41"/>
      <c r="B308" s="105"/>
      <c r="C308" s="73"/>
      <c r="D308" s="41"/>
      <c r="E308" s="106"/>
    </row>
    <row r="309" spans="1:5" ht="15" customHeight="1" x14ac:dyDescent="0.2">
      <c r="B309" s="48" t="s">
        <v>50</v>
      </c>
      <c r="C309" s="77" t="s">
        <v>38</v>
      </c>
      <c r="D309" s="128" t="s">
        <v>51</v>
      </c>
      <c r="E309" s="64" t="s">
        <v>40</v>
      </c>
    </row>
    <row r="310" spans="1:5" ht="15" customHeight="1" x14ac:dyDescent="0.2">
      <c r="B310" s="143">
        <v>13307</v>
      </c>
      <c r="C310" s="108"/>
      <c r="D310" s="129" t="s">
        <v>56</v>
      </c>
      <c r="E310" s="168">
        <v>65360</v>
      </c>
    </row>
    <row r="311" spans="1:5" ht="15" customHeight="1" x14ac:dyDescent="0.2">
      <c r="B311" s="134"/>
      <c r="C311" s="83" t="s">
        <v>42</v>
      </c>
      <c r="D311" s="123"/>
      <c r="E311" s="124">
        <f>SUM(E310:E310)</f>
        <v>65360</v>
      </c>
    </row>
    <row r="312" spans="1:5" ht="15" customHeight="1" x14ac:dyDescent="0.2">
      <c r="A312" s="41"/>
      <c r="B312" s="41"/>
      <c r="C312" s="41"/>
      <c r="D312" s="41"/>
      <c r="E312" s="41"/>
    </row>
    <row r="313" spans="1:5" ht="15" customHeight="1" x14ac:dyDescent="0.25">
      <c r="A313" s="72" t="s">
        <v>17</v>
      </c>
      <c r="B313" s="73"/>
      <c r="C313" s="73"/>
      <c r="D313" s="73"/>
      <c r="E313" s="73"/>
    </row>
    <row r="314" spans="1:5" ht="15" customHeight="1" x14ac:dyDescent="0.2">
      <c r="A314" s="74" t="s">
        <v>77</v>
      </c>
      <c r="B314" s="41"/>
      <c r="C314" s="41"/>
      <c r="D314" s="41"/>
      <c r="E314" s="41" t="s">
        <v>78</v>
      </c>
    </row>
    <row r="315" spans="1:5" ht="15" customHeight="1" x14ac:dyDescent="0.2">
      <c r="A315" s="41"/>
      <c r="B315" s="105"/>
      <c r="C315" s="73"/>
      <c r="D315" s="41"/>
      <c r="E315" s="106"/>
    </row>
    <row r="316" spans="1:5" ht="15" customHeight="1" x14ac:dyDescent="0.2">
      <c r="A316" s="47"/>
      <c r="B316" s="48" t="s">
        <v>50</v>
      </c>
      <c r="C316" s="77" t="s">
        <v>38</v>
      </c>
      <c r="D316" s="128" t="s">
        <v>51</v>
      </c>
      <c r="E316" s="64" t="s">
        <v>40</v>
      </c>
    </row>
    <row r="317" spans="1:5" ht="15" customHeight="1" x14ac:dyDescent="0.2">
      <c r="A317" s="82"/>
      <c r="B317" s="143">
        <v>13307</v>
      </c>
      <c r="C317" s="108"/>
      <c r="D317" s="129" t="s">
        <v>56</v>
      </c>
      <c r="E317" s="168">
        <v>212040</v>
      </c>
    </row>
    <row r="318" spans="1:5" ht="15" customHeight="1" x14ac:dyDescent="0.2">
      <c r="A318" s="162"/>
      <c r="B318" s="134"/>
      <c r="C318" s="83" t="s">
        <v>42</v>
      </c>
      <c r="D318" s="123"/>
      <c r="E318" s="124">
        <f>SUM(E317)</f>
        <v>212040</v>
      </c>
    </row>
    <row r="319" spans="1:5" ht="15" customHeight="1" x14ac:dyDescent="0.2"/>
    <row r="320" spans="1:5" ht="15" customHeight="1" x14ac:dyDescent="0.2"/>
    <row r="321" spans="1:5" ht="15" customHeight="1" x14ac:dyDescent="0.25">
      <c r="A321" s="146" t="s">
        <v>297</v>
      </c>
    </row>
    <row r="322" spans="1:5" ht="15" customHeight="1" x14ac:dyDescent="0.2">
      <c r="A322" s="37" t="s">
        <v>298</v>
      </c>
      <c r="B322" s="37"/>
      <c r="C322" s="37"/>
      <c r="D322" s="37"/>
      <c r="E322" s="37"/>
    </row>
    <row r="323" spans="1:5" ht="15" customHeight="1" x14ac:dyDescent="0.2">
      <c r="A323" s="37"/>
      <c r="B323" s="37"/>
      <c r="C323" s="37"/>
      <c r="D323" s="37"/>
      <c r="E323" s="37"/>
    </row>
    <row r="324" spans="1:5" ht="15" customHeight="1" x14ac:dyDescent="0.2">
      <c r="A324" s="60" t="s">
        <v>299</v>
      </c>
      <c r="B324" s="60"/>
      <c r="C324" s="60"/>
      <c r="D324" s="60"/>
      <c r="E324" s="60"/>
    </row>
    <row r="325" spans="1:5" ht="15" customHeight="1" x14ac:dyDescent="0.2">
      <c r="A325" s="60"/>
      <c r="B325" s="60"/>
      <c r="C325" s="60"/>
      <c r="D325" s="60"/>
      <c r="E325" s="60"/>
    </row>
    <row r="326" spans="1:5" ht="15" customHeight="1" x14ac:dyDescent="0.2">
      <c r="A326" s="60"/>
      <c r="B326" s="60"/>
      <c r="C326" s="60"/>
      <c r="D326" s="60"/>
      <c r="E326" s="60"/>
    </row>
    <row r="327" spans="1:5" ht="15" customHeight="1" x14ac:dyDescent="0.2">
      <c r="A327" s="60"/>
      <c r="B327" s="60"/>
      <c r="C327" s="60"/>
      <c r="D327" s="60"/>
      <c r="E327" s="60"/>
    </row>
    <row r="328" spans="1:5" ht="15" customHeight="1" x14ac:dyDescent="0.2">
      <c r="A328" s="60"/>
      <c r="B328" s="60"/>
      <c r="C328" s="60"/>
      <c r="D328" s="60"/>
      <c r="E328" s="60"/>
    </row>
    <row r="329" spans="1:5" ht="15" customHeight="1" x14ac:dyDescent="0.2">
      <c r="A329" s="60"/>
      <c r="B329" s="60"/>
      <c r="C329" s="60"/>
      <c r="D329" s="60"/>
      <c r="E329" s="60"/>
    </row>
    <row r="330" spans="1:5" ht="15" customHeight="1" x14ac:dyDescent="0.2">
      <c r="A330" s="73"/>
      <c r="B330" s="153"/>
      <c r="C330" s="144"/>
      <c r="D330" s="73"/>
      <c r="E330" s="178"/>
    </row>
    <row r="331" spans="1:5" ht="15" customHeight="1" x14ac:dyDescent="0.25">
      <c r="A331" s="72" t="s">
        <v>17</v>
      </c>
      <c r="B331" s="73"/>
      <c r="C331" s="73"/>
      <c r="D331" s="73"/>
      <c r="E331" s="41"/>
    </row>
    <row r="332" spans="1:5" ht="15" customHeight="1" x14ac:dyDescent="0.2">
      <c r="A332" s="74" t="s">
        <v>201</v>
      </c>
      <c r="B332" s="73"/>
      <c r="C332" s="73"/>
      <c r="D332" s="73"/>
      <c r="E332" s="95" t="s">
        <v>72</v>
      </c>
    </row>
    <row r="333" spans="1:5" ht="15" customHeight="1" x14ac:dyDescent="0.2">
      <c r="A333" s="74"/>
      <c r="B333" s="41"/>
      <c r="C333" s="73"/>
      <c r="D333" s="73"/>
      <c r="E333" s="75"/>
    </row>
    <row r="334" spans="1:5" ht="15" customHeight="1" x14ac:dyDescent="0.2">
      <c r="A334" s="76"/>
      <c r="B334" s="76"/>
      <c r="C334" s="77" t="s">
        <v>38</v>
      </c>
      <c r="D334" s="49" t="s">
        <v>39</v>
      </c>
      <c r="E334" s="48" t="s">
        <v>40</v>
      </c>
    </row>
    <row r="335" spans="1:5" ht="15" customHeight="1" x14ac:dyDescent="0.2">
      <c r="A335" s="79"/>
      <c r="B335" s="51"/>
      <c r="C335" s="108">
        <v>5512</v>
      </c>
      <c r="D335" s="133" t="s">
        <v>53</v>
      </c>
      <c r="E335" s="136">
        <v>-85000</v>
      </c>
    </row>
    <row r="336" spans="1:5" ht="15" customHeight="1" x14ac:dyDescent="0.2">
      <c r="A336" s="79"/>
      <c r="B336" s="51"/>
      <c r="C336" s="108">
        <v>5511</v>
      </c>
      <c r="D336" s="99" t="s">
        <v>63</v>
      </c>
      <c r="E336" s="136">
        <v>25000</v>
      </c>
    </row>
    <row r="337" spans="1:5" ht="15" customHeight="1" x14ac:dyDescent="0.2">
      <c r="A337" s="79"/>
      <c r="B337" s="51"/>
      <c r="C337" s="108">
        <v>3429</v>
      </c>
      <c r="D337" s="133" t="s">
        <v>53</v>
      </c>
      <c r="E337" s="136">
        <v>60000</v>
      </c>
    </row>
    <row r="338" spans="1:5" ht="15" customHeight="1" x14ac:dyDescent="0.2">
      <c r="A338" s="82"/>
      <c r="B338" s="82"/>
      <c r="C338" s="83" t="s">
        <v>42</v>
      </c>
      <c r="D338" s="99"/>
      <c r="E338" s="85">
        <f>SUM(E335:E337)</f>
        <v>0</v>
      </c>
    </row>
    <row r="339" spans="1:5" ht="15" customHeight="1" x14ac:dyDescent="0.2"/>
    <row r="340" spans="1:5" ht="15" customHeight="1" x14ac:dyDescent="0.2"/>
    <row r="341" spans="1:5" ht="15" customHeight="1" x14ac:dyDescent="0.25">
      <c r="A341" s="146" t="s">
        <v>300</v>
      </c>
    </row>
    <row r="342" spans="1:5" ht="15" customHeight="1" x14ac:dyDescent="0.2">
      <c r="A342" s="37" t="s">
        <v>301</v>
      </c>
      <c r="B342" s="37"/>
      <c r="C342" s="37"/>
      <c r="D342" s="37"/>
      <c r="E342" s="37"/>
    </row>
    <row r="343" spans="1:5" ht="15" customHeight="1" x14ac:dyDescent="0.2">
      <c r="A343" s="37"/>
      <c r="B343" s="37"/>
      <c r="C343" s="37"/>
      <c r="D343" s="37"/>
      <c r="E343" s="37"/>
    </row>
    <row r="344" spans="1:5" ht="15" customHeight="1" x14ac:dyDescent="0.2">
      <c r="A344" s="60" t="s">
        <v>302</v>
      </c>
      <c r="B344" s="60"/>
      <c r="C344" s="60"/>
      <c r="D344" s="60"/>
      <c r="E344" s="60"/>
    </row>
    <row r="345" spans="1:5" ht="15" customHeight="1" x14ac:dyDescent="0.2">
      <c r="A345" s="60"/>
      <c r="B345" s="60"/>
      <c r="C345" s="60"/>
      <c r="D345" s="60"/>
      <c r="E345" s="60"/>
    </row>
    <row r="346" spans="1:5" ht="15" customHeight="1" x14ac:dyDescent="0.2">
      <c r="A346" s="60"/>
      <c r="B346" s="60"/>
      <c r="C346" s="60"/>
      <c r="D346" s="60"/>
      <c r="E346" s="60"/>
    </row>
    <row r="347" spans="1:5" ht="15" customHeight="1" x14ac:dyDescent="0.2">
      <c r="A347" s="60"/>
      <c r="B347" s="60"/>
      <c r="C347" s="60"/>
      <c r="D347" s="60"/>
      <c r="E347" s="60"/>
    </row>
    <row r="348" spans="1:5" ht="15" customHeight="1" x14ac:dyDescent="0.2">
      <c r="A348" s="60"/>
      <c r="B348" s="60"/>
      <c r="C348" s="60"/>
      <c r="D348" s="60"/>
      <c r="E348" s="60"/>
    </row>
    <row r="349" spans="1:5" ht="15" customHeight="1" x14ac:dyDescent="0.2">
      <c r="A349" s="148"/>
      <c r="B349" s="148"/>
      <c r="C349" s="148"/>
      <c r="D349" s="148"/>
      <c r="E349" s="148"/>
    </row>
    <row r="350" spans="1:5" ht="15" customHeight="1" x14ac:dyDescent="0.25">
      <c r="A350" s="72" t="s">
        <v>17</v>
      </c>
      <c r="B350" s="73"/>
      <c r="C350" s="73"/>
      <c r="D350" s="73"/>
      <c r="E350" s="73"/>
    </row>
    <row r="351" spans="1:5" ht="15" customHeight="1" x14ac:dyDescent="0.2">
      <c r="A351" s="74" t="s">
        <v>69</v>
      </c>
      <c r="B351" s="73"/>
      <c r="C351" s="73"/>
      <c r="D351" s="73"/>
      <c r="E351" s="95" t="s">
        <v>70</v>
      </c>
    </row>
    <row r="352" spans="1:5" ht="15" customHeight="1" x14ac:dyDescent="0.25">
      <c r="A352" s="72"/>
      <c r="B352" s="41"/>
      <c r="C352" s="73"/>
      <c r="D352" s="73"/>
      <c r="E352" s="75"/>
    </row>
    <row r="353" spans="1:5" ht="15" customHeight="1" x14ac:dyDescent="0.2">
      <c r="A353" s="76"/>
      <c r="B353" s="76"/>
      <c r="C353" s="77" t="s">
        <v>38</v>
      </c>
      <c r="D353" s="49" t="s">
        <v>39</v>
      </c>
      <c r="E353" s="64" t="s">
        <v>40</v>
      </c>
    </row>
    <row r="354" spans="1:5" ht="15" customHeight="1" x14ac:dyDescent="0.2">
      <c r="A354" s="79"/>
      <c r="B354" s="51"/>
      <c r="C354" s="149">
        <v>6409</v>
      </c>
      <c r="D354" s="133" t="s">
        <v>53</v>
      </c>
      <c r="E354" s="150">
        <v>-105000</v>
      </c>
    </row>
    <row r="355" spans="1:5" ht="15" customHeight="1" x14ac:dyDescent="0.2">
      <c r="A355" s="151"/>
      <c r="B355" s="152"/>
      <c r="C355" s="83" t="s">
        <v>42</v>
      </c>
      <c r="D355" s="84"/>
      <c r="E355" s="85">
        <f>E354</f>
        <v>-105000</v>
      </c>
    </row>
    <row r="356" spans="1:5" ht="15" customHeight="1" x14ac:dyDescent="0.2"/>
    <row r="357" spans="1:5" ht="15" customHeight="1" x14ac:dyDescent="0.25">
      <c r="A357" s="72" t="s">
        <v>17</v>
      </c>
      <c r="B357" s="73"/>
      <c r="C357" s="73"/>
      <c r="D357" s="73"/>
      <c r="E357" s="73"/>
    </row>
    <row r="358" spans="1:5" ht="15" customHeight="1" x14ac:dyDescent="0.2">
      <c r="A358" s="74" t="s">
        <v>77</v>
      </c>
      <c r="B358" s="41"/>
      <c r="C358" s="41"/>
      <c r="D358" s="41"/>
      <c r="E358" s="41" t="s">
        <v>78</v>
      </c>
    </row>
    <row r="359" spans="1:5" ht="15" customHeight="1" x14ac:dyDescent="0.2">
      <c r="A359" s="41"/>
      <c r="B359" s="105"/>
      <c r="C359" s="73"/>
      <c r="D359" s="41"/>
      <c r="E359" s="106"/>
    </row>
    <row r="360" spans="1:5" ht="15" customHeight="1" x14ac:dyDescent="0.2">
      <c r="A360" s="47"/>
      <c r="B360" s="47"/>
      <c r="C360" s="77" t="s">
        <v>38</v>
      </c>
      <c r="D360" s="49" t="s">
        <v>39</v>
      </c>
      <c r="E360" s="64" t="s">
        <v>40</v>
      </c>
    </row>
    <row r="361" spans="1:5" ht="15" customHeight="1" x14ac:dyDescent="0.2">
      <c r="A361" s="47"/>
      <c r="B361" s="47"/>
      <c r="C361" s="108">
        <v>3599</v>
      </c>
      <c r="D361" s="133" t="s">
        <v>53</v>
      </c>
      <c r="E361" s="168">
        <f>15000+15000+20000</f>
        <v>50000</v>
      </c>
    </row>
    <row r="362" spans="1:5" ht="15" customHeight="1" x14ac:dyDescent="0.2">
      <c r="A362" s="82"/>
      <c r="B362" s="82"/>
      <c r="C362" s="108">
        <v>3543</v>
      </c>
      <c r="D362" s="133" t="s">
        <v>53</v>
      </c>
      <c r="E362" s="168">
        <f>20000+15000+20000</f>
        <v>55000</v>
      </c>
    </row>
    <row r="363" spans="1:5" ht="15" customHeight="1" x14ac:dyDescent="0.2">
      <c r="A363" s="162"/>
      <c r="B363" s="162"/>
      <c r="C363" s="83" t="s">
        <v>42</v>
      </c>
      <c r="D363" s="123"/>
      <c r="E363" s="124">
        <f>SUM(E361:E362)</f>
        <v>105000</v>
      </c>
    </row>
    <row r="364" spans="1:5" ht="15" customHeight="1" x14ac:dyDescent="0.2"/>
    <row r="365" spans="1:5" ht="15" customHeight="1" x14ac:dyDescent="0.2"/>
    <row r="366" spans="1:5" ht="15" customHeight="1" x14ac:dyDescent="0.25">
      <c r="A366" s="146" t="s">
        <v>303</v>
      </c>
    </row>
    <row r="367" spans="1:5" ht="15" customHeight="1" x14ac:dyDescent="0.2">
      <c r="A367" s="37" t="s">
        <v>120</v>
      </c>
      <c r="B367" s="37"/>
      <c r="C367" s="37"/>
      <c r="D367" s="37"/>
      <c r="E367" s="37"/>
    </row>
    <row r="368" spans="1:5" ht="15" customHeight="1" x14ac:dyDescent="0.2">
      <c r="A368" s="37"/>
      <c r="B368" s="37"/>
      <c r="C368" s="37"/>
      <c r="D368" s="37"/>
      <c r="E368" s="37"/>
    </row>
    <row r="369" spans="1:5" ht="15" customHeight="1" x14ac:dyDescent="0.2">
      <c r="A369" s="60" t="s">
        <v>304</v>
      </c>
      <c r="B369" s="60"/>
      <c r="C369" s="60"/>
      <c r="D369" s="60"/>
      <c r="E369" s="60"/>
    </row>
    <row r="370" spans="1:5" ht="15" customHeight="1" x14ac:dyDescent="0.2">
      <c r="A370" s="60"/>
      <c r="B370" s="60"/>
      <c r="C370" s="60"/>
      <c r="D370" s="60"/>
      <c r="E370" s="60"/>
    </row>
    <row r="371" spans="1:5" ht="15" customHeight="1" x14ac:dyDescent="0.2">
      <c r="A371" s="60"/>
      <c r="B371" s="60"/>
      <c r="C371" s="60"/>
      <c r="D371" s="60"/>
      <c r="E371" s="60"/>
    </row>
    <row r="372" spans="1:5" ht="15" customHeight="1" x14ac:dyDescent="0.2">
      <c r="A372" s="60"/>
      <c r="B372" s="60"/>
      <c r="C372" s="60"/>
      <c r="D372" s="60"/>
      <c r="E372" s="60"/>
    </row>
    <row r="373" spans="1:5" ht="15" customHeight="1" x14ac:dyDescent="0.2">
      <c r="A373" s="60"/>
      <c r="B373" s="60"/>
      <c r="C373" s="60"/>
      <c r="D373" s="60"/>
      <c r="E373" s="60"/>
    </row>
    <row r="374" spans="1:5" ht="15" customHeight="1" x14ac:dyDescent="0.2">
      <c r="A374" s="60"/>
      <c r="B374" s="60"/>
      <c r="C374" s="60"/>
      <c r="D374" s="60"/>
      <c r="E374" s="60"/>
    </row>
    <row r="375" spans="1:5" ht="15" customHeight="1" x14ac:dyDescent="0.2">
      <c r="A375" s="148"/>
      <c r="B375" s="148"/>
      <c r="C375" s="148"/>
      <c r="D375" s="148"/>
      <c r="E375" s="148"/>
    </row>
    <row r="376" spans="1:5" ht="15" customHeight="1" x14ac:dyDescent="0.25">
      <c r="A376" s="72" t="s">
        <v>17</v>
      </c>
      <c r="B376" s="73"/>
      <c r="C376" s="73"/>
      <c r="D376" s="73"/>
      <c r="E376" s="73"/>
    </row>
    <row r="377" spans="1:5" ht="15" customHeight="1" x14ac:dyDescent="0.2">
      <c r="A377" s="74" t="s">
        <v>69</v>
      </c>
      <c r="B377" s="73"/>
      <c r="C377" s="73"/>
      <c r="D377" s="73"/>
      <c r="E377" s="95" t="s">
        <v>70</v>
      </c>
    </row>
    <row r="378" spans="1:5" ht="15" customHeight="1" x14ac:dyDescent="0.25">
      <c r="A378" s="72"/>
      <c r="B378" s="41"/>
      <c r="C378" s="73"/>
      <c r="D378" s="73"/>
      <c r="E378" s="75"/>
    </row>
    <row r="379" spans="1:5" ht="15" customHeight="1" x14ac:dyDescent="0.2">
      <c r="A379" s="76"/>
      <c r="B379" s="76"/>
      <c r="C379" s="77" t="s">
        <v>38</v>
      </c>
      <c r="D379" s="49" t="s">
        <v>39</v>
      </c>
      <c r="E379" s="64" t="s">
        <v>40</v>
      </c>
    </row>
    <row r="380" spans="1:5" ht="15" customHeight="1" x14ac:dyDescent="0.2">
      <c r="A380" s="79"/>
      <c r="B380" s="51"/>
      <c r="C380" s="149">
        <v>6409</v>
      </c>
      <c r="D380" s="133" t="s">
        <v>53</v>
      </c>
      <c r="E380" s="150">
        <v>-1085000</v>
      </c>
    </row>
    <row r="381" spans="1:5" ht="15" customHeight="1" x14ac:dyDescent="0.2">
      <c r="A381" s="151"/>
      <c r="B381" s="152"/>
      <c r="C381" s="83" t="s">
        <v>42</v>
      </c>
      <c r="D381" s="84"/>
      <c r="E381" s="85">
        <f>E380</f>
        <v>-1085000</v>
      </c>
    </row>
    <row r="382" spans="1:5" ht="15" customHeight="1" x14ac:dyDescent="0.2">
      <c r="A382" s="151"/>
      <c r="B382" s="152"/>
      <c r="C382" s="144"/>
      <c r="D382" s="73"/>
      <c r="E382" s="145"/>
    </row>
    <row r="383" spans="1:5" ht="15" customHeight="1" x14ac:dyDescent="0.25">
      <c r="A383" s="72" t="s">
        <v>17</v>
      </c>
      <c r="B383" s="73"/>
      <c r="C383" s="73"/>
      <c r="D383" s="73"/>
      <c r="E383" s="41"/>
    </row>
    <row r="384" spans="1:5" ht="15" customHeight="1" x14ac:dyDescent="0.2">
      <c r="A384" s="42" t="s">
        <v>48</v>
      </c>
      <c r="B384" s="40"/>
      <c r="C384" s="40"/>
      <c r="D384" s="40"/>
      <c r="E384" s="43" t="s">
        <v>49</v>
      </c>
    </row>
    <row r="385" spans="1:5" ht="15" customHeight="1" x14ac:dyDescent="0.2">
      <c r="A385" s="74"/>
      <c r="B385" s="41"/>
      <c r="C385" s="73"/>
      <c r="D385" s="73"/>
      <c r="E385" s="75"/>
    </row>
    <row r="386" spans="1:5" ht="15" customHeight="1" x14ac:dyDescent="0.2">
      <c r="A386" s="76"/>
      <c r="B386" s="76"/>
      <c r="C386" s="77" t="s">
        <v>38</v>
      </c>
      <c r="D386" s="49" t="s">
        <v>39</v>
      </c>
      <c r="E386" s="64" t="s">
        <v>40</v>
      </c>
    </row>
    <row r="387" spans="1:5" ht="15" customHeight="1" x14ac:dyDescent="0.2">
      <c r="A387" s="76"/>
      <c r="B387" s="76"/>
      <c r="C387" s="108">
        <v>3319</v>
      </c>
      <c r="D387" s="133" t="s">
        <v>53</v>
      </c>
      <c r="E387" s="136">
        <v>15000</v>
      </c>
    </row>
    <row r="388" spans="1:5" ht="15" customHeight="1" x14ac:dyDescent="0.2">
      <c r="A388" s="76"/>
      <c r="B388" s="76"/>
      <c r="C388" s="108">
        <v>3419</v>
      </c>
      <c r="D388" s="133" t="s">
        <v>53</v>
      </c>
      <c r="E388" s="136">
        <v>580000</v>
      </c>
    </row>
    <row r="389" spans="1:5" ht="15" customHeight="1" x14ac:dyDescent="0.2">
      <c r="A389" s="76"/>
      <c r="B389" s="76"/>
      <c r="C389" s="108">
        <v>3419</v>
      </c>
      <c r="D389" s="99" t="s">
        <v>63</v>
      </c>
      <c r="E389" s="136">
        <v>20000</v>
      </c>
    </row>
    <row r="390" spans="1:5" ht="15" customHeight="1" x14ac:dyDescent="0.2">
      <c r="A390" s="76"/>
      <c r="B390" s="76"/>
      <c r="C390" s="108">
        <v>3419</v>
      </c>
      <c r="D390" s="80" t="s">
        <v>220</v>
      </c>
      <c r="E390" s="136">
        <v>240000</v>
      </c>
    </row>
    <row r="391" spans="1:5" ht="15" customHeight="1" x14ac:dyDescent="0.2">
      <c r="A391" s="79"/>
      <c r="B391" s="51"/>
      <c r="C391" s="108">
        <v>3429</v>
      </c>
      <c r="D391" s="133" t="s">
        <v>53</v>
      </c>
      <c r="E391" s="136">
        <v>155000</v>
      </c>
    </row>
    <row r="392" spans="1:5" ht="15" customHeight="1" x14ac:dyDescent="0.2">
      <c r="A392" s="79"/>
      <c r="B392" s="51"/>
      <c r="C392" s="108">
        <v>3429</v>
      </c>
      <c r="D392" s="99" t="s">
        <v>63</v>
      </c>
      <c r="E392" s="136">
        <v>20000</v>
      </c>
    </row>
    <row r="393" spans="1:5" ht="15" customHeight="1" x14ac:dyDescent="0.2">
      <c r="A393" s="79"/>
      <c r="B393" s="51"/>
      <c r="C393" s="108">
        <v>3429</v>
      </c>
      <c r="D393" s="80" t="s">
        <v>220</v>
      </c>
      <c r="E393" s="136">
        <v>55000</v>
      </c>
    </row>
    <row r="394" spans="1:5" ht="15" customHeight="1" x14ac:dyDescent="0.2">
      <c r="A394" s="82"/>
      <c r="B394" s="82"/>
      <c r="C394" s="83" t="s">
        <v>42</v>
      </c>
      <c r="D394" s="84"/>
      <c r="E394" s="85">
        <f>SUM(E387:E393)</f>
        <v>1085000</v>
      </c>
    </row>
    <row r="395" spans="1:5" ht="15" customHeight="1" x14ac:dyDescent="0.2"/>
    <row r="396" spans="1:5" ht="15" customHeight="1" x14ac:dyDescent="0.2"/>
    <row r="397" spans="1:5" ht="15" customHeight="1" x14ac:dyDescent="0.25">
      <c r="A397" s="146" t="s">
        <v>305</v>
      </c>
    </row>
    <row r="398" spans="1:5" ht="15" customHeight="1" x14ac:dyDescent="0.2">
      <c r="A398" s="37" t="s">
        <v>306</v>
      </c>
      <c r="B398" s="37"/>
      <c r="C398" s="37"/>
      <c r="D398" s="37"/>
      <c r="E398" s="37"/>
    </row>
    <row r="399" spans="1:5" ht="15" customHeight="1" x14ac:dyDescent="0.2">
      <c r="A399" s="37"/>
      <c r="B399" s="37"/>
      <c r="C399" s="37"/>
      <c r="D399" s="37"/>
      <c r="E399" s="37"/>
    </row>
    <row r="400" spans="1:5" ht="15" customHeight="1" x14ac:dyDescent="0.2">
      <c r="A400" s="60" t="s">
        <v>307</v>
      </c>
      <c r="B400" s="60"/>
      <c r="C400" s="60"/>
      <c r="D400" s="60"/>
      <c r="E400" s="60"/>
    </row>
    <row r="401" spans="1:5" ht="15" customHeight="1" x14ac:dyDescent="0.2">
      <c r="A401" s="60"/>
      <c r="B401" s="60"/>
      <c r="C401" s="60"/>
      <c r="D401" s="60"/>
      <c r="E401" s="60"/>
    </row>
    <row r="402" spans="1:5" ht="15" customHeight="1" x14ac:dyDescent="0.2">
      <c r="A402" s="60"/>
      <c r="B402" s="60"/>
      <c r="C402" s="60"/>
      <c r="D402" s="60"/>
      <c r="E402" s="60"/>
    </row>
    <row r="403" spans="1:5" ht="15" customHeight="1" x14ac:dyDescent="0.2">
      <c r="A403" s="60"/>
      <c r="B403" s="60"/>
      <c r="C403" s="60"/>
      <c r="D403" s="60"/>
      <c r="E403" s="60"/>
    </row>
    <row r="404" spans="1:5" ht="15" customHeight="1" x14ac:dyDescent="0.2">
      <c r="A404" s="60"/>
      <c r="B404" s="60"/>
      <c r="C404" s="60"/>
      <c r="D404" s="60"/>
      <c r="E404" s="60"/>
    </row>
    <row r="405" spans="1:5" ht="15" customHeight="1" x14ac:dyDescent="0.2">
      <c r="A405" s="60"/>
      <c r="B405" s="60"/>
      <c r="C405" s="60"/>
      <c r="D405" s="60"/>
      <c r="E405" s="60"/>
    </row>
    <row r="406" spans="1:5" ht="15" customHeight="1" x14ac:dyDescent="0.2">
      <c r="A406" s="148"/>
      <c r="B406" s="148"/>
      <c r="C406" s="148"/>
      <c r="D406" s="148"/>
      <c r="E406" s="148"/>
    </row>
    <row r="407" spans="1:5" ht="15" customHeight="1" x14ac:dyDescent="0.25">
      <c r="A407" s="72" t="s">
        <v>17</v>
      </c>
      <c r="B407" s="73"/>
      <c r="C407" s="73"/>
      <c r="D407" s="73"/>
      <c r="E407" s="73"/>
    </row>
    <row r="408" spans="1:5" ht="15" customHeight="1" x14ac:dyDescent="0.2">
      <c r="A408" s="74" t="s">
        <v>69</v>
      </c>
      <c r="B408" s="73"/>
      <c r="C408" s="73"/>
      <c r="D408" s="73"/>
      <c r="E408" s="95" t="s">
        <v>70</v>
      </c>
    </row>
    <row r="409" spans="1:5" ht="15" customHeight="1" x14ac:dyDescent="0.25">
      <c r="A409" s="72"/>
      <c r="B409" s="41"/>
      <c r="C409" s="73"/>
      <c r="D409" s="73"/>
      <c r="E409" s="75"/>
    </row>
    <row r="410" spans="1:5" ht="15" customHeight="1" x14ac:dyDescent="0.2">
      <c r="A410" s="76"/>
      <c r="B410" s="76"/>
      <c r="C410" s="77" t="s">
        <v>38</v>
      </c>
      <c r="D410" s="49" t="s">
        <v>39</v>
      </c>
      <c r="E410" s="64" t="s">
        <v>40</v>
      </c>
    </row>
    <row r="411" spans="1:5" ht="15" customHeight="1" x14ac:dyDescent="0.2">
      <c r="A411" s="79"/>
      <c r="B411" s="51"/>
      <c r="C411" s="149">
        <v>6409</v>
      </c>
      <c r="D411" s="133" t="s">
        <v>53</v>
      </c>
      <c r="E411" s="150">
        <v>-345000</v>
      </c>
    </row>
    <row r="412" spans="1:5" ht="15" customHeight="1" x14ac:dyDescent="0.2">
      <c r="A412" s="151"/>
      <c r="B412" s="152"/>
      <c r="C412" s="83" t="s">
        <v>42</v>
      </c>
      <c r="D412" s="84"/>
      <c r="E412" s="85">
        <f>E411</f>
        <v>-345000</v>
      </c>
    </row>
    <row r="413" spans="1:5" ht="15" customHeight="1" x14ac:dyDescent="0.2">
      <c r="A413" s="151"/>
      <c r="B413" s="152"/>
      <c r="C413" s="144"/>
      <c r="D413" s="73"/>
      <c r="E413" s="145"/>
    </row>
    <row r="414" spans="1:5" ht="15" customHeight="1" x14ac:dyDescent="0.2">
      <c r="A414" s="151"/>
      <c r="B414" s="152"/>
      <c r="C414" s="144"/>
      <c r="D414" s="73"/>
      <c r="E414" s="145"/>
    </row>
    <row r="415" spans="1:5" ht="15" customHeight="1" x14ac:dyDescent="0.2">
      <c r="A415" s="151"/>
      <c r="B415" s="152"/>
      <c r="C415" s="144"/>
      <c r="D415" s="73"/>
      <c r="E415" s="145"/>
    </row>
    <row r="416" spans="1:5" ht="15" customHeight="1" x14ac:dyDescent="0.2">
      <c r="A416" s="151"/>
      <c r="B416" s="152"/>
      <c r="C416" s="144"/>
      <c r="D416" s="73"/>
      <c r="E416" s="145"/>
    </row>
    <row r="417" spans="1:5" ht="15" customHeight="1" x14ac:dyDescent="0.25">
      <c r="A417" s="72" t="s">
        <v>17</v>
      </c>
      <c r="B417" s="73"/>
      <c r="C417" s="73"/>
      <c r="D417" s="73"/>
      <c r="E417" s="41"/>
    </row>
    <row r="418" spans="1:5" ht="15" customHeight="1" x14ac:dyDescent="0.2">
      <c r="A418" s="74" t="s">
        <v>217</v>
      </c>
      <c r="B418" s="73"/>
      <c r="C418" s="73"/>
      <c r="D418" s="73"/>
      <c r="E418" s="95" t="s">
        <v>218</v>
      </c>
    </row>
    <row r="419" spans="1:5" ht="15" customHeight="1" x14ac:dyDescent="0.2">
      <c r="A419" s="74"/>
      <c r="B419" s="41"/>
      <c r="C419" s="73"/>
      <c r="D419" s="73"/>
      <c r="E419" s="75"/>
    </row>
    <row r="420" spans="1:5" ht="15" customHeight="1" x14ac:dyDescent="0.2">
      <c r="A420" s="76"/>
      <c r="B420" s="76"/>
      <c r="C420" s="77" t="s">
        <v>38</v>
      </c>
      <c r="D420" s="49" t="s">
        <v>39</v>
      </c>
      <c r="E420" s="64" t="s">
        <v>40</v>
      </c>
    </row>
    <row r="421" spans="1:5" ht="15" customHeight="1" x14ac:dyDescent="0.2">
      <c r="A421" s="76"/>
      <c r="B421" s="76"/>
      <c r="C421" s="108">
        <v>1019</v>
      </c>
      <c r="D421" s="133" t="s">
        <v>53</v>
      </c>
      <c r="E421" s="136">
        <v>35000</v>
      </c>
    </row>
    <row r="422" spans="1:5" ht="15" customHeight="1" x14ac:dyDescent="0.2">
      <c r="A422" s="76"/>
      <c r="B422" s="76"/>
      <c r="C422" s="108">
        <v>1070</v>
      </c>
      <c r="D422" s="133" t="s">
        <v>53</v>
      </c>
      <c r="E422" s="136">
        <v>45000</v>
      </c>
    </row>
    <row r="423" spans="1:5" ht="15" customHeight="1" x14ac:dyDescent="0.2">
      <c r="A423" s="76"/>
      <c r="B423" s="76"/>
      <c r="C423" s="108">
        <v>3429</v>
      </c>
      <c r="D423" s="133" t="s">
        <v>53</v>
      </c>
      <c r="E423" s="136">
        <v>225000</v>
      </c>
    </row>
    <row r="424" spans="1:5" ht="15" customHeight="1" x14ac:dyDescent="0.2">
      <c r="A424" s="76"/>
      <c r="B424" s="76"/>
      <c r="C424" s="108">
        <v>3742</v>
      </c>
      <c r="D424" s="133" t="s">
        <v>53</v>
      </c>
      <c r="E424" s="136">
        <v>20000</v>
      </c>
    </row>
    <row r="425" spans="1:5" ht="15" customHeight="1" x14ac:dyDescent="0.2">
      <c r="A425" s="76"/>
      <c r="B425" s="76"/>
      <c r="C425" s="108">
        <v>3429</v>
      </c>
      <c r="D425" s="80" t="s">
        <v>220</v>
      </c>
      <c r="E425" s="136">
        <v>20000</v>
      </c>
    </row>
    <row r="426" spans="1:5" ht="15" customHeight="1" x14ac:dyDescent="0.2">
      <c r="A426" s="82"/>
      <c r="B426" s="82"/>
      <c r="C426" s="83" t="s">
        <v>42</v>
      </c>
      <c r="D426" s="84"/>
      <c r="E426" s="85">
        <f>SUM(E421:E425)</f>
        <v>345000</v>
      </c>
    </row>
    <row r="427" spans="1:5" ht="15" customHeight="1" x14ac:dyDescent="0.2"/>
    <row r="428" spans="1:5" ht="15" customHeight="1" x14ac:dyDescent="0.2"/>
    <row r="429" spans="1:5" ht="15" customHeight="1" x14ac:dyDescent="0.25">
      <c r="A429" s="146" t="s">
        <v>308</v>
      </c>
    </row>
    <row r="430" spans="1:5" ht="15" customHeight="1" x14ac:dyDescent="0.2">
      <c r="A430" s="37" t="s">
        <v>309</v>
      </c>
      <c r="B430" s="37"/>
      <c r="C430" s="37"/>
      <c r="D430" s="37"/>
      <c r="E430" s="37"/>
    </row>
    <row r="431" spans="1:5" ht="15" customHeight="1" x14ac:dyDescent="0.2">
      <c r="A431" s="37"/>
      <c r="B431" s="37"/>
      <c r="C431" s="37"/>
      <c r="D431" s="37"/>
      <c r="E431" s="37"/>
    </row>
    <row r="432" spans="1:5" ht="15" customHeight="1" x14ac:dyDescent="0.2">
      <c r="A432" s="60" t="s">
        <v>310</v>
      </c>
      <c r="B432" s="60"/>
      <c r="C432" s="60"/>
      <c r="D432" s="60"/>
      <c r="E432" s="60"/>
    </row>
    <row r="433" spans="1:5" ht="15" customHeight="1" x14ac:dyDescent="0.2">
      <c r="A433" s="60"/>
      <c r="B433" s="60"/>
      <c r="C433" s="60"/>
      <c r="D433" s="60"/>
      <c r="E433" s="60"/>
    </row>
    <row r="434" spans="1:5" ht="15" customHeight="1" x14ac:dyDescent="0.2">
      <c r="A434" s="60"/>
      <c r="B434" s="60"/>
      <c r="C434" s="60"/>
      <c r="D434" s="60"/>
      <c r="E434" s="60"/>
    </row>
    <row r="435" spans="1:5" ht="15" customHeight="1" x14ac:dyDescent="0.2">
      <c r="A435" s="60"/>
      <c r="B435" s="60"/>
      <c r="C435" s="60"/>
      <c r="D435" s="60"/>
      <c r="E435" s="60"/>
    </row>
    <row r="436" spans="1:5" ht="15" customHeight="1" x14ac:dyDescent="0.2">
      <c r="A436" s="60"/>
      <c r="B436" s="60"/>
      <c r="C436" s="60"/>
      <c r="D436" s="60"/>
      <c r="E436" s="60"/>
    </row>
    <row r="437" spans="1:5" ht="15" customHeight="1" x14ac:dyDescent="0.2">
      <c r="A437" s="148"/>
      <c r="B437" s="148"/>
      <c r="C437" s="148"/>
      <c r="D437" s="148"/>
      <c r="E437" s="148"/>
    </row>
    <row r="438" spans="1:5" ht="15" customHeight="1" x14ac:dyDescent="0.25">
      <c r="A438" s="72" t="s">
        <v>17</v>
      </c>
      <c r="B438" s="73"/>
      <c r="C438" s="73"/>
      <c r="D438" s="73"/>
      <c r="E438" s="73"/>
    </row>
    <row r="439" spans="1:5" ht="15" customHeight="1" x14ac:dyDescent="0.2">
      <c r="A439" s="74" t="s">
        <v>69</v>
      </c>
      <c r="B439" s="73"/>
      <c r="C439" s="73"/>
      <c r="D439" s="73"/>
      <c r="E439" s="95" t="s">
        <v>70</v>
      </c>
    </row>
    <row r="440" spans="1:5" ht="15" customHeight="1" x14ac:dyDescent="0.25">
      <c r="A440" s="72"/>
      <c r="B440" s="41"/>
      <c r="C440" s="73"/>
      <c r="D440" s="73"/>
      <c r="E440" s="75"/>
    </row>
    <row r="441" spans="1:5" ht="15" customHeight="1" x14ac:dyDescent="0.2">
      <c r="A441" s="76"/>
      <c r="B441" s="76"/>
      <c r="C441" s="77" t="s">
        <v>38</v>
      </c>
      <c r="D441" s="49" t="s">
        <v>39</v>
      </c>
      <c r="E441" s="64" t="s">
        <v>40</v>
      </c>
    </row>
    <row r="442" spans="1:5" ht="15" customHeight="1" x14ac:dyDescent="0.2">
      <c r="A442" s="79"/>
      <c r="B442" s="51"/>
      <c r="C442" s="149">
        <v>6409</v>
      </c>
      <c r="D442" s="133" t="s">
        <v>53</v>
      </c>
      <c r="E442" s="150">
        <v>-25000</v>
      </c>
    </row>
    <row r="443" spans="1:5" ht="15" customHeight="1" x14ac:dyDescent="0.2">
      <c r="A443" s="151"/>
      <c r="B443" s="152"/>
      <c r="C443" s="83" t="s">
        <v>42</v>
      </c>
      <c r="D443" s="84"/>
      <c r="E443" s="85">
        <f>E442</f>
        <v>-25000</v>
      </c>
    </row>
    <row r="444" spans="1:5" ht="15" customHeight="1" x14ac:dyDescent="0.2"/>
    <row r="445" spans="1:5" ht="15" customHeight="1" x14ac:dyDescent="0.25">
      <c r="A445" s="72" t="s">
        <v>17</v>
      </c>
      <c r="B445" s="94"/>
      <c r="C445" s="73"/>
      <c r="D445" s="73"/>
      <c r="E445" s="41"/>
    </row>
    <row r="446" spans="1:5" ht="15" customHeight="1" x14ac:dyDescent="0.2">
      <c r="A446" s="74" t="s">
        <v>201</v>
      </c>
      <c r="B446" s="94"/>
      <c r="C446" s="73"/>
      <c r="D446" s="73"/>
      <c r="E446" s="95" t="s">
        <v>72</v>
      </c>
    </row>
    <row r="447" spans="1:5" ht="15" customHeight="1" x14ac:dyDescent="0.2">
      <c r="A447" s="41"/>
      <c r="B447" s="105"/>
      <c r="C447" s="73"/>
      <c r="D447" s="41"/>
      <c r="E447" s="106"/>
    </row>
    <row r="448" spans="1:5" ht="15" customHeight="1" x14ac:dyDescent="0.2">
      <c r="A448" s="47"/>
      <c r="B448" s="47"/>
      <c r="C448" s="77" t="s">
        <v>38</v>
      </c>
      <c r="D448" s="49" t="s">
        <v>39</v>
      </c>
      <c r="E448" s="64" t="s">
        <v>40</v>
      </c>
    </row>
    <row r="449" spans="1:5" ht="15" customHeight="1" x14ac:dyDescent="0.2">
      <c r="A449" s="82"/>
      <c r="B449" s="82"/>
      <c r="C449" s="52">
        <v>3429</v>
      </c>
      <c r="D449" s="133" t="s">
        <v>53</v>
      </c>
      <c r="E449" s="168">
        <v>25000</v>
      </c>
    </row>
    <row r="450" spans="1:5" ht="15" customHeight="1" x14ac:dyDescent="0.2">
      <c r="A450" s="162"/>
      <c r="B450" s="162"/>
      <c r="C450" s="83" t="s">
        <v>42</v>
      </c>
      <c r="D450" s="123"/>
      <c r="E450" s="124">
        <f>SUM(E449:E449)</f>
        <v>25000</v>
      </c>
    </row>
    <row r="451" spans="1:5" ht="15" customHeight="1" x14ac:dyDescent="0.2"/>
    <row r="452" spans="1:5" ht="15" customHeight="1" x14ac:dyDescent="0.2"/>
    <row r="453" spans="1:5" ht="15" customHeight="1" x14ac:dyDescent="0.25">
      <c r="A453" s="146" t="s">
        <v>311</v>
      </c>
    </row>
    <row r="454" spans="1:5" ht="15" customHeight="1" x14ac:dyDescent="0.2">
      <c r="A454" s="37" t="s">
        <v>312</v>
      </c>
      <c r="B454" s="37"/>
      <c r="C454" s="37"/>
      <c r="D454" s="37"/>
      <c r="E454" s="37"/>
    </row>
    <row r="455" spans="1:5" ht="15" customHeight="1" x14ac:dyDescent="0.2">
      <c r="A455" s="37"/>
      <c r="B455" s="37"/>
      <c r="C455" s="37"/>
      <c r="D455" s="37"/>
      <c r="E455" s="37"/>
    </row>
    <row r="456" spans="1:5" ht="15" customHeight="1" x14ac:dyDescent="0.2">
      <c r="A456" s="60" t="s">
        <v>313</v>
      </c>
      <c r="B456" s="60"/>
      <c r="C456" s="60"/>
      <c r="D456" s="60"/>
      <c r="E456" s="60"/>
    </row>
    <row r="457" spans="1:5" ht="15" customHeight="1" x14ac:dyDescent="0.2">
      <c r="A457" s="60"/>
      <c r="B457" s="60"/>
      <c r="C457" s="60"/>
      <c r="D457" s="60"/>
      <c r="E457" s="60"/>
    </row>
    <row r="458" spans="1:5" ht="15" customHeight="1" x14ac:dyDescent="0.2">
      <c r="A458" s="60"/>
      <c r="B458" s="60"/>
      <c r="C458" s="60"/>
      <c r="D458" s="60"/>
      <c r="E458" s="60"/>
    </row>
    <row r="459" spans="1:5" ht="15" customHeight="1" x14ac:dyDescent="0.2">
      <c r="A459" s="60"/>
      <c r="B459" s="60"/>
      <c r="C459" s="60"/>
      <c r="D459" s="60"/>
      <c r="E459" s="60"/>
    </row>
    <row r="460" spans="1:5" ht="15" customHeight="1" x14ac:dyDescent="0.2">
      <c r="A460" s="60"/>
      <c r="B460" s="60"/>
      <c r="C460" s="60"/>
      <c r="D460" s="60"/>
      <c r="E460" s="60"/>
    </row>
    <row r="461" spans="1:5" ht="15" customHeight="1" x14ac:dyDescent="0.2">
      <c r="A461" s="110"/>
      <c r="B461" s="110"/>
      <c r="C461" s="110"/>
      <c r="D461" s="110"/>
      <c r="E461" s="110"/>
    </row>
    <row r="462" spans="1:5" ht="15" customHeight="1" x14ac:dyDescent="0.25">
      <c r="A462" s="72" t="s">
        <v>17</v>
      </c>
      <c r="B462" s="73"/>
      <c r="C462" s="73"/>
      <c r="D462" s="73"/>
      <c r="E462" s="73"/>
    </row>
    <row r="463" spans="1:5" ht="15" customHeight="1" x14ac:dyDescent="0.2">
      <c r="A463" s="74" t="s">
        <v>314</v>
      </c>
      <c r="B463" s="73"/>
      <c r="C463" s="73"/>
      <c r="D463" s="73"/>
      <c r="E463" s="95" t="s">
        <v>315</v>
      </c>
    </row>
    <row r="464" spans="1:5" ht="15" customHeight="1" x14ac:dyDescent="0.2">
      <c r="A464" s="153"/>
      <c r="B464" s="154"/>
      <c r="C464" s="73"/>
      <c r="D464" s="73"/>
      <c r="E464" s="75"/>
    </row>
    <row r="465" spans="1:5" ht="15" customHeight="1" x14ac:dyDescent="0.2">
      <c r="C465" s="77" t="s">
        <v>38</v>
      </c>
      <c r="D465" s="49" t="s">
        <v>39</v>
      </c>
      <c r="E465" s="48" t="s">
        <v>40</v>
      </c>
    </row>
    <row r="466" spans="1:5" ht="15" customHeight="1" x14ac:dyDescent="0.2">
      <c r="C466" s="108">
        <v>6172</v>
      </c>
      <c r="D466" s="80" t="s">
        <v>79</v>
      </c>
      <c r="E466" s="136">
        <v>-750000</v>
      </c>
    </row>
    <row r="467" spans="1:5" ht="15" customHeight="1" x14ac:dyDescent="0.2">
      <c r="C467" s="108"/>
      <c r="D467" s="80" t="s">
        <v>41</v>
      </c>
      <c r="E467" s="136">
        <v>750000</v>
      </c>
    </row>
    <row r="468" spans="1:5" ht="15" customHeight="1" x14ac:dyDescent="0.2">
      <c r="C468" s="83" t="s">
        <v>42</v>
      </c>
      <c r="D468" s="99"/>
      <c r="E468" s="85">
        <f>SUM(E466:E467)</f>
        <v>0</v>
      </c>
    </row>
    <row r="469" spans="1:5" ht="15" customHeight="1" x14ac:dyDescent="0.2"/>
    <row r="470" spans="1:5" ht="15" customHeight="1" x14ac:dyDescent="0.25">
      <c r="A470" s="146" t="s">
        <v>316</v>
      </c>
    </row>
    <row r="471" spans="1:5" ht="15" customHeight="1" x14ac:dyDescent="0.2">
      <c r="A471" s="59" t="s">
        <v>45</v>
      </c>
      <c r="B471" s="59"/>
      <c r="C471" s="59"/>
      <c r="D471" s="59"/>
      <c r="E471" s="59"/>
    </row>
    <row r="472" spans="1:5" ht="15" customHeight="1" x14ac:dyDescent="0.2">
      <c r="A472" s="59" t="s">
        <v>46</v>
      </c>
      <c r="B472" s="59"/>
      <c r="C472" s="59"/>
      <c r="D472" s="59"/>
      <c r="E472" s="59"/>
    </row>
    <row r="473" spans="1:5" ht="15" customHeight="1" x14ac:dyDescent="0.2">
      <c r="A473" s="60" t="s">
        <v>317</v>
      </c>
      <c r="B473" s="60"/>
      <c r="C473" s="60"/>
      <c r="D473" s="60"/>
      <c r="E473" s="60"/>
    </row>
    <row r="474" spans="1:5" ht="15" customHeight="1" x14ac:dyDescent="0.2">
      <c r="A474" s="60"/>
      <c r="B474" s="60"/>
      <c r="C474" s="60"/>
      <c r="D474" s="60"/>
      <c r="E474" s="60"/>
    </row>
    <row r="475" spans="1:5" ht="15" customHeight="1" x14ac:dyDescent="0.2">
      <c r="A475" s="60"/>
      <c r="B475" s="60"/>
      <c r="C475" s="60"/>
      <c r="D475" s="60"/>
      <c r="E475" s="60"/>
    </row>
    <row r="476" spans="1:5" ht="15" customHeight="1" x14ac:dyDescent="0.2">
      <c r="A476" s="60"/>
      <c r="B476" s="60"/>
      <c r="C476" s="60"/>
      <c r="D476" s="60"/>
      <c r="E476" s="60"/>
    </row>
    <row r="477" spans="1:5" ht="15" customHeight="1" x14ac:dyDescent="0.2">
      <c r="A477" s="61"/>
      <c r="B477" s="61"/>
      <c r="C477" s="61"/>
      <c r="D477" s="61"/>
      <c r="E477" s="61"/>
    </row>
    <row r="478" spans="1:5" ht="15" customHeight="1" x14ac:dyDescent="0.25">
      <c r="A478" s="39" t="s">
        <v>1</v>
      </c>
      <c r="B478" s="40"/>
      <c r="C478" s="40"/>
      <c r="D478" s="40"/>
      <c r="E478" s="40"/>
    </row>
    <row r="479" spans="1:5" ht="15" customHeight="1" x14ac:dyDescent="0.2">
      <c r="A479" s="42" t="s">
        <v>48</v>
      </c>
      <c r="B479" s="40"/>
      <c r="C479" s="40"/>
      <c r="D479" s="40"/>
      <c r="E479" s="43" t="s">
        <v>49</v>
      </c>
    </row>
    <row r="480" spans="1:5" ht="15" customHeight="1" x14ac:dyDescent="0.25">
      <c r="A480" s="158"/>
      <c r="B480" s="39"/>
      <c r="C480" s="40"/>
      <c r="D480" s="40"/>
      <c r="E480" s="62"/>
    </row>
    <row r="481" spans="1:5" ht="15" customHeight="1" x14ac:dyDescent="0.2">
      <c r="B481" s="48" t="s">
        <v>50</v>
      </c>
      <c r="C481" s="48" t="s">
        <v>38</v>
      </c>
      <c r="D481" s="63" t="s">
        <v>51</v>
      </c>
      <c r="E481" s="48" t="s">
        <v>40</v>
      </c>
    </row>
    <row r="482" spans="1:5" ht="15" customHeight="1" x14ac:dyDescent="0.2">
      <c r="B482" s="159">
        <v>33038</v>
      </c>
      <c r="C482" s="160"/>
      <c r="D482" s="67" t="s">
        <v>52</v>
      </c>
      <c r="E482" s="54">
        <v>1603033</v>
      </c>
    </row>
    <row r="483" spans="1:5" ht="15" customHeight="1" x14ac:dyDescent="0.2">
      <c r="B483" s="161"/>
      <c r="C483" s="56" t="s">
        <v>42</v>
      </c>
      <c r="D483" s="69"/>
      <c r="E483" s="70">
        <f>SUM(E482:E482)</f>
        <v>1603033</v>
      </c>
    </row>
    <row r="484" spans="1:5" ht="15" customHeight="1" x14ac:dyDescent="0.25">
      <c r="A484" s="36"/>
      <c r="B484" s="71"/>
      <c r="C484" s="71"/>
      <c r="D484" s="71"/>
      <c r="E484" s="71"/>
    </row>
    <row r="485" spans="1:5" ht="15" customHeight="1" x14ac:dyDescent="0.25">
      <c r="A485" s="39" t="s">
        <v>17</v>
      </c>
      <c r="B485" s="40"/>
      <c r="C485" s="40"/>
      <c r="D485" s="40"/>
      <c r="E485" s="158"/>
    </row>
    <row r="486" spans="1:5" ht="15" customHeight="1" x14ac:dyDescent="0.2">
      <c r="A486" s="42" t="s">
        <v>48</v>
      </c>
      <c r="B486" s="40"/>
      <c r="C486" s="40"/>
      <c r="D486" s="40"/>
      <c r="E486" s="43" t="s">
        <v>49</v>
      </c>
    </row>
    <row r="487" spans="1:5" ht="15" customHeight="1" x14ac:dyDescent="0.25">
      <c r="A487" s="158"/>
      <c r="B487" s="39"/>
      <c r="C487" s="40"/>
      <c r="D487" s="40"/>
      <c r="E487" s="62"/>
    </row>
    <row r="488" spans="1:5" ht="15" customHeight="1" x14ac:dyDescent="0.2">
      <c r="B488" s="48" t="s">
        <v>50</v>
      </c>
      <c r="C488" s="48" t="s">
        <v>38</v>
      </c>
      <c r="D488" s="63" t="s">
        <v>51</v>
      </c>
      <c r="E488" s="48" t="s">
        <v>40</v>
      </c>
    </row>
    <row r="489" spans="1:5" ht="15" customHeight="1" x14ac:dyDescent="0.2">
      <c r="B489" s="159">
        <v>33038</v>
      </c>
      <c r="C489" s="160"/>
      <c r="D489" s="129" t="s">
        <v>56</v>
      </c>
      <c r="E489" s="54">
        <v>1539493</v>
      </c>
    </row>
    <row r="490" spans="1:5" ht="15" customHeight="1" x14ac:dyDescent="0.2">
      <c r="B490" s="161"/>
      <c r="C490" s="56" t="s">
        <v>42</v>
      </c>
      <c r="D490" s="69"/>
      <c r="E490" s="70">
        <f>SUM(E489:E489)</f>
        <v>1539493</v>
      </c>
    </row>
    <row r="491" spans="1:5" ht="15" customHeight="1" x14ac:dyDescent="0.2"/>
    <row r="492" spans="1:5" ht="15" customHeight="1" x14ac:dyDescent="0.2">
      <c r="C492" s="77" t="s">
        <v>38</v>
      </c>
      <c r="D492" s="78" t="s">
        <v>39</v>
      </c>
      <c r="E492" s="64" t="s">
        <v>40</v>
      </c>
    </row>
    <row r="493" spans="1:5" ht="15" customHeight="1" x14ac:dyDescent="0.2">
      <c r="C493" s="167">
        <v>3121</v>
      </c>
      <c r="D493" s="99" t="s">
        <v>63</v>
      </c>
      <c r="E493" s="136">
        <v>61725</v>
      </c>
    </row>
    <row r="494" spans="1:5" ht="15" customHeight="1" x14ac:dyDescent="0.2">
      <c r="C494" s="167">
        <v>3122</v>
      </c>
      <c r="D494" s="133" t="s">
        <v>53</v>
      </c>
      <c r="E494" s="136">
        <v>1815</v>
      </c>
    </row>
    <row r="495" spans="1:5" ht="15" customHeight="1" x14ac:dyDescent="0.2">
      <c r="C495" s="83" t="s">
        <v>42</v>
      </c>
      <c r="D495" s="84"/>
      <c r="E495" s="85">
        <f>SUM(E493:E494)</f>
        <v>63540</v>
      </c>
    </row>
    <row r="496" spans="1:5" ht="15" customHeight="1" x14ac:dyDescent="0.2"/>
    <row r="497" spans="1:5" ht="15" customHeight="1" x14ac:dyDescent="0.2"/>
    <row r="498" spans="1:5" ht="15" customHeight="1" x14ac:dyDescent="0.25">
      <c r="A498" s="146" t="s">
        <v>318</v>
      </c>
    </row>
    <row r="499" spans="1:5" ht="15" customHeight="1" x14ac:dyDescent="0.2">
      <c r="A499" s="59" t="s">
        <v>237</v>
      </c>
      <c r="B499" s="59"/>
      <c r="C499" s="59"/>
      <c r="D499" s="59"/>
      <c r="E499" s="59"/>
    </row>
    <row r="500" spans="1:5" ht="15" customHeight="1" x14ac:dyDescent="0.2">
      <c r="A500" s="59"/>
      <c r="B500" s="59"/>
      <c r="C500" s="59"/>
      <c r="D500" s="59"/>
      <c r="E500" s="59"/>
    </row>
    <row r="501" spans="1:5" ht="15" customHeight="1" x14ac:dyDescent="0.2">
      <c r="A501" s="60" t="s">
        <v>319</v>
      </c>
      <c r="B501" s="60"/>
      <c r="C501" s="60"/>
      <c r="D501" s="60"/>
      <c r="E501" s="60"/>
    </row>
    <row r="502" spans="1:5" ht="15" customHeight="1" x14ac:dyDescent="0.2">
      <c r="A502" s="60"/>
      <c r="B502" s="60"/>
      <c r="C502" s="60"/>
      <c r="D502" s="60"/>
      <c r="E502" s="60"/>
    </row>
    <row r="503" spans="1:5" ht="15" customHeight="1" x14ac:dyDescent="0.2">
      <c r="A503" s="60"/>
      <c r="B503" s="60"/>
      <c r="C503" s="60"/>
      <c r="D503" s="60"/>
      <c r="E503" s="60"/>
    </row>
    <row r="504" spans="1:5" ht="15" customHeight="1" x14ac:dyDescent="0.2">
      <c r="A504" s="60"/>
      <c r="B504" s="60"/>
      <c r="C504" s="60"/>
      <c r="D504" s="60"/>
      <c r="E504" s="60"/>
    </row>
    <row r="505" spans="1:5" ht="15" customHeight="1" x14ac:dyDescent="0.2">
      <c r="A505" s="60"/>
      <c r="B505" s="60"/>
      <c r="C505" s="60"/>
      <c r="D505" s="60"/>
      <c r="E505" s="60"/>
    </row>
    <row r="506" spans="1:5" ht="15" customHeight="1" x14ac:dyDescent="0.2">
      <c r="A506" s="60"/>
      <c r="B506" s="60"/>
      <c r="C506" s="60"/>
      <c r="D506" s="60"/>
      <c r="E506" s="60"/>
    </row>
    <row r="507" spans="1:5" ht="15" customHeight="1" x14ac:dyDescent="0.2">
      <c r="A507" s="60"/>
      <c r="B507" s="60"/>
      <c r="C507" s="60"/>
      <c r="D507" s="60"/>
      <c r="E507" s="60"/>
    </row>
    <row r="508" spans="1:5" ht="15" customHeight="1" x14ac:dyDescent="0.2">
      <c r="A508" s="61"/>
      <c r="B508" s="61"/>
      <c r="C508" s="61"/>
      <c r="D508" s="61"/>
      <c r="E508" s="61"/>
    </row>
    <row r="509" spans="1:5" ht="15" customHeight="1" x14ac:dyDescent="0.25">
      <c r="A509" s="39" t="s">
        <v>17</v>
      </c>
      <c r="B509" s="40"/>
      <c r="C509" s="40"/>
      <c r="D509" s="40"/>
      <c r="E509" s="40"/>
    </row>
    <row r="510" spans="1:5" ht="15" customHeight="1" x14ac:dyDescent="0.2">
      <c r="A510" s="42" t="s">
        <v>69</v>
      </c>
      <c r="B510" s="40"/>
      <c r="C510" s="40"/>
      <c r="D510" s="40"/>
      <c r="E510" s="43" t="s">
        <v>70</v>
      </c>
    </row>
    <row r="511" spans="1:5" ht="15" customHeight="1" x14ac:dyDescent="0.25">
      <c r="A511" s="44"/>
      <c r="B511" s="39"/>
      <c r="C511" s="40"/>
      <c r="D511" s="40"/>
      <c r="E511" s="62"/>
    </row>
    <row r="512" spans="1:5" ht="15" customHeight="1" x14ac:dyDescent="0.2">
      <c r="A512" s="47"/>
      <c r="B512" s="76"/>
      <c r="C512" s="48" t="s">
        <v>38</v>
      </c>
      <c r="D512" s="49" t="s">
        <v>39</v>
      </c>
      <c r="E512" s="48" t="s">
        <v>40</v>
      </c>
    </row>
    <row r="513" spans="1:5" ht="15" customHeight="1" x14ac:dyDescent="0.2">
      <c r="A513" s="97"/>
      <c r="B513" s="140"/>
      <c r="C513" s="52">
        <v>6172</v>
      </c>
      <c r="D513" s="53" t="s">
        <v>41</v>
      </c>
      <c r="E513" s="54">
        <v>-36300</v>
      </c>
    </row>
    <row r="514" spans="1:5" ht="15" customHeight="1" x14ac:dyDescent="0.2">
      <c r="A514" s="55"/>
      <c r="B514" s="162"/>
      <c r="C514" s="56" t="s">
        <v>42</v>
      </c>
      <c r="D514" s="57"/>
      <c r="E514" s="58">
        <f>SUM(E513:E513)</f>
        <v>-36300</v>
      </c>
    </row>
    <row r="515" spans="1:5" ht="15" customHeight="1" x14ac:dyDescent="0.2"/>
    <row r="516" spans="1:5" ht="15" customHeight="1" x14ac:dyDescent="0.2"/>
    <row r="517" spans="1:5" ht="15" customHeight="1" x14ac:dyDescent="0.2"/>
    <row r="518" spans="1:5" ht="15" customHeight="1" x14ac:dyDescent="0.2"/>
    <row r="519" spans="1:5" ht="15" customHeight="1" x14ac:dyDescent="0.2"/>
    <row r="520" spans="1:5" ht="15" customHeight="1" x14ac:dyDescent="0.2"/>
    <row r="521" spans="1:5" ht="15" customHeight="1" x14ac:dyDescent="0.2"/>
    <row r="522" spans="1:5" ht="15" customHeight="1" x14ac:dyDescent="0.25">
      <c r="A522" s="39" t="s">
        <v>17</v>
      </c>
    </row>
    <row r="523" spans="1:5" ht="15" customHeight="1" x14ac:dyDescent="0.2">
      <c r="A523" s="42" t="s">
        <v>204</v>
      </c>
      <c r="B523" s="40"/>
      <c r="C523" s="40"/>
      <c r="D523" s="40"/>
      <c r="E523" s="43" t="s">
        <v>37</v>
      </c>
    </row>
    <row r="524" spans="1:5" ht="15" customHeight="1" x14ac:dyDescent="0.2"/>
    <row r="525" spans="1:5" ht="15" customHeight="1" x14ac:dyDescent="0.2">
      <c r="C525" s="77" t="s">
        <v>38</v>
      </c>
      <c r="D525" s="78" t="s">
        <v>51</v>
      </c>
      <c r="E525" s="64" t="s">
        <v>40</v>
      </c>
    </row>
    <row r="526" spans="1:5" ht="15" customHeight="1" x14ac:dyDescent="0.2">
      <c r="C526" s="108">
        <v>2212</v>
      </c>
      <c r="D526" s="53" t="s">
        <v>41</v>
      </c>
      <c r="E526" s="136">
        <v>36300</v>
      </c>
    </row>
    <row r="527" spans="1:5" ht="15" customHeight="1" x14ac:dyDescent="0.2">
      <c r="C527" s="83" t="s">
        <v>42</v>
      </c>
      <c r="D527" s="84"/>
      <c r="E527" s="85">
        <f>SUM(E526:E526)</f>
        <v>36300</v>
      </c>
    </row>
    <row r="528" spans="1:5" ht="15" customHeight="1" x14ac:dyDescent="0.2"/>
    <row r="529" spans="1:5" ht="15" customHeight="1" x14ac:dyDescent="0.25">
      <c r="A529" s="146" t="s">
        <v>320</v>
      </c>
    </row>
    <row r="530" spans="1:5" ht="15" customHeight="1" x14ac:dyDescent="0.2">
      <c r="A530" s="59" t="s">
        <v>237</v>
      </c>
      <c r="B530" s="59"/>
      <c r="C530" s="59"/>
      <c r="D530" s="59"/>
      <c r="E530" s="59"/>
    </row>
    <row r="531" spans="1:5" ht="15" customHeight="1" x14ac:dyDescent="0.2">
      <c r="A531" s="59"/>
      <c r="B531" s="59"/>
      <c r="C531" s="59"/>
      <c r="D531" s="59"/>
      <c r="E531" s="59"/>
    </row>
    <row r="532" spans="1:5" ht="15" customHeight="1" x14ac:dyDescent="0.2">
      <c r="A532" s="60" t="s">
        <v>321</v>
      </c>
      <c r="B532" s="60"/>
      <c r="C532" s="60"/>
      <c r="D532" s="60"/>
      <c r="E532" s="60"/>
    </row>
    <row r="533" spans="1:5" ht="15" customHeight="1" x14ac:dyDescent="0.2">
      <c r="A533" s="60"/>
      <c r="B533" s="60"/>
      <c r="C533" s="60"/>
      <c r="D533" s="60"/>
      <c r="E533" s="60"/>
    </row>
    <row r="534" spans="1:5" ht="15" customHeight="1" x14ac:dyDescent="0.2">
      <c r="A534" s="60"/>
      <c r="B534" s="60"/>
      <c r="C534" s="60"/>
      <c r="D534" s="60"/>
      <c r="E534" s="60"/>
    </row>
    <row r="535" spans="1:5" ht="15" customHeight="1" x14ac:dyDescent="0.2">
      <c r="A535" s="60"/>
      <c r="B535" s="60"/>
      <c r="C535" s="60"/>
      <c r="D535" s="60"/>
      <c r="E535" s="60"/>
    </row>
    <row r="536" spans="1:5" ht="15" customHeight="1" x14ac:dyDescent="0.2">
      <c r="A536" s="60"/>
      <c r="B536" s="60"/>
      <c r="C536" s="60"/>
      <c r="D536" s="60"/>
      <c r="E536" s="60"/>
    </row>
    <row r="537" spans="1:5" ht="15" customHeight="1" x14ac:dyDescent="0.2">
      <c r="A537" s="60"/>
      <c r="B537" s="60"/>
      <c r="C537" s="60"/>
      <c r="D537" s="60"/>
      <c r="E537" s="60"/>
    </row>
    <row r="538" spans="1:5" ht="15" customHeight="1" x14ac:dyDescent="0.2">
      <c r="A538" s="60"/>
      <c r="B538" s="60"/>
      <c r="C538" s="60"/>
      <c r="D538" s="60"/>
      <c r="E538" s="60"/>
    </row>
    <row r="539" spans="1:5" ht="15" customHeight="1" x14ac:dyDescent="0.2">
      <c r="A539" s="61"/>
      <c r="B539" s="61"/>
      <c r="C539" s="61"/>
      <c r="D539" s="61"/>
      <c r="E539" s="61"/>
    </row>
    <row r="540" spans="1:5" ht="15" customHeight="1" x14ac:dyDescent="0.25">
      <c r="A540" s="39" t="s">
        <v>17</v>
      </c>
      <c r="B540" s="40"/>
      <c r="C540" s="40"/>
      <c r="D540" s="40"/>
      <c r="E540" s="40"/>
    </row>
    <row r="541" spans="1:5" ht="15" customHeight="1" x14ac:dyDescent="0.2">
      <c r="A541" s="42" t="s">
        <v>69</v>
      </c>
      <c r="B541" s="40"/>
      <c r="C541" s="40"/>
      <c r="D541" s="40"/>
      <c r="E541" s="43" t="s">
        <v>70</v>
      </c>
    </row>
    <row r="542" spans="1:5" ht="15" customHeight="1" x14ac:dyDescent="0.25">
      <c r="A542" s="44"/>
      <c r="B542" s="39"/>
      <c r="C542" s="40"/>
      <c r="D542" s="40"/>
      <c r="E542" s="62"/>
    </row>
    <row r="543" spans="1:5" ht="15" customHeight="1" x14ac:dyDescent="0.2">
      <c r="A543" s="47"/>
      <c r="B543" s="76"/>
      <c r="C543" s="48" t="s">
        <v>38</v>
      </c>
      <c r="D543" s="49" t="s">
        <v>39</v>
      </c>
      <c r="E543" s="48" t="s">
        <v>40</v>
      </c>
    </row>
    <row r="544" spans="1:5" ht="15" customHeight="1" x14ac:dyDescent="0.2">
      <c r="A544" s="97"/>
      <c r="B544" s="140"/>
      <c r="C544" s="52">
        <v>6409</v>
      </c>
      <c r="D544" s="80" t="s">
        <v>100</v>
      </c>
      <c r="E544" s="54">
        <v>-700000</v>
      </c>
    </row>
    <row r="545" spans="1:5" ht="15" customHeight="1" x14ac:dyDescent="0.2">
      <c r="A545" s="55"/>
      <c r="B545" s="162"/>
      <c r="C545" s="56" t="s">
        <v>42</v>
      </c>
      <c r="D545" s="57"/>
      <c r="E545" s="58">
        <f>SUM(E544:E544)</f>
        <v>-700000</v>
      </c>
    </row>
    <row r="546" spans="1:5" ht="15" customHeight="1" x14ac:dyDescent="0.2"/>
    <row r="547" spans="1:5" ht="15" customHeight="1" x14ac:dyDescent="0.25">
      <c r="A547" s="39" t="s">
        <v>17</v>
      </c>
    </row>
    <row r="548" spans="1:5" ht="15" customHeight="1" x14ac:dyDescent="0.2">
      <c r="A548" s="42" t="s">
        <v>204</v>
      </c>
      <c r="B548" s="40"/>
      <c r="C548" s="40"/>
      <c r="D548" s="40"/>
      <c r="E548" s="43" t="s">
        <v>154</v>
      </c>
    </row>
    <row r="549" spans="1:5" ht="15" customHeight="1" x14ac:dyDescent="0.25">
      <c r="A549" s="72"/>
      <c r="B549" s="41"/>
      <c r="C549" s="73"/>
      <c r="D549" s="73"/>
      <c r="E549" s="75"/>
    </row>
    <row r="550" spans="1:5" ht="15" customHeight="1" x14ac:dyDescent="0.2">
      <c r="A550" s="76"/>
      <c r="B550" s="76"/>
      <c r="C550" s="77" t="s">
        <v>38</v>
      </c>
      <c r="D550" s="78" t="s">
        <v>51</v>
      </c>
      <c r="E550" s="64" t="s">
        <v>40</v>
      </c>
    </row>
    <row r="551" spans="1:5" ht="15" customHeight="1" x14ac:dyDescent="0.2">
      <c r="A551" s="50"/>
      <c r="B551" s="51"/>
      <c r="C551" s="108">
        <v>4357</v>
      </c>
      <c r="D551" s="53" t="s">
        <v>41</v>
      </c>
      <c r="E551" s="136">
        <v>700000</v>
      </c>
    </row>
    <row r="552" spans="1:5" ht="15" customHeight="1" x14ac:dyDescent="0.2">
      <c r="A552" s="50"/>
      <c r="B552" s="82"/>
      <c r="C552" s="83" t="s">
        <v>42</v>
      </c>
      <c r="D552" s="84"/>
      <c r="E552" s="85">
        <f>SUM(E551:E551)</f>
        <v>700000</v>
      </c>
    </row>
    <row r="553" spans="1:5" ht="15" customHeight="1" x14ac:dyDescent="0.2"/>
    <row r="554" spans="1:5" ht="15" customHeight="1" x14ac:dyDescent="0.2"/>
    <row r="555" spans="1:5" ht="15" customHeight="1" x14ac:dyDescent="0.25">
      <c r="A555" s="146" t="s">
        <v>322</v>
      </c>
    </row>
    <row r="556" spans="1:5" ht="15" customHeight="1" x14ac:dyDescent="0.2">
      <c r="A556" s="59" t="s">
        <v>237</v>
      </c>
      <c r="B556" s="59"/>
      <c r="C556" s="59"/>
      <c r="D556" s="59"/>
      <c r="E556" s="59"/>
    </row>
    <row r="557" spans="1:5" ht="15" customHeight="1" x14ac:dyDescent="0.2">
      <c r="A557" s="59"/>
      <c r="B557" s="59"/>
      <c r="C557" s="59"/>
      <c r="D557" s="59"/>
      <c r="E557" s="59"/>
    </row>
    <row r="558" spans="1:5" ht="15" customHeight="1" x14ac:dyDescent="0.2">
      <c r="A558" s="60" t="s">
        <v>323</v>
      </c>
      <c r="B558" s="60"/>
      <c r="C558" s="60"/>
      <c r="D558" s="60"/>
      <c r="E558" s="60"/>
    </row>
    <row r="559" spans="1:5" ht="15" customHeight="1" x14ac:dyDescent="0.2">
      <c r="A559" s="60"/>
      <c r="B559" s="60"/>
      <c r="C559" s="60"/>
      <c r="D559" s="60"/>
      <c r="E559" s="60"/>
    </row>
    <row r="560" spans="1:5" ht="15" customHeight="1" x14ac:dyDescent="0.2">
      <c r="A560" s="60"/>
      <c r="B560" s="60"/>
      <c r="C560" s="60"/>
      <c r="D560" s="60"/>
      <c r="E560" s="60"/>
    </row>
    <row r="561" spans="1:5" ht="15" customHeight="1" x14ac:dyDescent="0.2">
      <c r="A561" s="60"/>
      <c r="B561" s="60"/>
      <c r="C561" s="60"/>
      <c r="D561" s="60"/>
      <c r="E561" s="60"/>
    </row>
    <row r="562" spans="1:5" ht="15" customHeight="1" x14ac:dyDescent="0.2">
      <c r="A562" s="60"/>
      <c r="B562" s="60"/>
      <c r="C562" s="60"/>
      <c r="D562" s="60"/>
      <c r="E562" s="60"/>
    </row>
    <row r="563" spans="1:5" ht="15" customHeight="1" x14ac:dyDescent="0.2">
      <c r="A563" s="60"/>
      <c r="B563" s="60"/>
      <c r="C563" s="60"/>
      <c r="D563" s="60"/>
      <c r="E563" s="60"/>
    </row>
    <row r="564" spans="1:5" ht="15" customHeight="1" x14ac:dyDescent="0.2">
      <c r="A564" s="60"/>
      <c r="B564" s="60"/>
      <c r="C564" s="60"/>
      <c r="D564" s="60"/>
      <c r="E564" s="60"/>
    </row>
    <row r="565" spans="1:5" ht="15" customHeight="1" x14ac:dyDescent="0.2">
      <c r="A565" s="61"/>
      <c r="B565" s="61"/>
      <c r="C565" s="61"/>
      <c r="D565" s="61"/>
      <c r="E565" s="61"/>
    </row>
    <row r="566" spans="1:5" ht="15" customHeight="1" x14ac:dyDescent="0.25">
      <c r="A566" s="39" t="s">
        <v>17</v>
      </c>
      <c r="B566" s="40"/>
      <c r="C566" s="40"/>
      <c r="D566" s="40"/>
      <c r="E566" s="40"/>
    </row>
    <row r="567" spans="1:5" ht="15" customHeight="1" x14ac:dyDescent="0.2">
      <c r="A567" s="42" t="s">
        <v>69</v>
      </c>
      <c r="B567" s="40"/>
      <c r="C567" s="40"/>
      <c r="D567" s="40"/>
      <c r="E567" s="43" t="s">
        <v>70</v>
      </c>
    </row>
    <row r="568" spans="1:5" ht="15" customHeight="1" x14ac:dyDescent="0.25">
      <c r="A568" s="44"/>
      <c r="B568" s="39"/>
      <c r="C568" s="40"/>
      <c r="D568" s="40"/>
      <c r="E568" s="62"/>
    </row>
    <row r="569" spans="1:5" ht="15" customHeight="1" x14ac:dyDescent="0.2">
      <c r="A569" s="47"/>
      <c r="B569" s="76"/>
      <c r="C569" s="48" t="s">
        <v>38</v>
      </c>
      <c r="D569" s="49" t="s">
        <v>39</v>
      </c>
      <c r="E569" s="48" t="s">
        <v>40</v>
      </c>
    </row>
    <row r="570" spans="1:5" ht="15" customHeight="1" x14ac:dyDescent="0.2">
      <c r="A570" s="97"/>
      <c r="B570" s="140"/>
      <c r="C570" s="52">
        <v>6409</v>
      </c>
      <c r="D570" s="80" t="s">
        <v>100</v>
      </c>
      <c r="E570" s="54">
        <v>-297881.2</v>
      </c>
    </row>
    <row r="571" spans="1:5" ht="15" customHeight="1" x14ac:dyDescent="0.2">
      <c r="A571" s="55"/>
      <c r="B571" s="162"/>
      <c r="C571" s="56" t="s">
        <v>42</v>
      </c>
      <c r="D571" s="57"/>
      <c r="E571" s="58">
        <f>SUM(E570:E570)</f>
        <v>-297881.2</v>
      </c>
    </row>
    <row r="572" spans="1:5" ht="15" customHeight="1" x14ac:dyDescent="0.2"/>
    <row r="573" spans="1:5" ht="15" customHeight="1" x14ac:dyDescent="0.25">
      <c r="A573" s="39" t="s">
        <v>17</v>
      </c>
    </row>
    <row r="574" spans="1:5" ht="15" customHeight="1" x14ac:dyDescent="0.2">
      <c r="A574" s="42" t="s">
        <v>204</v>
      </c>
      <c r="B574" s="40"/>
      <c r="C574" s="40"/>
      <c r="D574" s="40"/>
      <c r="E574" s="43" t="s">
        <v>43</v>
      </c>
    </row>
    <row r="575" spans="1:5" ht="15" customHeight="1" x14ac:dyDescent="0.25">
      <c r="A575" s="72"/>
      <c r="B575" s="41"/>
      <c r="C575" s="73"/>
      <c r="D575" s="73"/>
      <c r="E575" s="75"/>
    </row>
    <row r="576" spans="1:5" ht="15" customHeight="1" x14ac:dyDescent="0.2">
      <c r="A576" s="76"/>
      <c r="B576" s="76"/>
      <c r="C576" s="77" t="s">
        <v>38</v>
      </c>
      <c r="D576" s="78" t="s">
        <v>51</v>
      </c>
      <c r="E576" s="64" t="s">
        <v>40</v>
      </c>
    </row>
    <row r="577" spans="1:5" ht="15" customHeight="1" x14ac:dyDescent="0.2">
      <c r="A577" s="50"/>
      <c r="B577" s="51"/>
      <c r="C577" s="108">
        <v>4357</v>
      </c>
      <c r="D577" s="53" t="s">
        <v>41</v>
      </c>
      <c r="E577" s="136">
        <v>297881.2</v>
      </c>
    </row>
    <row r="578" spans="1:5" ht="15" customHeight="1" x14ac:dyDescent="0.2">
      <c r="A578" s="50"/>
      <c r="B578" s="82"/>
      <c r="C578" s="83" t="s">
        <v>42</v>
      </c>
      <c r="D578" s="84"/>
      <c r="E578" s="85">
        <f>SUM(E577:E577)</f>
        <v>297881.2</v>
      </c>
    </row>
    <row r="579" spans="1:5" ht="15" customHeight="1" x14ac:dyDescent="0.2"/>
    <row r="580" spans="1:5" ht="15" customHeight="1" x14ac:dyDescent="0.2"/>
    <row r="581" spans="1:5" ht="15" customHeight="1" x14ac:dyDescent="0.25">
      <c r="A581" s="146" t="s">
        <v>324</v>
      </c>
    </row>
    <row r="582" spans="1:5" ht="15" customHeight="1" x14ac:dyDescent="0.2">
      <c r="A582" s="59" t="s">
        <v>257</v>
      </c>
      <c r="B582" s="59"/>
      <c r="C582" s="59"/>
      <c r="D582" s="59"/>
      <c r="E582" s="59"/>
    </row>
    <row r="583" spans="1:5" ht="15" customHeight="1" x14ac:dyDescent="0.2">
      <c r="A583" s="59"/>
      <c r="B583" s="59"/>
      <c r="C583" s="59"/>
      <c r="D583" s="59"/>
      <c r="E583" s="59"/>
    </row>
    <row r="584" spans="1:5" ht="15" customHeight="1" x14ac:dyDescent="0.2">
      <c r="A584" s="59"/>
      <c r="B584" s="59"/>
      <c r="C584" s="59"/>
      <c r="D584" s="59"/>
      <c r="E584" s="59"/>
    </row>
    <row r="585" spans="1:5" ht="15" customHeight="1" x14ac:dyDescent="0.2">
      <c r="A585" s="60" t="s">
        <v>325</v>
      </c>
      <c r="B585" s="60"/>
      <c r="C585" s="60"/>
      <c r="D585" s="60"/>
      <c r="E585" s="60"/>
    </row>
    <row r="586" spans="1:5" ht="15" customHeight="1" x14ac:dyDescent="0.2">
      <c r="A586" s="60"/>
      <c r="B586" s="60"/>
      <c r="C586" s="60"/>
      <c r="D586" s="60"/>
      <c r="E586" s="60"/>
    </row>
    <row r="587" spans="1:5" ht="15" customHeight="1" x14ac:dyDescent="0.2">
      <c r="A587" s="60"/>
      <c r="B587" s="60"/>
      <c r="C587" s="60"/>
      <c r="D587" s="60"/>
      <c r="E587" s="60"/>
    </row>
    <row r="588" spans="1:5" ht="15" customHeight="1" x14ac:dyDescent="0.2">
      <c r="A588" s="60"/>
      <c r="B588" s="60"/>
      <c r="C588" s="60"/>
      <c r="D588" s="60"/>
      <c r="E588" s="60"/>
    </row>
    <row r="589" spans="1:5" ht="15" customHeight="1" x14ac:dyDescent="0.2">
      <c r="A589" s="60"/>
      <c r="B589" s="60"/>
      <c r="C589" s="60"/>
      <c r="D589" s="60"/>
      <c r="E589" s="60"/>
    </row>
    <row r="590" spans="1:5" ht="15" customHeight="1" x14ac:dyDescent="0.2">
      <c r="A590" s="60"/>
      <c r="B590" s="60"/>
      <c r="C590" s="60"/>
      <c r="D590" s="60"/>
      <c r="E590" s="60"/>
    </row>
    <row r="591" spans="1:5" ht="15" customHeight="1" x14ac:dyDescent="0.2">
      <c r="A591" s="60"/>
      <c r="B591" s="60"/>
      <c r="C591" s="60"/>
      <c r="D591" s="60"/>
      <c r="E591" s="60"/>
    </row>
    <row r="592" spans="1:5" ht="15" customHeight="1" x14ac:dyDescent="0.2">
      <c r="A592" s="60"/>
      <c r="B592" s="60"/>
      <c r="C592" s="60"/>
      <c r="D592" s="60"/>
      <c r="E592" s="60"/>
    </row>
    <row r="593" spans="1:5" ht="15" customHeight="1" x14ac:dyDescent="0.2">
      <c r="A593" s="61"/>
      <c r="B593" s="61"/>
      <c r="C593" s="61"/>
      <c r="D593" s="61"/>
      <c r="E593" s="61"/>
    </row>
    <row r="594" spans="1:5" ht="15" customHeight="1" x14ac:dyDescent="0.25">
      <c r="A594" s="39" t="s">
        <v>17</v>
      </c>
      <c r="B594" s="40"/>
      <c r="C594" s="40"/>
      <c r="D594" s="40"/>
      <c r="E594" s="40"/>
    </row>
    <row r="595" spans="1:5" ht="15" customHeight="1" x14ac:dyDescent="0.2">
      <c r="A595" s="42" t="s">
        <v>69</v>
      </c>
      <c r="B595" s="40"/>
      <c r="C595" s="40"/>
      <c r="D595" s="40"/>
      <c r="E595" s="43" t="s">
        <v>70</v>
      </c>
    </row>
    <row r="596" spans="1:5" ht="15" customHeight="1" x14ac:dyDescent="0.25">
      <c r="A596" s="44"/>
      <c r="B596" s="39"/>
      <c r="C596" s="40"/>
      <c r="D596" s="40"/>
      <c r="E596" s="62"/>
    </row>
    <row r="597" spans="1:5" ht="15" customHeight="1" x14ac:dyDescent="0.2">
      <c r="A597" s="47"/>
      <c r="B597" s="76"/>
      <c r="C597" s="48" t="s">
        <v>38</v>
      </c>
      <c r="D597" s="49" t="s">
        <v>39</v>
      </c>
      <c r="E597" s="48" t="s">
        <v>40</v>
      </c>
    </row>
    <row r="598" spans="1:5" ht="15" customHeight="1" x14ac:dyDescent="0.2">
      <c r="A598" s="97"/>
      <c r="B598" s="140"/>
      <c r="C598" s="52">
        <v>6409</v>
      </c>
      <c r="D598" s="80" t="s">
        <v>100</v>
      </c>
      <c r="E598" s="54">
        <v>-6379000</v>
      </c>
    </row>
    <row r="599" spans="1:5" ht="15" customHeight="1" x14ac:dyDescent="0.2">
      <c r="A599" s="97"/>
      <c r="B599" s="140"/>
      <c r="C599" s="52">
        <v>6409</v>
      </c>
      <c r="D599" s="80" t="s">
        <v>100</v>
      </c>
      <c r="E599" s="54">
        <v>6379000</v>
      </c>
    </row>
    <row r="600" spans="1:5" ht="15" customHeight="1" x14ac:dyDescent="0.2">
      <c r="A600" s="55"/>
      <c r="B600" s="162"/>
      <c r="C600" s="56" t="s">
        <v>42</v>
      </c>
      <c r="D600" s="57"/>
      <c r="E600" s="58">
        <f>SUM(E598:E599)</f>
        <v>0</v>
      </c>
    </row>
    <row r="601" spans="1:5" ht="15" customHeight="1" x14ac:dyDescent="0.25">
      <c r="A601" s="36"/>
      <c r="B601" s="44"/>
      <c r="C601" s="44"/>
      <c r="D601" s="44"/>
      <c r="E601" s="44"/>
    </row>
    <row r="602" spans="1:5" ht="15" customHeight="1" x14ac:dyDescent="0.25">
      <c r="A602" s="39" t="s">
        <v>17</v>
      </c>
      <c r="B602" s="40"/>
      <c r="C602" s="40"/>
      <c r="D602" s="41"/>
      <c r="E602" s="41"/>
    </row>
    <row r="603" spans="1:5" ht="15" customHeight="1" x14ac:dyDescent="0.2">
      <c r="A603" s="42" t="s">
        <v>197</v>
      </c>
      <c r="B603" s="40"/>
      <c r="C603" s="40"/>
      <c r="D603" s="40"/>
      <c r="E603" s="43" t="s">
        <v>43</v>
      </c>
    </row>
    <row r="604" spans="1:5" ht="15" customHeight="1" x14ac:dyDescent="0.2">
      <c r="A604" s="44"/>
      <c r="B604" s="45"/>
      <c r="C604" s="40"/>
      <c r="D604" s="44"/>
      <c r="E604" s="46"/>
    </row>
    <row r="605" spans="1:5" ht="15" customHeight="1" x14ac:dyDescent="0.2">
      <c r="A605" s="47"/>
      <c r="B605" s="47"/>
      <c r="C605" s="48" t="s">
        <v>38</v>
      </c>
      <c r="D605" s="49" t="s">
        <v>39</v>
      </c>
      <c r="E605" s="48" t="s">
        <v>40</v>
      </c>
    </row>
    <row r="606" spans="1:5" ht="15" customHeight="1" x14ac:dyDescent="0.2">
      <c r="A606" s="50"/>
      <c r="B606" s="51"/>
      <c r="C606" s="52">
        <v>3539</v>
      </c>
      <c r="D606" s="53" t="s">
        <v>41</v>
      </c>
      <c r="E606" s="54">
        <v>-6379000</v>
      </c>
    </row>
    <row r="607" spans="1:5" ht="15" customHeight="1" x14ac:dyDescent="0.2">
      <c r="A607" s="50"/>
      <c r="B607" s="51"/>
      <c r="C607" s="52">
        <v>3539</v>
      </c>
      <c r="D607" s="53" t="s">
        <v>41</v>
      </c>
      <c r="E607" s="54">
        <v>6379000</v>
      </c>
    </row>
    <row r="608" spans="1:5" ht="15" customHeight="1" x14ac:dyDescent="0.2">
      <c r="A608" s="55"/>
      <c r="B608" s="40"/>
      <c r="C608" s="56" t="s">
        <v>42</v>
      </c>
      <c r="D608" s="57"/>
      <c r="E608" s="58">
        <f>SUM(E606:E607)</f>
        <v>0</v>
      </c>
    </row>
    <row r="609" spans="1:5" ht="15" customHeight="1" x14ac:dyDescent="0.2"/>
    <row r="610" spans="1:5" ht="15" customHeight="1" x14ac:dyDescent="0.2"/>
    <row r="611" spans="1:5" ht="15" customHeight="1" x14ac:dyDescent="0.25">
      <c r="A611" s="146" t="s">
        <v>326</v>
      </c>
    </row>
    <row r="612" spans="1:5" ht="15" customHeight="1" x14ac:dyDescent="0.2">
      <c r="A612" s="59" t="s">
        <v>257</v>
      </c>
      <c r="B612" s="59"/>
      <c r="C612" s="59"/>
      <c r="D612" s="59"/>
      <c r="E612" s="59"/>
    </row>
    <row r="613" spans="1:5" ht="15" customHeight="1" x14ac:dyDescent="0.2">
      <c r="A613" s="59"/>
      <c r="B613" s="59"/>
      <c r="C613" s="59"/>
      <c r="D613" s="59"/>
      <c r="E613" s="59"/>
    </row>
    <row r="614" spans="1:5" ht="15" customHeight="1" x14ac:dyDescent="0.2">
      <c r="A614" s="59"/>
      <c r="B614" s="59"/>
      <c r="C614" s="59"/>
      <c r="D614" s="59"/>
      <c r="E614" s="59"/>
    </row>
    <row r="615" spans="1:5" ht="15" customHeight="1" x14ac:dyDescent="0.2">
      <c r="A615" s="60" t="s">
        <v>327</v>
      </c>
      <c r="B615" s="60"/>
      <c r="C615" s="60"/>
      <c r="D615" s="60"/>
      <c r="E615" s="60"/>
    </row>
    <row r="616" spans="1:5" ht="15" customHeight="1" x14ac:dyDescent="0.2">
      <c r="A616" s="60"/>
      <c r="B616" s="60"/>
      <c r="C616" s="60"/>
      <c r="D616" s="60"/>
      <c r="E616" s="60"/>
    </row>
    <row r="617" spans="1:5" ht="15" customHeight="1" x14ac:dyDescent="0.2">
      <c r="A617" s="60"/>
      <c r="B617" s="60"/>
      <c r="C617" s="60"/>
      <c r="D617" s="60"/>
      <c r="E617" s="60"/>
    </row>
    <row r="618" spans="1:5" ht="15" customHeight="1" x14ac:dyDescent="0.2">
      <c r="A618" s="60"/>
      <c r="B618" s="60"/>
      <c r="C618" s="60"/>
      <c r="D618" s="60"/>
      <c r="E618" s="60"/>
    </row>
    <row r="619" spans="1:5" ht="15" customHeight="1" x14ac:dyDescent="0.2">
      <c r="A619" s="60"/>
      <c r="B619" s="60"/>
      <c r="C619" s="60"/>
      <c r="D619" s="60"/>
      <c r="E619" s="60"/>
    </row>
    <row r="620" spans="1:5" ht="15" customHeight="1" x14ac:dyDescent="0.2">
      <c r="A620" s="60"/>
      <c r="B620" s="60"/>
      <c r="C620" s="60"/>
      <c r="D620" s="60"/>
      <c r="E620" s="60"/>
    </row>
    <row r="621" spans="1:5" ht="15" customHeight="1" x14ac:dyDescent="0.2">
      <c r="A621" s="60"/>
      <c r="B621" s="60"/>
      <c r="C621" s="60"/>
      <c r="D621" s="60"/>
      <c r="E621" s="60"/>
    </row>
    <row r="622" spans="1:5" ht="15" customHeight="1" x14ac:dyDescent="0.2">
      <c r="A622" s="60"/>
      <c r="B622" s="60"/>
      <c r="C622" s="60"/>
      <c r="D622" s="60"/>
      <c r="E622" s="60"/>
    </row>
    <row r="623" spans="1:5" ht="15" customHeight="1" x14ac:dyDescent="0.2">
      <c r="A623" s="60"/>
      <c r="B623" s="60"/>
      <c r="C623" s="60"/>
      <c r="D623" s="60"/>
      <c r="E623" s="60"/>
    </row>
    <row r="624" spans="1:5" ht="15" customHeight="1" x14ac:dyDescent="0.2">
      <c r="A624" s="61"/>
      <c r="B624" s="61"/>
      <c r="C624" s="61"/>
      <c r="D624" s="61"/>
      <c r="E624" s="61"/>
    </row>
    <row r="625" spans="1:5" ht="15" customHeight="1" x14ac:dyDescent="0.2">
      <c r="A625" s="61"/>
      <c r="B625" s="61"/>
      <c r="C625" s="61"/>
      <c r="D625" s="61"/>
      <c r="E625" s="61"/>
    </row>
    <row r="626" spans="1:5" ht="15" customHeight="1" x14ac:dyDescent="0.25">
      <c r="A626" s="39" t="s">
        <v>17</v>
      </c>
      <c r="B626" s="40"/>
      <c r="C626" s="40"/>
      <c r="D626" s="41"/>
      <c r="E626" s="41"/>
    </row>
    <row r="627" spans="1:5" ht="15" customHeight="1" x14ac:dyDescent="0.2">
      <c r="A627" s="42" t="s">
        <v>197</v>
      </c>
      <c r="B627" s="40"/>
      <c r="C627" s="40"/>
      <c r="D627" s="40"/>
      <c r="E627" s="43" t="s">
        <v>96</v>
      </c>
    </row>
    <row r="628" spans="1:5" ht="15" customHeight="1" x14ac:dyDescent="0.2">
      <c r="A628" s="44"/>
      <c r="B628" s="45"/>
      <c r="C628" s="40"/>
      <c r="D628" s="44"/>
      <c r="E628" s="46"/>
    </row>
    <row r="629" spans="1:5" ht="15" customHeight="1" x14ac:dyDescent="0.2">
      <c r="A629" s="47"/>
      <c r="B629" s="47"/>
      <c r="C629" s="48" t="s">
        <v>38</v>
      </c>
      <c r="D629" s="49" t="s">
        <v>39</v>
      </c>
      <c r="E629" s="48" t="s">
        <v>40</v>
      </c>
    </row>
    <row r="630" spans="1:5" ht="15" customHeight="1" x14ac:dyDescent="0.2">
      <c r="A630" s="50"/>
      <c r="B630" s="51"/>
      <c r="C630" s="108">
        <v>6172</v>
      </c>
      <c r="D630" s="99" t="s">
        <v>63</v>
      </c>
      <c r="E630" s="136">
        <v>-845640.62</v>
      </c>
    </row>
    <row r="631" spans="1:5" ht="15" customHeight="1" x14ac:dyDescent="0.2">
      <c r="A631" s="50"/>
      <c r="B631" s="51"/>
      <c r="C631" s="52">
        <v>4399</v>
      </c>
      <c r="D631" s="99" t="s">
        <v>63</v>
      </c>
      <c r="E631" s="54">
        <v>136045</v>
      </c>
    </row>
    <row r="632" spans="1:5" ht="15" customHeight="1" x14ac:dyDescent="0.2">
      <c r="A632" s="55"/>
      <c r="B632" s="40"/>
      <c r="C632" s="56" t="s">
        <v>42</v>
      </c>
      <c r="D632" s="57"/>
      <c r="E632" s="58">
        <f>SUM(E630:E631)</f>
        <v>-709595.62</v>
      </c>
    </row>
    <row r="633" spans="1:5" ht="15" customHeight="1" x14ac:dyDescent="0.2"/>
    <row r="634" spans="1:5" ht="15" customHeight="1" x14ac:dyDescent="0.25">
      <c r="A634" s="39" t="s">
        <v>17</v>
      </c>
      <c r="B634" s="40"/>
      <c r="C634" s="40"/>
      <c r="D634" s="40"/>
      <c r="E634" s="40"/>
    </row>
    <row r="635" spans="1:5" ht="15" customHeight="1" x14ac:dyDescent="0.2">
      <c r="A635" s="42" t="s">
        <v>69</v>
      </c>
      <c r="B635" s="40"/>
      <c r="C635" s="40"/>
      <c r="D635" s="40"/>
      <c r="E635" s="43" t="s">
        <v>70</v>
      </c>
    </row>
    <row r="636" spans="1:5" ht="15" customHeight="1" x14ac:dyDescent="0.25">
      <c r="A636" s="44"/>
      <c r="B636" s="39"/>
      <c r="C636" s="40"/>
      <c r="D636" s="40"/>
      <c r="E636" s="62"/>
    </row>
    <row r="637" spans="1:5" ht="15" customHeight="1" x14ac:dyDescent="0.2">
      <c r="A637" s="47"/>
      <c r="B637" s="76"/>
      <c r="C637" s="48" t="s">
        <v>38</v>
      </c>
      <c r="D637" s="49" t="s">
        <v>39</v>
      </c>
      <c r="E637" s="48" t="s">
        <v>40</v>
      </c>
    </row>
    <row r="638" spans="1:5" ht="15" customHeight="1" x14ac:dyDescent="0.2">
      <c r="A638" s="97"/>
      <c r="B638" s="140"/>
      <c r="C638" s="52">
        <v>6409</v>
      </c>
      <c r="D638" s="80" t="s">
        <v>100</v>
      </c>
      <c r="E638" s="54">
        <v>709595.62</v>
      </c>
    </row>
    <row r="639" spans="1:5" ht="15" customHeight="1" x14ac:dyDescent="0.2">
      <c r="A639" s="55"/>
      <c r="B639" s="162"/>
      <c r="C639" s="56" t="s">
        <v>42</v>
      </c>
      <c r="D639" s="57"/>
      <c r="E639" s="58">
        <f>SUM(E638:E638)</f>
        <v>709595.62</v>
      </c>
    </row>
    <row r="640" spans="1:5" ht="15" customHeight="1" x14ac:dyDescent="0.2"/>
    <row r="641" spans="1:5" ht="15" customHeight="1" x14ac:dyDescent="0.2"/>
    <row r="642" spans="1:5" ht="15" customHeight="1" x14ac:dyDescent="0.25">
      <c r="A642" s="146" t="s">
        <v>328</v>
      </c>
      <c r="B642" s="41"/>
      <c r="C642" s="41"/>
      <c r="D642" s="41"/>
      <c r="E642" s="41"/>
    </row>
    <row r="643" spans="1:5" ht="15" customHeight="1" x14ac:dyDescent="0.2">
      <c r="A643" s="37" t="s">
        <v>309</v>
      </c>
      <c r="B643" s="37"/>
      <c r="C643" s="37"/>
      <c r="D643" s="37"/>
      <c r="E643" s="37"/>
    </row>
    <row r="644" spans="1:5" ht="15" customHeight="1" x14ac:dyDescent="0.2">
      <c r="A644" s="37"/>
      <c r="B644" s="37"/>
      <c r="C644" s="37"/>
      <c r="D644" s="37"/>
      <c r="E644" s="37"/>
    </row>
    <row r="645" spans="1:5" ht="15" customHeight="1" x14ac:dyDescent="0.2">
      <c r="A645" s="60" t="s">
        <v>329</v>
      </c>
      <c r="B645" s="60"/>
      <c r="C645" s="60"/>
      <c r="D645" s="60"/>
      <c r="E645" s="60"/>
    </row>
    <row r="646" spans="1:5" ht="15" customHeight="1" x14ac:dyDescent="0.2">
      <c r="A646" s="60"/>
      <c r="B646" s="60"/>
      <c r="C646" s="60"/>
      <c r="D646" s="60"/>
      <c r="E646" s="60"/>
    </row>
    <row r="647" spans="1:5" ht="15" customHeight="1" x14ac:dyDescent="0.2">
      <c r="A647" s="60"/>
      <c r="B647" s="60"/>
      <c r="C647" s="60"/>
      <c r="D647" s="60"/>
      <c r="E647" s="60"/>
    </row>
    <row r="648" spans="1:5" ht="15" customHeight="1" x14ac:dyDescent="0.2">
      <c r="A648" s="60"/>
      <c r="B648" s="60"/>
      <c r="C648" s="60"/>
      <c r="D648" s="60"/>
      <c r="E648" s="60"/>
    </row>
    <row r="649" spans="1:5" ht="15" customHeight="1" x14ac:dyDescent="0.2">
      <c r="A649" s="60"/>
      <c r="B649" s="60"/>
      <c r="C649" s="60"/>
      <c r="D649" s="60"/>
      <c r="E649" s="60"/>
    </row>
    <row r="650" spans="1:5" ht="15" customHeight="1" x14ac:dyDescent="0.2">
      <c r="A650" s="148"/>
      <c r="B650" s="148"/>
      <c r="C650" s="148"/>
      <c r="D650" s="148"/>
      <c r="E650" s="148"/>
    </row>
    <row r="651" spans="1:5" ht="15" customHeight="1" x14ac:dyDescent="0.25">
      <c r="A651" s="72" t="s">
        <v>17</v>
      </c>
      <c r="B651" s="73"/>
      <c r="C651" s="73"/>
      <c r="D651" s="73"/>
      <c r="E651" s="73"/>
    </row>
    <row r="652" spans="1:5" ht="15" customHeight="1" x14ac:dyDescent="0.2">
      <c r="A652" s="74" t="s">
        <v>69</v>
      </c>
      <c r="B652" s="73"/>
      <c r="C652" s="73"/>
      <c r="D652" s="73"/>
      <c r="E652" s="95" t="s">
        <v>70</v>
      </c>
    </row>
    <row r="653" spans="1:5" ht="15" customHeight="1" x14ac:dyDescent="0.25">
      <c r="A653" s="72"/>
      <c r="B653" s="41"/>
      <c r="C653" s="73"/>
      <c r="D653" s="73"/>
      <c r="E653" s="75"/>
    </row>
    <row r="654" spans="1:5" ht="15" customHeight="1" x14ac:dyDescent="0.2">
      <c r="A654" s="76"/>
      <c r="B654" s="76"/>
      <c r="C654" s="77" t="s">
        <v>38</v>
      </c>
      <c r="D654" s="49" t="s">
        <v>39</v>
      </c>
      <c r="E654" s="64" t="s">
        <v>40</v>
      </c>
    </row>
    <row r="655" spans="1:5" ht="15" customHeight="1" x14ac:dyDescent="0.2">
      <c r="A655" s="79"/>
      <c r="B655" s="51"/>
      <c r="C655" s="149">
        <v>6409</v>
      </c>
      <c r="D655" s="80" t="s">
        <v>100</v>
      </c>
      <c r="E655" s="150">
        <v>-340000</v>
      </c>
    </row>
    <row r="656" spans="1:5" ht="15" customHeight="1" x14ac:dyDescent="0.2">
      <c r="A656" s="151"/>
      <c r="B656" s="152"/>
      <c r="C656" s="83" t="s">
        <v>42</v>
      </c>
      <c r="D656" s="84"/>
      <c r="E656" s="85">
        <f>E655</f>
        <v>-340000</v>
      </c>
    </row>
    <row r="657" spans="1:5" ht="15" customHeight="1" x14ac:dyDescent="0.2">
      <c r="A657" s="151"/>
      <c r="B657" s="152"/>
      <c r="C657" s="144"/>
      <c r="D657" s="73"/>
      <c r="E657" s="145"/>
    </row>
    <row r="658" spans="1:5" ht="15" customHeight="1" x14ac:dyDescent="0.25">
      <c r="A658" s="72" t="s">
        <v>17</v>
      </c>
      <c r="B658" s="73"/>
      <c r="C658" s="73"/>
      <c r="D658" s="73"/>
      <c r="E658" s="41"/>
    </row>
    <row r="659" spans="1:5" ht="15" customHeight="1" x14ac:dyDescent="0.2">
      <c r="A659" s="42" t="s">
        <v>201</v>
      </c>
      <c r="B659" s="71"/>
      <c r="C659" s="71"/>
      <c r="D659" s="71"/>
      <c r="E659" s="71" t="s">
        <v>72</v>
      </c>
    </row>
    <row r="660" spans="1:5" ht="15" customHeight="1" x14ac:dyDescent="0.2">
      <c r="A660" s="44"/>
      <c r="B660" s="45"/>
      <c r="C660" s="40"/>
      <c r="D660" s="71"/>
      <c r="E660" s="46"/>
    </row>
    <row r="661" spans="1:5" ht="15" customHeight="1" x14ac:dyDescent="0.2">
      <c r="B661" s="47"/>
      <c r="C661" s="48" t="s">
        <v>38</v>
      </c>
      <c r="D661" s="96" t="s">
        <v>39</v>
      </c>
      <c r="E661" s="181" t="s">
        <v>40</v>
      </c>
    </row>
    <row r="662" spans="1:5" ht="15" customHeight="1" x14ac:dyDescent="0.2">
      <c r="B662" s="171"/>
      <c r="C662" s="52"/>
      <c r="D662" s="80" t="s">
        <v>41</v>
      </c>
      <c r="E662" s="156">
        <v>340000</v>
      </c>
    </row>
    <row r="663" spans="1:5" ht="15" customHeight="1" x14ac:dyDescent="0.2">
      <c r="B663" s="171"/>
      <c r="C663" s="56" t="s">
        <v>42</v>
      </c>
      <c r="D663" s="182"/>
      <c r="E663" s="58">
        <f>SUM(E662:E662)</f>
        <v>340000</v>
      </c>
    </row>
    <row r="664" spans="1:5" ht="15" customHeight="1" x14ac:dyDescent="0.2"/>
    <row r="665" spans="1:5" ht="15" customHeight="1" x14ac:dyDescent="0.2"/>
    <row r="666" spans="1:5" ht="15" customHeight="1" x14ac:dyDescent="0.2"/>
    <row r="667" spans="1:5" ht="15" customHeight="1" x14ac:dyDescent="0.2"/>
    <row r="668" spans="1:5" ht="15" customHeight="1" x14ac:dyDescent="0.2"/>
    <row r="669" spans="1:5" ht="15" customHeight="1" x14ac:dyDescent="0.2"/>
    <row r="670" spans="1:5" ht="15" customHeight="1" x14ac:dyDescent="0.2"/>
    <row r="671" spans="1:5" ht="15" customHeight="1" x14ac:dyDescent="0.2"/>
    <row r="672" spans="1:5"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sheetData>
  <mergeCells count="57">
    <mergeCell ref="A615:E623"/>
    <mergeCell ref="A643:E644"/>
    <mergeCell ref="A645:E649"/>
    <mergeCell ref="A532:E538"/>
    <mergeCell ref="A556:E557"/>
    <mergeCell ref="A558:E564"/>
    <mergeCell ref="A582:E584"/>
    <mergeCell ref="A585:E592"/>
    <mergeCell ref="A612:E614"/>
    <mergeCell ref="A471:E471"/>
    <mergeCell ref="A472:E472"/>
    <mergeCell ref="A473:E476"/>
    <mergeCell ref="A499:E500"/>
    <mergeCell ref="A501:E507"/>
    <mergeCell ref="A530:E531"/>
    <mergeCell ref="A398:E399"/>
    <mergeCell ref="A400:E405"/>
    <mergeCell ref="A430:E431"/>
    <mergeCell ref="A432:E436"/>
    <mergeCell ref="A454:E455"/>
    <mergeCell ref="A456:E460"/>
    <mergeCell ref="A322:E323"/>
    <mergeCell ref="A324:E329"/>
    <mergeCell ref="A342:E343"/>
    <mergeCell ref="A344:E348"/>
    <mergeCell ref="A367:E368"/>
    <mergeCell ref="A369:E374"/>
    <mergeCell ref="A238:E238"/>
    <mergeCell ref="A239:E245"/>
    <mergeCell ref="A262:E263"/>
    <mergeCell ref="A264:E270"/>
    <mergeCell ref="A288:E289"/>
    <mergeCell ref="A290:E297"/>
    <mergeCell ref="A160:E160"/>
    <mergeCell ref="A161:E166"/>
    <mergeCell ref="A186:E186"/>
    <mergeCell ref="A187:E191"/>
    <mergeCell ref="A210:E212"/>
    <mergeCell ref="A213:E220"/>
    <mergeCell ref="A107:E107"/>
    <mergeCell ref="A108:E108"/>
    <mergeCell ref="A109:E115"/>
    <mergeCell ref="A133:E133"/>
    <mergeCell ref="A134:E139"/>
    <mergeCell ref="A159:E159"/>
    <mergeCell ref="A55:E55"/>
    <mergeCell ref="A56:E56"/>
    <mergeCell ref="A57:E63"/>
    <mergeCell ref="A81:E81"/>
    <mergeCell ref="A82:E82"/>
    <mergeCell ref="A83:E89"/>
    <mergeCell ref="A2:E2"/>
    <mergeCell ref="A3:E3"/>
    <mergeCell ref="A4:E7"/>
    <mergeCell ref="A25:E25"/>
    <mergeCell ref="A26:E26"/>
    <mergeCell ref="A27:E33"/>
  </mergeCells>
  <pageMargins left="0.98425196850393704" right="0.98425196850393704" top="0.98425196850393704" bottom="0.98425196850393704" header="0.51181102362204722" footer="0.51181102362204722"/>
  <pageSetup paperSize="9" scale="92" firstPageNumber="43" orientation="portrait" useFirstPageNumber="1" r:id="rId1"/>
  <headerFooter alignWithMargins="0">
    <oddHeader>&amp;C&amp;"Arial,Kurzíva"Příloha č. 4: Rozpočtové změny č. 155/15 - 178/15 a 180/15 schválené Radou Olomouckého kraje 2.4.2015</oddHeader>
    <oddFooter xml:space="preserve">&amp;L&amp;"Arial,Kurzíva"Zastupitelstvo OK 24.4.2015
5.1. - Rozpočet Olomouckého kraje 2015 - rozpočtové změny 
Příloha č.4: Rozpočtové změny č. 155/15 - 178/15 a 180/15 schválené Radou Olomouckého kraje 2.4.2015&amp;R&amp;"Arial,Kurzíva"Strana &amp;P (celkem 57)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zoomScale="92" zoomScaleNormal="92" zoomScaleSheetLayoutView="92" workbookViewId="0"/>
  </sheetViews>
  <sheetFormatPr defaultRowHeight="12.75" x14ac:dyDescent="0.2"/>
  <cols>
    <col min="1" max="1" width="9.7109375" customWidth="1"/>
    <col min="2" max="2" width="12.85546875" customWidth="1"/>
    <col min="3" max="3" width="8.28515625" customWidth="1"/>
    <col min="4" max="4" width="39.140625" customWidth="1"/>
    <col min="5" max="5" width="18.85546875" customWidth="1"/>
  </cols>
  <sheetData>
    <row r="1" spans="1:5" ht="15" customHeight="1" x14ac:dyDescent="0.25">
      <c r="A1" s="146" t="s">
        <v>330</v>
      </c>
    </row>
    <row r="2" spans="1:5" ht="15" customHeight="1" x14ac:dyDescent="0.2">
      <c r="A2" s="190" t="s">
        <v>45</v>
      </c>
      <c r="B2" s="190"/>
      <c r="C2" s="190"/>
      <c r="D2" s="190"/>
      <c r="E2" s="190"/>
    </row>
    <row r="3" spans="1:5" ht="15" customHeight="1" x14ac:dyDescent="0.2">
      <c r="A3" s="191" t="s">
        <v>331</v>
      </c>
      <c r="B3" s="191"/>
      <c r="C3" s="191"/>
      <c r="D3" s="191"/>
      <c r="E3" s="191"/>
    </row>
    <row r="4" spans="1:5" ht="15" customHeight="1" x14ac:dyDescent="0.2">
      <c r="A4" s="192" t="s">
        <v>332</v>
      </c>
      <c r="B4" s="192"/>
      <c r="C4" s="192"/>
      <c r="D4" s="192"/>
      <c r="E4" s="192"/>
    </row>
    <row r="5" spans="1:5" ht="15" customHeight="1" x14ac:dyDescent="0.2">
      <c r="A5" s="192"/>
      <c r="B5" s="192"/>
      <c r="C5" s="192"/>
      <c r="D5" s="192"/>
      <c r="E5" s="192"/>
    </row>
    <row r="6" spans="1:5" ht="15" customHeight="1" x14ac:dyDescent="0.2">
      <c r="A6" s="192"/>
      <c r="B6" s="192"/>
      <c r="C6" s="192"/>
      <c r="D6" s="192"/>
      <c r="E6" s="192"/>
    </row>
    <row r="7" spans="1:5" ht="15" customHeight="1" x14ac:dyDescent="0.2">
      <c r="A7" s="192"/>
      <c r="B7" s="192"/>
      <c r="C7" s="192"/>
      <c r="D7" s="192"/>
      <c r="E7" s="192"/>
    </row>
    <row r="8" spans="1:5" ht="15" customHeight="1" x14ac:dyDescent="0.2">
      <c r="A8" s="192"/>
      <c r="B8" s="192"/>
      <c r="C8" s="192"/>
      <c r="D8" s="192"/>
      <c r="E8" s="192"/>
    </row>
    <row r="9" spans="1:5" ht="15" customHeight="1" x14ac:dyDescent="0.2">
      <c r="A9" s="192"/>
      <c r="B9" s="192"/>
      <c r="C9" s="192"/>
      <c r="D9" s="192"/>
      <c r="E9" s="192"/>
    </row>
    <row r="10" spans="1:5" ht="15" customHeight="1" x14ac:dyDescent="0.2">
      <c r="A10" s="193"/>
      <c r="B10" s="193"/>
      <c r="C10" s="193"/>
      <c r="D10" s="193"/>
      <c r="E10" s="193"/>
    </row>
    <row r="11" spans="1:5" ht="15" customHeight="1" x14ac:dyDescent="0.25">
      <c r="A11" s="194" t="s">
        <v>1</v>
      </c>
      <c r="B11" s="195"/>
      <c r="C11" s="195"/>
      <c r="D11" s="195"/>
      <c r="E11" s="195"/>
    </row>
    <row r="12" spans="1:5" ht="15" customHeight="1" x14ac:dyDescent="0.2">
      <c r="A12" s="42" t="s">
        <v>197</v>
      </c>
      <c r="B12" s="195"/>
      <c r="C12" s="195"/>
      <c r="D12" s="195"/>
      <c r="E12" s="196" t="s">
        <v>333</v>
      </c>
    </row>
    <row r="13" spans="1:5" ht="15" customHeight="1" x14ac:dyDescent="0.25">
      <c r="A13" s="197"/>
      <c r="B13" s="194"/>
      <c r="C13" s="195"/>
      <c r="D13" s="195"/>
      <c r="E13" s="198"/>
    </row>
    <row r="14" spans="1:5" ht="15" customHeight="1" x14ac:dyDescent="0.2">
      <c r="A14" s="199"/>
      <c r="B14" s="200" t="s">
        <v>50</v>
      </c>
      <c r="C14" s="200" t="s">
        <v>38</v>
      </c>
      <c r="D14" s="201" t="s">
        <v>51</v>
      </c>
      <c r="E14" s="200" t="s">
        <v>40</v>
      </c>
    </row>
    <row r="15" spans="1:5" ht="15" customHeight="1" x14ac:dyDescent="0.2">
      <c r="A15" s="199"/>
      <c r="B15" s="202">
        <v>42500000</v>
      </c>
      <c r="C15" s="203"/>
      <c r="D15" s="204" t="s">
        <v>334</v>
      </c>
      <c r="E15" s="205">
        <v>477067.68</v>
      </c>
    </row>
    <row r="16" spans="1:5" ht="15" customHeight="1" x14ac:dyDescent="0.2">
      <c r="A16" s="199"/>
      <c r="B16" s="206"/>
      <c r="C16" s="207" t="s">
        <v>42</v>
      </c>
      <c r="D16" s="208"/>
      <c r="E16" s="209">
        <f>SUM(E15:E15)</f>
        <v>477067.68</v>
      </c>
    </row>
    <row r="17" spans="1:5" ht="15" customHeight="1" x14ac:dyDescent="0.2">
      <c r="A17" s="199"/>
      <c r="B17" s="199"/>
      <c r="C17" s="199"/>
      <c r="D17" s="199"/>
      <c r="E17" s="199"/>
    </row>
    <row r="18" spans="1:5" ht="15" customHeight="1" x14ac:dyDescent="0.25">
      <c r="A18" s="194" t="s">
        <v>17</v>
      </c>
      <c r="B18" s="210"/>
      <c r="C18" s="195"/>
      <c r="D18" s="195"/>
      <c r="E18" s="197"/>
    </row>
    <row r="19" spans="1:5" ht="15" customHeight="1" x14ac:dyDescent="0.2">
      <c r="A19" s="211" t="s">
        <v>69</v>
      </c>
      <c r="B19" s="210"/>
      <c r="C19" s="195"/>
      <c r="D19" s="195"/>
      <c r="E19" s="199" t="s">
        <v>70</v>
      </c>
    </row>
    <row r="20" spans="1:5" ht="15" customHeight="1" x14ac:dyDescent="0.25">
      <c r="A20" s="197"/>
      <c r="B20" s="212"/>
      <c r="C20" s="195"/>
      <c r="D20" s="195"/>
      <c r="E20" s="198"/>
    </row>
    <row r="21" spans="1:5" ht="15" customHeight="1" x14ac:dyDescent="0.2">
      <c r="A21" s="199"/>
      <c r="B21" s="213"/>
      <c r="C21" s="200" t="s">
        <v>38</v>
      </c>
      <c r="D21" s="214" t="s">
        <v>39</v>
      </c>
      <c r="E21" s="200" t="s">
        <v>40</v>
      </c>
    </row>
    <row r="22" spans="1:5" ht="15" customHeight="1" x14ac:dyDescent="0.2">
      <c r="A22" s="199"/>
      <c r="B22" s="215"/>
      <c r="C22" s="216">
        <v>6409</v>
      </c>
      <c r="D22" s="217" t="s">
        <v>100</v>
      </c>
      <c r="E22" s="205">
        <v>477067.68</v>
      </c>
    </row>
    <row r="23" spans="1:5" ht="15" customHeight="1" x14ac:dyDescent="0.2">
      <c r="A23" s="199"/>
      <c r="B23" s="218"/>
      <c r="C23" s="207" t="s">
        <v>42</v>
      </c>
      <c r="D23" s="219"/>
      <c r="E23" s="220">
        <f>SUM(E22:E22)</f>
        <v>477067.68</v>
      </c>
    </row>
    <row r="24" spans="1:5" ht="15" customHeight="1" x14ac:dyDescent="0.2"/>
    <row r="25" spans="1:5" ht="15" customHeight="1" x14ac:dyDescent="0.2"/>
    <row r="26" spans="1:5" ht="15" customHeight="1" x14ac:dyDescent="0.2"/>
    <row r="27" spans="1:5" ht="15" customHeight="1" x14ac:dyDescent="0.2"/>
    <row r="28" spans="1:5" ht="15" customHeight="1" x14ac:dyDescent="0.2"/>
    <row r="29" spans="1:5" ht="15" customHeight="1" x14ac:dyDescent="0.2"/>
    <row r="30" spans="1:5" ht="15" customHeight="1" x14ac:dyDescent="0.2"/>
    <row r="31" spans="1:5" ht="15" customHeight="1" x14ac:dyDescent="0.2"/>
    <row r="32" spans="1: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sheetData>
  <mergeCells count="3">
    <mergeCell ref="A2:E2"/>
    <mergeCell ref="A3:E3"/>
    <mergeCell ref="A4:E9"/>
  </mergeCells>
  <phoneticPr fontId="1" type="noConversion"/>
  <pageMargins left="0.98425196850393704" right="0.98425196850393704" top="0.98425196850393704" bottom="0.98425196850393704" header="0.51181102362204722" footer="0.51181102362204722"/>
  <pageSetup paperSize="9" scale="92" firstPageNumber="56" orientation="portrait" useFirstPageNumber="1" r:id="rId1"/>
  <headerFooter alignWithMargins="0">
    <oddHeader>&amp;C&amp;"Arial,Kurzíva"Příloha č. 5: Rozpočtová změna č. 179/15 navržená Radou Olomouckého kraje 2.4.2015 ke schválení</oddHeader>
    <oddFooter xml:space="preserve">&amp;L&amp;"Arial,Kurzíva"Zastupitelstvo OK 24.4.2015
5.1. - Rozpočet Olomouckého kraje 2015 - rozpočtové změny 
Příloha č.5: Rozpočtová změna č. 179/15 navržená Radou Olomouckého kraje 2.4.2015 ke schválení&amp;R&amp;"Arial,Kurzíva"Strana &amp;P (celkem 57)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3"/>
  <sheetViews>
    <sheetView showGridLines="0" zoomScale="92" zoomScaleNormal="92" zoomScaleSheetLayoutView="92" workbookViewId="0"/>
  </sheetViews>
  <sheetFormatPr defaultRowHeight="12.75" x14ac:dyDescent="0.2"/>
  <cols>
    <col min="1" max="1" width="52.7109375" style="1" customWidth="1"/>
    <col min="2" max="3" width="18" style="2" customWidth="1"/>
    <col min="4" max="16384" width="9.140625" style="1"/>
  </cols>
  <sheetData>
    <row r="1" spans="1:3" x14ac:dyDescent="0.2">
      <c r="C1" s="3" t="s">
        <v>0</v>
      </c>
    </row>
    <row r="2" spans="1:3" ht="15" x14ac:dyDescent="0.25">
      <c r="A2" s="4" t="s">
        <v>1</v>
      </c>
      <c r="B2" s="5" t="s">
        <v>2</v>
      </c>
      <c r="C2" s="5" t="s">
        <v>3</v>
      </c>
    </row>
    <row r="3" spans="1:3" ht="14.25" x14ac:dyDescent="0.2">
      <c r="A3" s="6" t="s">
        <v>28</v>
      </c>
      <c r="B3" s="18">
        <v>3365000</v>
      </c>
      <c r="C3" s="7">
        <v>3365000</v>
      </c>
    </row>
    <row r="4" spans="1:3" ht="14.25" x14ac:dyDescent="0.2">
      <c r="A4" s="6" t="s">
        <v>4</v>
      </c>
      <c r="B4" s="18">
        <v>867</v>
      </c>
      <c r="C4" s="7">
        <v>867</v>
      </c>
    </row>
    <row r="5" spans="1:3" ht="14.25" x14ac:dyDescent="0.2">
      <c r="A5" s="6" t="s">
        <v>5</v>
      </c>
      <c r="B5" s="18">
        <v>37965</v>
      </c>
      <c r="C5" s="7">
        <v>37965</v>
      </c>
    </row>
    <row r="6" spans="1:3" ht="14.25" x14ac:dyDescent="0.2">
      <c r="A6" s="6" t="s">
        <v>6</v>
      </c>
      <c r="B6" s="18">
        <v>2030</v>
      </c>
      <c r="C6" s="7">
        <v>2030</v>
      </c>
    </row>
    <row r="7" spans="1:3" ht="14.25" x14ac:dyDescent="0.2">
      <c r="A7" s="6" t="s">
        <v>29</v>
      </c>
      <c r="B7" s="18">
        <v>37922</v>
      </c>
      <c r="C7" s="7">
        <f>38857+36</f>
        <v>38893</v>
      </c>
    </row>
    <row r="8" spans="1:3" ht="14.25" x14ac:dyDescent="0.2">
      <c r="A8" s="6" t="s">
        <v>7</v>
      </c>
      <c r="B8" s="18">
        <v>15800</v>
      </c>
      <c r="C8" s="7">
        <v>15800</v>
      </c>
    </row>
    <row r="9" spans="1:3" ht="14.25" x14ac:dyDescent="0.2">
      <c r="A9" s="6" t="s">
        <v>8</v>
      </c>
      <c r="B9" s="18">
        <v>998</v>
      </c>
      <c r="C9" s="7">
        <v>998</v>
      </c>
    </row>
    <row r="10" spans="1:3" ht="14.25" x14ac:dyDescent="0.2">
      <c r="A10" s="6" t="s">
        <v>9</v>
      </c>
      <c r="B10" s="18">
        <v>73854</v>
      </c>
      <c r="C10" s="7">
        <v>73854</v>
      </c>
    </row>
    <row r="11" spans="1:3" ht="14.25" x14ac:dyDescent="0.2">
      <c r="A11" s="221" t="s">
        <v>335</v>
      </c>
      <c r="B11" s="18"/>
      <c r="C11" s="7">
        <f>5206447+130+1603</f>
        <v>5208180</v>
      </c>
    </row>
    <row r="12" spans="1:3" ht="14.25" x14ac:dyDescent="0.2">
      <c r="A12" s="221" t="s">
        <v>336</v>
      </c>
      <c r="B12" s="18"/>
      <c r="C12" s="7">
        <v>592</v>
      </c>
    </row>
    <row r="13" spans="1:3" ht="14.25" x14ac:dyDescent="0.2">
      <c r="A13" s="222" t="s">
        <v>337</v>
      </c>
      <c r="B13" s="18"/>
      <c r="C13" s="7">
        <v>596498</v>
      </c>
    </row>
    <row r="14" spans="1:3" ht="14.25" x14ac:dyDescent="0.2">
      <c r="A14" s="223" t="s">
        <v>338</v>
      </c>
      <c r="B14" s="18"/>
      <c r="C14" s="7">
        <v>5929</v>
      </c>
    </row>
    <row r="15" spans="1:3" ht="14.25" x14ac:dyDescent="0.2">
      <c r="A15" s="223" t="s">
        <v>339</v>
      </c>
      <c r="B15" s="18"/>
      <c r="C15" s="7">
        <f>268934+13830+10865+13522+2196</f>
        <v>309347</v>
      </c>
    </row>
    <row r="16" spans="1:3" ht="14.25" x14ac:dyDescent="0.2">
      <c r="A16" s="223" t="s">
        <v>340</v>
      </c>
      <c r="B16" s="18"/>
      <c r="C16" s="7">
        <v>477</v>
      </c>
    </row>
    <row r="17" spans="1:3" ht="14.25" x14ac:dyDescent="0.2">
      <c r="A17" s="221" t="s">
        <v>341</v>
      </c>
      <c r="B17" s="18"/>
      <c r="C17" s="7">
        <f>46739+726</f>
        <v>47465</v>
      </c>
    </row>
    <row r="18" spans="1:3" ht="14.25" customHeight="1" x14ac:dyDescent="0.2">
      <c r="A18" s="8" t="s">
        <v>10</v>
      </c>
      <c r="B18" s="19">
        <v>150776</v>
      </c>
      <c r="C18" s="9">
        <f>151736+27</f>
        <v>151763</v>
      </c>
    </row>
    <row r="19" spans="1:3" ht="14.25" customHeight="1" x14ac:dyDescent="0.2">
      <c r="A19" s="10" t="s">
        <v>22</v>
      </c>
      <c r="B19" s="20">
        <v>6768</v>
      </c>
      <c r="C19" s="11">
        <v>6768</v>
      </c>
    </row>
    <row r="20" spans="1:3" ht="15.75" customHeight="1" x14ac:dyDescent="0.2">
      <c r="A20" s="10" t="s">
        <v>11</v>
      </c>
      <c r="B20" s="20">
        <v>40000</v>
      </c>
      <c r="C20" s="11">
        <v>60000</v>
      </c>
    </row>
    <row r="21" spans="1:3" ht="13.5" customHeight="1" x14ac:dyDescent="0.2">
      <c r="A21" s="10" t="s">
        <v>342</v>
      </c>
      <c r="B21" s="20"/>
      <c r="C21" s="11">
        <v>1254</v>
      </c>
    </row>
    <row r="22" spans="1:3" ht="15.75" customHeight="1" x14ac:dyDescent="0.2">
      <c r="A22" s="10" t="s">
        <v>12</v>
      </c>
      <c r="B22" s="20">
        <v>5366</v>
      </c>
      <c r="C22" s="11">
        <v>5366</v>
      </c>
    </row>
    <row r="23" spans="1:3" ht="14.25" customHeight="1" x14ac:dyDescent="0.2">
      <c r="A23" s="10" t="s">
        <v>343</v>
      </c>
      <c r="B23" s="20"/>
      <c r="C23" s="11">
        <v>2096</v>
      </c>
    </row>
    <row r="24" spans="1:3" ht="14.25" customHeight="1" x14ac:dyDescent="0.25">
      <c r="A24" s="4" t="s">
        <v>13</v>
      </c>
      <c r="B24" s="21">
        <f>SUM(B3:B22)</f>
        <v>3737346</v>
      </c>
      <c r="C24" s="12">
        <f>SUM(C3:C23)</f>
        <v>9931142</v>
      </c>
    </row>
    <row r="25" spans="1:3" ht="14.25" customHeight="1" x14ac:dyDescent="0.2">
      <c r="A25" s="13" t="s">
        <v>14</v>
      </c>
      <c r="B25" s="22">
        <v>-6766</v>
      </c>
      <c r="C25" s="26">
        <v>-6766</v>
      </c>
    </row>
    <row r="26" spans="1:3" ht="15" customHeight="1" thickBot="1" x14ac:dyDescent="0.3">
      <c r="A26" s="14" t="s">
        <v>15</v>
      </c>
      <c r="B26" s="15">
        <f>B24+B25</f>
        <v>3730580</v>
      </c>
      <c r="C26" s="15">
        <f>C24+C25</f>
        <v>9924376</v>
      </c>
    </row>
    <row r="27" spans="1:3" ht="14.25" customHeight="1" thickTop="1" x14ac:dyDescent="0.2">
      <c r="A27" s="16"/>
      <c r="B27" s="23"/>
    </row>
    <row r="28" spans="1:3" ht="14.25" customHeight="1" x14ac:dyDescent="0.25">
      <c r="A28" s="4" t="s">
        <v>17</v>
      </c>
      <c r="B28" s="24" t="s">
        <v>2</v>
      </c>
      <c r="C28" s="5" t="s">
        <v>3</v>
      </c>
    </row>
    <row r="29" spans="1:3" ht="14.25" customHeight="1" x14ac:dyDescent="0.2">
      <c r="A29" s="8" t="s">
        <v>18</v>
      </c>
      <c r="B29" s="25">
        <v>846199</v>
      </c>
      <c r="C29" s="27">
        <f>869966+73+36+27+477</f>
        <v>870579</v>
      </c>
    </row>
    <row r="30" spans="1:3" ht="14.25" customHeight="1" x14ac:dyDescent="0.2">
      <c r="A30" s="221" t="s">
        <v>335</v>
      </c>
      <c r="B30" s="25"/>
      <c r="C30" s="27">
        <f>5206447+130+1603</f>
        <v>5208180</v>
      </c>
    </row>
    <row r="31" spans="1:3" ht="14.25" customHeight="1" x14ac:dyDescent="0.2">
      <c r="A31" s="221" t="s">
        <v>336</v>
      </c>
      <c r="B31" s="25"/>
      <c r="C31" s="27">
        <v>592</v>
      </c>
    </row>
    <row r="32" spans="1:3" ht="14.25" customHeight="1" x14ac:dyDescent="0.2">
      <c r="A32" s="222" t="s">
        <v>337</v>
      </c>
      <c r="B32" s="25"/>
      <c r="C32" s="27">
        <v>596498</v>
      </c>
    </row>
    <row r="33" spans="1:3" ht="14.25" x14ac:dyDescent="0.2">
      <c r="A33" s="223" t="s">
        <v>338</v>
      </c>
      <c r="B33" s="25"/>
      <c r="C33" s="27">
        <v>5914</v>
      </c>
    </row>
    <row r="34" spans="1:3" ht="13.5" customHeight="1" x14ac:dyDescent="0.2">
      <c r="A34" s="8" t="s">
        <v>19</v>
      </c>
      <c r="B34" s="25">
        <v>2290698</v>
      </c>
      <c r="C34" s="27">
        <v>2290698</v>
      </c>
    </row>
    <row r="35" spans="1:3" ht="14.25" x14ac:dyDescent="0.2">
      <c r="A35" s="10" t="s">
        <v>22</v>
      </c>
      <c r="B35" s="25">
        <v>6768</v>
      </c>
      <c r="C35" s="27">
        <v>6768</v>
      </c>
    </row>
    <row r="36" spans="1:3" ht="14.25" x14ac:dyDescent="0.2">
      <c r="A36" s="10" t="s">
        <v>11</v>
      </c>
      <c r="B36" s="25">
        <v>40000</v>
      </c>
      <c r="C36" s="27">
        <v>60000</v>
      </c>
    </row>
    <row r="37" spans="1:3" ht="14.25" x14ac:dyDescent="0.2">
      <c r="A37" s="10" t="s">
        <v>25</v>
      </c>
      <c r="B37" s="25">
        <v>24657</v>
      </c>
      <c r="C37" s="27">
        <v>24657</v>
      </c>
    </row>
    <row r="38" spans="1:3" ht="14.25" x14ac:dyDescent="0.2">
      <c r="A38" s="223" t="s">
        <v>339</v>
      </c>
      <c r="B38" s="25"/>
      <c r="C38" s="27">
        <f>268934+13830+10865+13522+2196</f>
        <v>309347</v>
      </c>
    </row>
    <row r="39" spans="1:3" ht="14.25" x14ac:dyDescent="0.2">
      <c r="A39" s="221" t="s">
        <v>341</v>
      </c>
      <c r="B39" s="25"/>
      <c r="C39" s="27">
        <f>185374+726</f>
        <v>186100</v>
      </c>
    </row>
    <row r="40" spans="1:3" ht="14.25" x14ac:dyDescent="0.2">
      <c r="A40" s="10" t="s">
        <v>344</v>
      </c>
      <c r="B40" s="25"/>
      <c r="C40" s="27">
        <v>50613</v>
      </c>
    </row>
    <row r="41" spans="1:3" ht="14.25" x14ac:dyDescent="0.2">
      <c r="A41" s="10" t="s">
        <v>26</v>
      </c>
      <c r="B41" s="25">
        <v>791819</v>
      </c>
      <c r="C41" s="27">
        <v>792779</v>
      </c>
    </row>
    <row r="42" spans="1:3" ht="14.25" x14ac:dyDescent="0.2">
      <c r="A42" s="10" t="s">
        <v>27</v>
      </c>
      <c r="B42" s="25">
        <v>43750</v>
      </c>
      <c r="C42" s="27">
        <v>43750</v>
      </c>
    </row>
    <row r="43" spans="1:3" ht="14.25" x14ac:dyDescent="0.2">
      <c r="A43" s="10" t="s">
        <v>343</v>
      </c>
      <c r="B43" s="25"/>
      <c r="C43" s="27">
        <v>4646</v>
      </c>
    </row>
    <row r="44" spans="1:3" ht="15" x14ac:dyDescent="0.25">
      <c r="A44" s="4" t="s">
        <v>20</v>
      </c>
      <c r="B44" s="21">
        <f>SUM(B29:B42)</f>
        <v>4043891</v>
      </c>
      <c r="C44" s="12">
        <f>SUM(C29:C43)</f>
        <v>10451121</v>
      </c>
    </row>
    <row r="45" spans="1:3" ht="14.25" x14ac:dyDescent="0.2">
      <c r="A45" s="13" t="s">
        <v>14</v>
      </c>
      <c r="B45" s="22">
        <v>-6766</v>
      </c>
      <c r="C45" s="26">
        <v>-6766</v>
      </c>
    </row>
    <row r="46" spans="1:3" ht="15.75" thickBot="1" x14ac:dyDescent="0.3">
      <c r="A46" s="14" t="s">
        <v>21</v>
      </c>
      <c r="B46" s="15">
        <f>+B44+B45</f>
        <v>4037125</v>
      </c>
      <c r="C46" s="15">
        <f>+C44+C45</f>
        <v>10444355</v>
      </c>
    </row>
    <row r="47" spans="1:3" ht="13.5" thickTop="1" x14ac:dyDescent="0.2">
      <c r="A47" s="16" t="s">
        <v>16</v>
      </c>
      <c r="B47" s="23"/>
    </row>
    <row r="48" spans="1:3" ht="14.25" x14ac:dyDescent="0.2">
      <c r="B48" s="1"/>
      <c r="C48" s="9"/>
    </row>
    <row r="49" spans="1:3" ht="14.25" x14ac:dyDescent="0.2">
      <c r="A49" s="10" t="s">
        <v>24</v>
      </c>
      <c r="B49" s="20">
        <v>507323</v>
      </c>
      <c r="C49" s="11">
        <f>720684+73</f>
        <v>720757</v>
      </c>
    </row>
    <row r="50" spans="1:3" ht="14.25" x14ac:dyDescent="0.2">
      <c r="A50" s="28" t="s">
        <v>23</v>
      </c>
      <c r="B50" s="29">
        <v>200778</v>
      </c>
      <c r="C50" s="30">
        <v>200778</v>
      </c>
    </row>
    <row r="51" spans="1:3" ht="15.75" thickBot="1" x14ac:dyDescent="0.3">
      <c r="A51" s="14" t="s">
        <v>30</v>
      </c>
      <c r="B51" s="15">
        <f>+B49-B50</f>
        <v>306545</v>
      </c>
      <c r="C51" s="15">
        <f>+C49-C50</f>
        <v>519979</v>
      </c>
    </row>
    <row r="52" spans="1:3" ht="15" thickTop="1" x14ac:dyDescent="0.2">
      <c r="A52" s="10"/>
      <c r="B52" s="31"/>
      <c r="C52" s="32"/>
    </row>
    <row r="53" spans="1:3" ht="15" thickBot="1" x14ac:dyDescent="0.25">
      <c r="A53" s="10"/>
      <c r="B53" s="31"/>
      <c r="C53" s="32"/>
    </row>
    <row r="54" spans="1:3" ht="15.75" thickBot="1" x14ac:dyDescent="0.3">
      <c r="A54" s="33" t="s">
        <v>31</v>
      </c>
      <c r="B54" s="34">
        <f>+B26+B49</f>
        <v>4237903</v>
      </c>
      <c r="C54" s="35">
        <f>+C26+C49</f>
        <v>10645133</v>
      </c>
    </row>
    <row r="55" spans="1:3" ht="15.75" thickBot="1" x14ac:dyDescent="0.3">
      <c r="A55" s="33" t="s">
        <v>32</v>
      </c>
      <c r="B55" s="34">
        <f>+B46+B50</f>
        <v>4237903</v>
      </c>
      <c r="C55" s="35">
        <f>+C46+C50</f>
        <v>10645133</v>
      </c>
    </row>
    <row r="56" spans="1:3" x14ac:dyDescent="0.2">
      <c r="B56" s="1"/>
    </row>
    <row r="57" spans="1:3" ht="14.25" x14ac:dyDescent="0.2">
      <c r="B57" s="1"/>
      <c r="C57" s="17"/>
    </row>
    <row r="58" spans="1:3" ht="14.25" x14ac:dyDescent="0.2">
      <c r="B58" s="1"/>
      <c r="C58" s="17"/>
    </row>
    <row r="59" spans="1:3" x14ac:dyDescent="0.2">
      <c r="B59" s="1"/>
    </row>
    <row r="60" spans="1:3" x14ac:dyDescent="0.2">
      <c r="B60" s="1"/>
    </row>
    <row r="61" spans="1:3" x14ac:dyDescent="0.2">
      <c r="B61" s="1"/>
    </row>
    <row r="62" spans="1:3" x14ac:dyDescent="0.2">
      <c r="B62" s="1"/>
    </row>
    <row r="63" spans="1:3" x14ac:dyDescent="0.2">
      <c r="B63" s="1"/>
    </row>
    <row r="67" spans="2:3" x14ac:dyDescent="0.2">
      <c r="B67" s="1"/>
      <c r="C67" s="1"/>
    </row>
    <row r="68" spans="2:3" x14ac:dyDescent="0.2">
      <c r="B68" s="1"/>
      <c r="C68" s="1"/>
    </row>
    <row r="69" spans="2:3" x14ac:dyDescent="0.2">
      <c r="B69" s="1"/>
      <c r="C69" s="1"/>
    </row>
    <row r="70" spans="2:3" x14ac:dyDescent="0.2">
      <c r="B70" s="1"/>
      <c r="C70" s="1"/>
    </row>
    <row r="71" spans="2:3" x14ac:dyDescent="0.2">
      <c r="B71" s="1"/>
      <c r="C71" s="1"/>
    </row>
    <row r="72" spans="2:3" x14ac:dyDescent="0.2">
      <c r="B72" s="1"/>
      <c r="C72" s="1"/>
    </row>
    <row r="78" spans="2:3" x14ac:dyDescent="0.2">
      <c r="B78" s="1"/>
      <c r="C78" s="1"/>
    </row>
    <row r="79" spans="2:3" x14ac:dyDescent="0.2">
      <c r="B79" s="1"/>
      <c r="C79" s="1"/>
    </row>
    <row r="82" spans="2:3" x14ac:dyDescent="0.2">
      <c r="B82" s="1"/>
      <c r="C82" s="1"/>
    </row>
    <row r="83" spans="2:3" x14ac:dyDescent="0.2">
      <c r="B83" s="1"/>
      <c r="C83" s="1"/>
    </row>
  </sheetData>
  <phoneticPr fontId="1" type="noConversion"/>
  <pageMargins left="0.98425196850393704" right="0.98425196850393704" top="0.55118110236220474" bottom="0.9055118110236221" header="0.31496062992125984" footer="0.39370078740157483"/>
  <pageSetup paperSize="9" scale="92" firstPageNumber="57" orientation="portrait" useFirstPageNumber="1" r:id="rId1"/>
  <headerFooter alignWithMargins="0">
    <oddHeader>&amp;C&amp;"Arial,Kurzíva"Příloha č. 6 - Upravený rozpočet Olomouckého kraje na rok 2015 po schválení rozpočtových změn</oddHeader>
    <oddFooter xml:space="preserve">&amp;L&amp;"Arial,Kurzíva"Zastupitelstvo OK 24.4.2015
5.1. - Rozpočet Olomouckého kraje 2015 - rozpočtové změny 
Příloha č.6: Upravený rozpočet OK na rok 2015 po schválení rozpočtových změn&amp;R&amp;"Arial,Kurzíva"Strana &amp;P (celkem 57)&amp;"Arial,Obyčejné"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Příloha č. 1</vt:lpstr>
      <vt:lpstr>Příloha č. 2</vt:lpstr>
      <vt:lpstr>Příloha č. 3</vt:lpstr>
      <vt:lpstr>Příloha č. 4</vt:lpstr>
      <vt:lpstr>Příloha č. 5</vt:lpstr>
      <vt:lpstr>Příloha  č. 6</vt:lpstr>
      <vt:lpstr>'Příloha č. 1'!Oblast_tisku</vt:lpstr>
      <vt:lpstr>'Příloha č. 2'!Oblast_tisku</vt:lpstr>
      <vt:lpstr>'Příloha č. 3'!Oblast_tisku</vt:lpstr>
      <vt:lpstr>'Příloha č. 4'!Oblast_tisku</vt:lpstr>
      <vt:lpstr>'Příloha č. 5'!Oblast_tisku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2015-04-02T08:47:27Z</cp:lastPrinted>
  <dcterms:created xsi:type="dcterms:W3CDTF">2007-02-21T09:44:06Z</dcterms:created>
  <dcterms:modified xsi:type="dcterms:W3CDTF">2015-04-02T08:54:56Z</dcterms:modified>
</cp:coreProperties>
</file>