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9440" windowHeight="8400" activeTab="0"/>
  </bookViews>
  <sheets>
    <sheet name="Program podpory kultury 2018" sheetId="1" r:id="rId1"/>
  </sheets>
  <definedNames>
    <definedName name="DZACATEK">'Program podpory kultury 2018'!$K$11</definedName>
    <definedName name="FZACATEK">'Program podpory kultury 2018'!$N$11</definedName>
    <definedName name="LZACATEK">'Program podpory kultury 2018'!$T$11</definedName>
    <definedName name="_xlnm.Print_Titles" localSheetId="0">'Program podpory kultury 2018'!$13:$15</definedName>
    <definedName name="_xlnm.Print_Area" localSheetId="0">'Program podpory kultury 2018'!$A$1:$Y$163</definedName>
  </definedNames>
  <calcPr fullCalcOnLoad="1"/>
</workbook>
</file>

<file path=xl/sharedStrings.xml><?xml version="1.0" encoding="utf-8"?>
<sst xmlns="http://schemas.openxmlformats.org/spreadsheetml/2006/main" count="2463" uniqueCount="1189">
  <si>
    <t>Žadatel</t>
  </si>
  <si>
    <t>Účel použití dotace na akci/projekt a jeho cíl</t>
  </si>
  <si>
    <t>Celkové náklady realizované akce/projektu</t>
  </si>
  <si>
    <t>Termín akce/realizace projektu</t>
  </si>
  <si>
    <t>Požadovaná částka z rozpočtu OK</t>
  </si>
  <si>
    <t>Termín vyúčtování dotace</t>
  </si>
  <si>
    <t>Bodové hodnocení</t>
  </si>
  <si>
    <t>Návrh</t>
  </si>
  <si>
    <t>Sídlo</t>
  </si>
  <si>
    <t>A</t>
  </si>
  <si>
    <t>B</t>
  </si>
  <si>
    <t>C</t>
  </si>
  <si>
    <t>Celkem</t>
  </si>
  <si>
    <t xml:space="preserve">Název </t>
  </si>
  <si>
    <t>Ulice</t>
  </si>
  <si>
    <t>Obec</t>
  </si>
  <si>
    <t>PSČ</t>
  </si>
  <si>
    <t>Okres</t>
  </si>
  <si>
    <t>Právní forma</t>
  </si>
  <si>
    <t>IČ</t>
  </si>
  <si>
    <t>od</t>
  </si>
  <si>
    <t>do</t>
  </si>
  <si>
    <t>návrh</t>
  </si>
  <si>
    <t>Název akce/projektu</t>
  </si>
  <si>
    <t>Popis akce/projektu</t>
  </si>
  <si>
    <t>Velká Bystřice</t>
  </si>
  <si>
    <t>78353</t>
  </si>
  <si>
    <t>Nepodnikající fyzická osoba</t>
  </si>
  <si>
    <t>8/2018</t>
  </si>
  <si>
    <t>79827</t>
  </si>
  <si>
    <t>6/2018</t>
  </si>
  <si>
    <t>Mohelnice</t>
  </si>
  <si>
    <t>Fyzická osoba podnikající dle živnostenského zákona zapsaná v obchodním rejstříku</t>
  </si>
  <si>
    <t>4/2018</t>
  </si>
  <si>
    <t>10/2018</t>
  </si>
  <si>
    <t>Šumperk</t>
  </si>
  <si>
    <t>Spolek</t>
  </si>
  <si>
    <t>2/2018</t>
  </si>
  <si>
    <t>11/2018</t>
  </si>
  <si>
    <t>Olomouc</t>
  </si>
  <si>
    <t>77900</t>
  </si>
  <si>
    <t>1/2018</t>
  </si>
  <si>
    <t>12/2018</t>
  </si>
  <si>
    <t>Prostějov</t>
  </si>
  <si>
    <t>Přerov</t>
  </si>
  <si>
    <t>75002</t>
  </si>
  <si>
    <t>Tovačov</t>
  </si>
  <si>
    <t>75101</t>
  </si>
  <si>
    <t>5/2018</t>
  </si>
  <si>
    <t>Zábřeh</t>
  </si>
  <si>
    <t>78901</t>
  </si>
  <si>
    <t>Domašov u Šternberka</t>
  </si>
  <si>
    <t>78501</t>
  </si>
  <si>
    <t>78321</t>
  </si>
  <si>
    <t>15</t>
  </si>
  <si>
    <t>nám. Míru 86</t>
  </si>
  <si>
    <t>Úsov</t>
  </si>
  <si>
    <t>789 73</t>
  </si>
  <si>
    <t>Obec, městská část hlavního města Prahy</t>
  </si>
  <si>
    <t>00303500</t>
  </si>
  <si>
    <t>Den Úsova</t>
  </si>
  <si>
    <t>7/2018</t>
  </si>
  <si>
    <t>Praha</t>
  </si>
  <si>
    <t>20</t>
  </si>
  <si>
    <t>Městské kulturní středisko Javorník</t>
  </si>
  <si>
    <t>Nádražní 160</t>
  </si>
  <si>
    <t>Javorník</t>
  </si>
  <si>
    <t>79070</t>
  </si>
  <si>
    <t>Příspěvková organizace</t>
  </si>
  <si>
    <t>64095541</t>
  </si>
  <si>
    <t>"Dny Javornicka 2018 - Dny nevšedních zážitků"</t>
  </si>
  <si>
    <t>honoráře</t>
  </si>
  <si>
    <t>78701</t>
  </si>
  <si>
    <t>24</t>
  </si>
  <si>
    <t>Rudinská Libuše</t>
  </si>
  <si>
    <t>19000</t>
  </si>
  <si>
    <t>76155579</t>
  </si>
  <si>
    <t>výroba dokumentárního filmu s názvem "Mé jméno je prostata"</t>
  </si>
  <si>
    <t>honoráře, nájemné, pronájmy (techniky), dohody, mzdy, půjčovné, služby, speciální pracoviště, PHM, ubytování štábu, spotřební materiál, technická výpomoc, hudební licence</t>
  </si>
  <si>
    <t>3/2018</t>
  </si>
  <si>
    <t>25</t>
  </si>
  <si>
    <t>Celoživotní zápas Gustava Frištenského-dokumentární film</t>
  </si>
  <si>
    <t>26</t>
  </si>
  <si>
    <t>COBRANA s.r.o.</t>
  </si>
  <si>
    <t>Zahradní 419</t>
  </si>
  <si>
    <t>Grygov</t>
  </si>
  <si>
    <t>78373</t>
  </si>
  <si>
    <t>Společnost s ručením omezeným</t>
  </si>
  <si>
    <t>28634306</t>
  </si>
  <si>
    <t>1/2019</t>
  </si>
  <si>
    <t>9/2018</t>
  </si>
  <si>
    <t>29</t>
  </si>
  <si>
    <t>obec Želechovice</t>
  </si>
  <si>
    <t>78391</t>
  </si>
  <si>
    <t>00063576</t>
  </si>
  <si>
    <t>Kulturní rok v Želechovicích 2018</t>
  </si>
  <si>
    <t>spotřební materiál, honoráře, služby</t>
  </si>
  <si>
    <t>30</t>
  </si>
  <si>
    <t>Obec Želechovice</t>
  </si>
  <si>
    <t>Želechovice 1</t>
  </si>
  <si>
    <t>Želechovice</t>
  </si>
  <si>
    <t>00635766</t>
  </si>
  <si>
    <t>Josef Loutocký - odkaz významného severomoravského učitele</t>
  </si>
  <si>
    <t>tvorba textové a obrazové části publikace, tisk</t>
  </si>
  <si>
    <t>31</t>
  </si>
  <si>
    <t>Městys Dřevohostice</t>
  </si>
  <si>
    <t>Náměstí 74</t>
  </si>
  <si>
    <t>Dřevohostice</t>
  </si>
  <si>
    <t>75114</t>
  </si>
  <si>
    <t>00301213</t>
  </si>
  <si>
    <t>honoráře, služby</t>
  </si>
  <si>
    <t>39</t>
  </si>
  <si>
    <t>Městská knihovna Šumperk, příspěvková organizace</t>
  </si>
  <si>
    <t>17.listopadu 630/6</t>
  </si>
  <si>
    <t>65496604</t>
  </si>
  <si>
    <t>Město čte knihu 2018</t>
  </si>
  <si>
    <t>Nákup knih pro potřebu festivalu.</t>
  </si>
  <si>
    <t>Akciová společnost</t>
  </si>
  <si>
    <t>41</t>
  </si>
  <si>
    <t>Obec Velké Losiny</t>
  </si>
  <si>
    <t>Rudé armády 321</t>
  </si>
  <si>
    <t>Velké Losiny</t>
  </si>
  <si>
    <t>78815</t>
  </si>
  <si>
    <t>00303551</t>
  </si>
  <si>
    <t>Velkolosinské svatojánské slavnosti 2018</t>
  </si>
  <si>
    <t>honoráře a materiálně-technické zajištění akce</t>
  </si>
  <si>
    <t>42</t>
  </si>
  <si>
    <t>Město Štíty</t>
  </si>
  <si>
    <t>nám. Míru 55</t>
  </si>
  <si>
    <t>Štíty</t>
  </si>
  <si>
    <t>78991</t>
  </si>
  <si>
    <t>00303453</t>
  </si>
  <si>
    <t>Štíty žijí hudbou a tancem</t>
  </si>
  <si>
    <t>služby, honoráře včetně dopravy</t>
  </si>
  <si>
    <t>43</t>
  </si>
  <si>
    <t>Velkolosinské promenádní koncerty 2018</t>
  </si>
  <si>
    <t>Úhrada honorářů vystupujících kapel a souborů, ozvučení a technické zajištění (nový stan pro vystupující).</t>
  </si>
  <si>
    <t>47</t>
  </si>
  <si>
    <t>Tyršova 360</t>
  </si>
  <si>
    <t>Němčice nad Hanou</t>
  </si>
  <si>
    <t>47918314</t>
  </si>
  <si>
    <t>Slet čarodějnic v Němčicích nad Hanou</t>
  </si>
  <si>
    <t>kulturní program- honoráře, materiál na výrobu kulis a rekvizit, propagace</t>
  </si>
  <si>
    <t>49</t>
  </si>
  <si>
    <t>Taneční soutěž ORION DANCING STARS 2018</t>
  </si>
  <si>
    <t>spotřební materiál, DDHM, služby</t>
  </si>
  <si>
    <t>50</t>
  </si>
  <si>
    <t>Čertoviny 2018</t>
  </si>
  <si>
    <t>spotřeba materiálu, služby, honoráře, ohňostroj</t>
  </si>
  <si>
    <t>Hustopeče nad Bečvou</t>
  </si>
  <si>
    <t>75366</t>
  </si>
  <si>
    <t>79601</t>
  </si>
  <si>
    <t>53</t>
  </si>
  <si>
    <t>Město Moravský Beroun</t>
  </si>
  <si>
    <t>náměstí 9. května 4</t>
  </si>
  <si>
    <t>Moravský Beroun</t>
  </si>
  <si>
    <t>79305</t>
  </si>
  <si>
    <t>00296244</t>
  </si>
  <si>
    <t>Kulturní a výchovně vzdělávací pořady</t>
  </si>
  <si>
    <t>Fyzická osoba podnikající dle živnostenského zákona nezapsaná v obchodním rejstříku</t>
  </si>
  <si>
    <t>Staré Město</t>
  </si>
  <si>
    <t>78832</t>
  </si>
  <si>
    <t>11000</t>
  </si>
  <si>
    <t>64</t>
  </si>
  <si>
    <t>Svazek obcí Mikroregionu Zábřežsko</t>
  </si>
  <si>
    <t>Masarykovo náměstí 510/6</t>
  </si>
  <si>
    <t>Svazek obcí</t>
  </si>
  <si>
    <t>48428311</t>
  </si>
  <si>
    <t>Den mikroregionu Zábřežsko 2018</t>
  </si>
  <si>
    <t>zajištění stánků, pronájem/zajištění prostoru, stravování a pitný režim účinkujících, výdaje spojené s organizací kulturní částí akce</t>
  </si>
  <si>
    <t>66</t>
  </si>
  <si>
    <t>Obec Drahanovice</t>
  </si>
  <si>
    <t>Drahanovice 144</t>
  </si>
  <si>
    <t>Drahanovice</t>
  </si>
  <si>
    <t>78344</t>
  </si>
  <si>
    <t>00298841</t>
  </si>
  <si>
    <t>Setkání seniorů v Drahanovicích 2018</t>
  </si>
  <si>
    <t>honorář, propagace,vstupenky</t>
  </si>
  <si>
    <t>67</t>
  </si>
  <si>
    <t>XXV. COUNTRY BÁL</t>
  </si>
  <si>
    <t>pronájem, kulturní program, honoráře, pořízení kulis a rekvizit, ozvučení akce</t>
  </si>
  <si>
    <t>70</t>
  </si>
  <si>
    <t>Unie výtvarných umělců Olomoucka, z.s.</t>
  </si>
  <si>
    <t>Dolní náměstí 194/7</t>
  </si>
  <si>
    <t>16626508</t>
  </si>
  <si>
    <t>Publikační a výstavní činnost Unie výtvarných umělců Olomoucka (UVUO) v roce 2018</t>
  </si>
  <si>
    <t>publikační katalogy (předtiskové a tiskové práce, jazykové korektury), náklady na dopravu, propagaci, správu webových stránek, tvorbu DVD medailonů</t>
  </si>
  <si>
    <t>71</t>
  </si>
  <si>
    <t>ARKS Plus s.r.o.</t>
  </si>
  <si>
    <t>Dolní hejčínská 350/31</t>
  </si>
  <si>
    <t>26822334</t>
  </si>
  <si>
    <t>ŠTERNBERSKÉ KULTURNÍ LÉTO POD HVĚZDAMI 2018</t>
  </si>
  <si>
    <t>honoráře, doprava a technické zajištění projektu</t>
  </si>
  <si>
    <t>77200</t>
  </si>
  <si>
    <t>73</t>
  </si>
  <si>
    <t>Město Němčice nad Hanou</t>
  </si>
  <si>
    <t>Palackého nám. 3</t>
  </si>
  <si>
    <t>00288497</t>
  </si>
  <si>
    <t>Hanácký divadelní máj 2018</t>
  </si>
  <si>
    <t>doprava, propagace, mzdové náklady, ceny do soutěží</t>
  </si>
  <si>
    <t>74</t>
  </si>
  <si>
    <t>Hudebně zábavný pořad k výročí 100 let kina Moravský Beroun</t>
  </si>
  <si>
    <t>honorář</t>
  </si>
  <si>
    <t>79</t>
  </si>
  <si>
    <t>Statutární město Prostějov</t>
  </si>
  <si>
    <t>nám. T. G. Masaryka 130/14</t>
  </si>
  <si>
    <t>00288659</t>
  </si>
  <si>
    <t>61. celostátní festival poezie Wolkrův Prostějov, XXXVI. Prostějovské hanácké slavnosti, Krajské postupové přehlídky Olomouckého kraje</t>
  </si>
  <si>
    <t>81</t>
  </si>
  <si>
    <t>Městys Hustopeče nad Bečvou</t>
  </si>
  <si>
    <t>náměstí Míru 21</t>
  </si>
  <si>
    <t>00301329</t>
  </si>
  <si>
    <t>Hustopečské dny 2018</t>
  </si>
  <si>
    <t>Spotřeba materiálu, opravy a údržba, honoráře, občerstvení pro účinkující, náklady na propagaci, distribuce pozvánek a výlep plakátů, odměny a cestovné pro účinkující, poplatky OSA, služby</t>
  </si>
  <si>
    <t>82</t>
  </si>
  <si>
    <t>Město Lipník nad Bečvou</t>
  </si>
  <si>
    <t>náměstí T. G. Masaryka 89/11</t>
  </si>
  <si>
    <t>Lipník nad Bečvou</t>
  </si>
  <si>
    <t>75131</t>
  </si>
  <si>
    <t>00301493</t>
  </si>
  <si>
    <t>KOV VE MĚSTĚ XIV.</t>
  </si>
  <si>
    <t>87</t>
  </si>
  <si>
    <t>Pavel Nenkovský</t>
  </si>
  <si>
    <t>789 85</t>
  </si>
  <si>
    <t>40322823</t>
  </si>
  <si>
    <t>43. MOHELNICKÝ DOSTAVNÍK ® 2018</t>
  </si>
  <si>
    <t>honoráře, ozvučení, osvětlení, technické zabezpečení akce, poplatky OSA, ceny do soutěží, pronájmy, elektroslužby, propagace, fot video dokumentace, pronájem a provoz velkoplošné videoprojekce</t>
  </si>
  <si>
    <t>88</t>
  </si>
  <si>
    <t>Růžová 458</t>
  </si>
  <si>
    <t>Postřelmov</t>
  </si>
  <si>
    <t>78969</t>
  </si>
  <si>
    <t>60801158</t>
  </si>
  <si>
    <t>Mezinárodní folklorní  festival Šumperk IOV, CIOFF</t>
  </si>
  <si>
    <t>ubytování, strava a doprava účastníků MFF, pronájem</t>
  </si>
  <si>
    <t>89</t>
  </si>
  <si>
    <t>Sdružení obcí mikroregionu Království</t>
  </si>
  <si>
    <t>Šrámkova 19</t>
  </si>
  <si>
    <t>69576688</t>
  </si>
  <si>
    <t>Kulturní rok v obcích mikroregionu Království</t>
  </si>
  <si>
    <t>mzdové náklady, pronájem, půjčovné, občerstvení pro porotu a účinkující, náklady na dopravu a propagaci, odměny do soutěží, technické zajištění akcí</t>
  </si>
  <si>
    <t>79824</t>
  </si>
  <si>
    <t>94</t>
  </si>
  <si>
    <t>Český rozhlas</t>
  </si>
  <si>
    <t>Horní náměstí 21</t>
  </si>
  <si>
    <t>771 06</t>
  </si>
  <si>
    <t>Veřejnoprávní instituce (ČT,ČRo,ČTK)</t>
  </si>
  <si>
    <t>45245053</t>
  </si>
  <si>
    <t>Mezinárodní festival rozhlasové tvorby PRIX BOHEMIA RADIO 2018</t>
  </si>
  <si>
    <t>materiál, služby</t>
  </si>
  <si>
    <t>78313</t>
  </si>
  <si>
    <t>99</t>
  </si>
  <si>
    <t>Obec Nemile</t>
  </si>
  <si>
    <t>Nemile 93</t>
  </si>
  <si>
    <t>Nemile</t>
  </si>
  <si>
    <t>00635871</t>
  </si>
  <si>
    <t>propagace, fotodokumentace, honoráře, půjčovné, služby, občerstvení pro účastníky</t>
  </si>
  <si>
    <t>Vodární 484/1</t>
  </si>
  <si>
    <t>103</t>
  </si>
  <si>
    <t>MusicOlomouc, spolek</t>
  </si>
  <si>
    <t>22718371</t>
  </si>
  <si>
    <t>MusicOlomouc 2018 - 10. mezinárodní festival soudobé hudby</t>
  </si>
  <si>
    <t>cestovné, honoráře, propagace, dramaturgie, produkce</t>
  </si>
  <si>
    <t>9/2017</t>
  </si>
  <si>
    <t>104</t>
  </si>
  <si>
    <t>Město Tovačov</t>
  </si>
  <si>
    <t>Náměstí 12</t>
  </si>
  <si>
    <t>00302082</t>
  </si>
  <si>
    <t>Tovačovské kulturní léto</t>
  </si>
  <si>
    <t>106</t>
  </si>
  <si>
    <t>Digitalizace exponátů Vesnického muzea Želechovice a jejich on-line prezentace</t>
  </si>
  <si>
    <t>108</t>
  </si>
  <si>
    <t>Obec Koválovice-Osíčany</t>
  </si>
  <si>
    <t>Koválovice 67</t>
  </si>
  <si>
    <t>Koválovice-Osíčany</t>
  </si>
  <si>
    <t>79829</t>
  </si>
  <si>
    <t>00600024</t>
  </si>
  <si>
    <t>Mikroregion Němčicko se baví 2017 - Obec Koválovice-Osíčany</t>
  </si>
  <si>
    <t>109</t>
  </si>
  <si>
    <t>Klubové zařízení Plumlov, příspěvková organizace</t>
  </si>
  <si>
    <t>Zámek 99</t>
  </si>
  <si>
    <t>Plumlov</t>
  </si>
  <si>
    <t>79803</t>
  </si>
  <si>
    <t>00637866</t>
  </si>
  <si>
    <t>Plumlovský kulturní rok 2018</t>
  </si>
  <si>
    <t>spotřební materiál, mzdové náklady, autorské poplatky, propagace</t>
  </si>
  <si>
    <t>110</t>
  </si>
  <si>
    <t>Obec Víceměřice</t>
  </si>
  <si>
    <t>Víceměřice 26</t>
  </si>
  <si>
    <t>Víceměřice</t>
  </si>
  <si>
    <t>79826</t>
  </si>
  <si>
    <t>00288888</t>
  </si>
  <si>
    <t>Nákup ozvučovací sestavy</t>
  </si>
  <si>
    <t>Pořízení ozvučovací sestavy</t>
  </si>
  <si>
    <t>Náměšť na Hané</t>
  </si>
  <si>
    <t>Senice na Hané</t>
  </si>
  <si>
    <t>78345</t>
  </si>
  <si>
    <t>Hranice</t>
  </si>
  <si>
    <t>120</t>
  </si>
  <si>
    <t>Obec Bílá Lhota</t>
  </si>
  <si>
    <t>Bílá Lhota 1</t>
  </si>
  <si>
    <t>Bílá Lhota</t>
  </si>
  <si>
    <t>00298662</t>
  </si>
  <si>
    <t>Koncert v arboretu</t>
  </si>
  <si>
    <t>Honoráře, ozvučení, propagace, občerstvení pro účinkující</t>
  </si>
  <si>
    <t>122</t>
  </si>
  <si>
    <t>Městská knihovna Lipník nad Bečvou, příspěvková organizace</t>
  </si>
  <si>
    <t>nám. T. G. Masaryka 11/16</t>
  </si>
  <si>
    <t>70866341</t>
  </si>
  <si>
    <t>Republika stoletá</t>
  </si>
  <si>
    <t>honoráře, služby, spotřeba materiálů, propagace</t>
  </si>
  <si>
    <t>123</t>
  </si>
  <si>
    <t>Obec Rapotín</t>
  </si>
  <si>
    <t>Šumperská 775</t>
  </si>
  <si>
    <t>Rapotín</t>
  </si>
  <si>
    <t>78814</t>
  </si>
  <si>
    <t>00635901</t>
  </si>
  <si>
    <t>Rapotínské slavnosti 2018</t>
  </si>
  <si>
    <t>127</t>
  </si>
  <si>
    <t>Obec Ústín</t>
  </si>
  <si>
    <t>Ústín 9</t>
  </si>
  <si>
    <t>Ústín</t>
  </si>
  <si>
    <t>783 46</t>
  </si>
  <si>
    <t>00635618</t>
  </si>
  <si>
    <t>VÍTÁ VÁS KOMUNITNÍ CENTRUM HANÁ</t>
  </si>
  <si>
    <t>propagace, honoráře a občerstvení pro účinkující, služby, půjčovné</t>
  </si>
  <si>
    <t>130</t>
  </si>
  <si>
    <t>Dušan Neumann</t>
  </si>
  <si>
    <t>Bohuňovice</t>
  </si>
  <si>
    <t>78314</t>
  </si>
  <si>
    <t>65165420</t>
  </si>
  <si>
    <t>Provozní náklady klubu Bounty Rock Cafe 2018</t>
  </si>
  <si>
    <t>provozní náklady - nájemné, honoráře umělců a propagace</t>
  </si>
  <si>
    <t>132</t>
  </si>
  <si>
    <t>Obec Tučín</t>
  </si>
  <si>
    <t>Tučín 127</t>
  </si>
  <si>
    <t>Tučín</t>
  </si>
  <si>
    <t>75116</t>
  </si>
  <si>
    <t>00636631</t>
  </si>
  <si>
    <t>Hudební festival Tučínský špekáček 2018</t>
  </si>
  <si>
    <t>honoráře, pronájem, služby, propagace, tisk, výroba cen pro účinkující, výroba CD</t>
  </si>
  <si>
    <t>Komenského nám. 168</t>
  </si>
  <si>
    <t>137</t>
  </si>
  <si>
    <t>Město Litovel</t>
  </si>
  <si>
    <t>Nám. Př. Otakara 778/1b</t>
  </si>
  <si>
    <t>Litovel</t>
  </si>
  <si>
    <t>78401</t>
  </si>
  <si>
    <t>00299138</t>
  </si>
  <si>
    <t>Litovel - velké dějiny města</t>
  </si>
  <si>
    <t>tisk a knihařské zpracování publikace</t>
  </si>
  <si>
    <t>12/2014</t>
  </si>
  <si>
    <t>138</t>
  </si>
  <si>
    <t>Základní umělecká škola Němčice nad Hanou, příspěvková organizace</t>
  </si>
  <si>
    <t>00380652</t>
  </si>
  <si>
    <t>XXI. Svátek hudby - ZUŠ OPEN 2018</t>
  </si>
  <si>
    <t>náklady spojené s pobytem účastníků soustředění, doprava účastníků, nájemné, stavba pódia, ozvučení, mzdové náklady, DPP, služby</t>
  </si>
  <si>
    <t>139</t>
  </si>
  <si>
    <t>Litovelské slavnosti a Dny evropského dědictví 2018</t>
  </si>
  <si>
    <t>Obecně prospěšná společnost</t>
  </si>
  <si>
    <t>Kojetín</t>
  </si>
  <si>
    <t>75201</t>
  </si>
  <si>
    <t>152</t>
  </si>
  <si>
    <t>Město Staré Město</t>
  </si>
  <si>
    <t>nám. Osvobození 166</t>
  </si>
  <si>
    <t>00303364</t>
  </si>
  <si>
    <t>ANENSKÁ POUŤ 2018</t>
  </si>
  <si>
    <t>pronájem, technické zabezpečení, ozvučení, osvětlení, propagace, honoráře, služby</t>
  </si>
  <si>
    <t>Loštice</t>
  </si>
  <si>
    <t>78983</t>
  </si>
  <si>
    <t>158</t>
  </si>
  <si>
    <t>Město Žulová</t>
  </si>
  <si>
    <t>Hlavní 36</t>
  </si>
  <si>
    <t>Žulová</t>
  </si>
  <si>
    <t>79065</t>
  </si>
  <si>
    <t>00303682</t>
  </si>
  <si>
    <t>Žulovské slavnosti - 660 let od první zmínky založení města Žulová</t>
  </si>
  <si>
    <t>honoráře, nájemné, spotřeba materiálu, materiálně technické zajištění</t>
  </si>
  <si>
    <t>75111</t>
  </si>
  <si>
    <t>161</t>
  </si>
  <si>
    <t>Obec Liboš</t>
  </si>
  <si>
    <t>Liboš 82</t>
  </si>
  <si>
    <t>Liboš</t>
  </si>
  <si>
    <t>00635758</t>
  </si>
  <si>
    <t>Festival malých hudebních souborů-Liboš 2018</t>
  </si>
  <si>
    <t>Spotřeba materiálu, cestovné, mzdové náklady, dohody o provedení práce, občerstvení pro účinkující, propagace, služby, honoráře, ceny</t>
  </si>
  <si>
    <t>162</t>
  </si>
  <si>
    <t>Spolek BRC Promotion</t>
  </si>
  <si>
    <t>Hálkova 171/2</t>
  </si>
  <si>
    <t>05709806</t>
  </si>
  <si>
    <t>Festival Bounty Rock Cafe Open Air 2018</t>
  </si>
  <si>
    <t>honoráře umělců a technické zajištění akce</t>
  </si>
  <si>
    <t>164</t>
  </si>
  <si>
    <t>Městský klub Litovel</t>
  </si>
  <si>
    <t>Nám. Př. Otakara 753/11</t>
  </si>
  <si>
    <t>00849341</t>
  </si>
  <si>
    <t>Hanácké Benátky 2018</t>
  </si>
  <si>
    <t>honoráře, ubytování, náklady na dopravu účinkujících, služby, technické zabezpečení, pronájem, ozvučení</t>
  </si>
  <si>
    <t>167</t>
  </si>
  <si>
    <t>Czech-Slovak-Chinese Chamber z.s.</t>
  </si>
  <si>
    <t>Myslivecká 64/18</t>
  </si>
  <si>
    <t>04898788</t>
  </si>
  <si>
    <t>Mezinárodní a prestižní baletní galavečer 2018</t>
  </si>
  <si>
    <t>168</t>
  </si>
  <si>
    <t>Městské kulturní středisko Konice, příspěvková organizace</t>
  </si>
  <si>
    <t>Kostelní 46</t>
  </si>
  <si>
    <t>Konice</t>
  </si>
  <si>
    <t>79852</t>
  </si>
  <si>
    <t>00209988</t>
  </si>
  <si>
    <t>Kulturní léto 2018</t>
  </si>
  <si>
    <t>171</t>
  </si>
  <si>
    <t>Mgr. Paučková Bronislava</t>
  </si>
  <si>
    <t>46553614</t>
  </si>
  <si>
    <t>Autorské a kolektivní výstavy českých a slovenských výtvarníků v galerii RUBIKON</t>
  </si>
  <si>
    <t>Propagace, inzerce, nájem prostor, mzdy, DPP, spotřební materiál</t>
  </si>
  <si>
    <t>174</t>
  </si>
  <si>
    <t>Obec Klopotovice</t>
  </si>
  <si>
    <t>Klopotovice 11</t>
  </si>
  <si>
    <t>Klopotovice</t>
  </si>
  <si>
    <t>79821</t>
  </si>
  <si>
    <t>00288357</t>
  </si>
  <si>
    <t>oslava k 70 výročí založení SDH Klopotovice</t>
  </si>
  <si>
    <t>propagace, drobné upomínkové předměty, ozvučení akce, pitný režim pro vystupující, pronájem, materiálně technické zabezpečení, PHM</t>
  </si>
  <si>
    <t>177</t>
  </si>
  <si>
    <t>Fingers Up Production s.r.o.</t>
  </si>
  <si>
    <t>Rybná 716/24</t>
  </si>
  <si>
    <t>04909321</t>
  </si>
  <si>
    <t>Hudební festival Fingers Up</t>
  </si>
  <si>
    <t>propagace, pódia a ozvučení, služby, oplocení areálu</t>
  </si>
  <si>
    <t>178</t>
  </si>
  <si>
    <t>Obec Oprostovice</t>
  </si>
  <si>
    <t>Oprostovice 36</t>
  </si>
  <si>
    <t>Oprostovice</t>
  </si>
  <si>
    <t>75354</t>
  </si>
  <si>
    <t>00636452</t>
  </si>
  <si>
    <t>Oslavy 650 let obce Oprostovice a 75 let SDH</t>
  </si>
  <si>
    <t>výroba praporu obce, honoráře, pořízení fotoknihy, propagační a upomínkové předměty</t>
  </si>
  <si>
    <t>179</t>
  </si>
  <si>
    <t>Lachmanová Edita</t>
  </si>
  <si>
    <t>Baletní Galavečer pod širým nebem na zámku Plumlov</t>
  </si>
  <si>
    <t>cestovné, doprava, služby, ozvučení, osvětlení, honoráře, mzdové náklady DPP, DPČ, propagace, půjčovné</t>
  </si>
  <si>
    <t>Zámecké náměstí 79</t>
  </si>
  <si>
    <t>75361</t>
  </si>
  <si>
    <t>187</t>
  </si>
  <si>
    <t>Partyzánský samopal</t>
  </si>
  <si>
    <t>spotřební materiál, služby, honoráře, odměny vystupujícím</t>
  </si>
  <si>
    <t>188</t>
  </si>
  <si>
    <t>Obec Palonín</t>
  </si>
  <si>
    <t>Palonín 17 17</t>
  </si>
  <si>
    <t>Palonín</t>
  </si>
  <si>
    <t>00303127</t>
  </si>
  <si>
    <t>Den Mikroregionu Mohelnicko 2018 a sjezd rodáků v Paloníně</t>
  </si>
  <si>
    <t>propagace, honoráře, ceny pro soutěžící</t>
  </si>
  <si>
    <t>189</t>
  </si>
  <si>
    <t>Městská kulturní zařízení Jeseník</t>
  </si>
  <si>
    <t>28. října 880/16</t>
  </si>
  <si>
    <t>Jeseník</t>
  </si>
  <si>
    <t>79001</t>
  </si>
  <si>
    <t>00852112</t>
  </si>
  <si>
    <t>COOLTURA V SRDCI JESENÍKŮ 2018</t>
  </si>
  <si>
    <t>190</t>
  </si>
  <si>
    <t>Obec Újezd</t>
  </si>
  <si>
    <t>Újezd 83</t>
  </si>
  <si>
    <t>Újezd</t>
  </si>
  <si>
    <t>78396</t>
  </si>
  <si>
    <t>00299618</t>
  </si>
  <si>
    <t>Setkání obcí Újezd</t>
  </si>
  <si>
    <t>191</t>
  </si>
  <si>
    <t>Město Potštát</t>
  </si>
  <si>
    <t>Zámecká 1</t>
  </si>
  <si>
    <t>Potštát</t>
  </si>
  <si>
    <t>75362</t>
  </si>
  <si>
    <t>00301795</t>
  </si>
  <si>
    <t>23. Slavnosti města Potštát - 700 let města</t>
  </si>
  <si>
    <t>192</t>
  </si>
  <si>
    <t>Město Vidnava</t>
  </si>
  <si>
    <t>Mírové náměstí 80</t>
  </si>
  <si>
    <t>Vidnava</t>
  </si>
  <si>
    <t>79055</t>
  </si>
  <si>
    <t>00303585</t>
  </si>
  <si>
    <t>Jubilejní rok města Vidnavy</t>
  </si>
  <si>
    <t>Honoráře, doprava, ohňostroj, atrakce pro děti, občerstvení pro účinkující, propagace, spotřeba materiálu, ceny do soutěží</t>
  </si>
  <si>
    <t>193</t>
  </si>
  <si>
    <t>Obec Dolní Studénky</t>
  </si>
  <si>
    <t>Dolní Studénky 99</t>
  </si>
  <si>
    <t>Dolní Studénky</t>
  </si>
  <si>
    <t>78820</t>
  </si>
  <si>
    <t>00635936</t>
  </si>
  <si>
    <t>"Hudba bez hranic" mezinárodní hudební festival 2018</t>
  </si>
  <si>
    <t>ubytování účastníku přehlídky, pronájem, půjčovné, služby, ozvučení, doprava, propagace, mzdové náklady, spotřební materiál</t>
  </si>
  <si>
    <t>194</t>
  </si>
  <si>
    <t>Obec Bílá Voda</t>
  </si>
  <si>
    <t>Kamenička 37</t>
  </si>
  <si>
    <t>Bílá Voda</t>
  </si>
  <si>
    <t>79069</t>
  </si>
  <si>
    <t>00302341</t>
  </si>
  <si>
    <t>Kulturní program na rok 2018</t>
  </si>
  <si>
    <t>195</t>
  </si>
  <si>
    <t>Obec Grymov</t>
  </si>
  <si>
    <t>Grymov 27</t>
  </si>
  <si>
    <t>Grymov</t>
  </si>
  <si>
    <t>75121</t>
  </si>
  <si>
    <t>00636231</t>
  </si>
  <si>
    <t>Nejlepší koláč z Pobečví aneb i malá obec může založit velkou tradici II.ročník</t>
  </si>
  <si>
    <t>propagace, ceny do soutěží, honoráře, služby, spotřební materiál</t>
  </si>
  <si>
    <t>196</t>
  </si>
  <si>
    <t>POST BELLUM,  o.p.s. - Paměť národa Střední Morava</t>
  </si>
  <si>
    <t>Štěpánská 704/61</t>
  </si>
  <si>
    <t>26548526</t>
  </si>
  <si>
    <t>Zachraňme a představme příběhy pamětníků událostí z roků 1918, 1948 a 1968 z Olomouckého kraje</t>
  </si>
  <si>
    <t>spotřeba materiálu, DDHM, mzdové náklady, DPP, grafické práce, propagace, cestovné, služby, honoráře</t>
  </si>
  <si>
    <t>197</t>
  </si>
  <si>
    <t>Městské kulturní zařízení Uničov</t>
  </si>
  <si>
    <t>Moravské nám. 1143</t>
  </si>
  <si>
    <t>Uničov</t>
  </si>
  <si>
    <t>63729156</t>
  </si>
  <si>
    <t>Uničovské kulturní léto 2018</t>
  </si>
  <si>
    <t>honoráře, dopravu, propagaci, ozvučení</t>
  </si>
  <si>
    <t>198</t>
  </si>
  <si>
    <t>Obec Bělá pod Pradědem</t>
  </si>
  <si>
    <t>Domašov 381</t>
  </si>
  <si>
    <t>Bělá pod Pradědem</t>
  </si>
  <si>
    <t>00302333</t>
  </si>
  <si>
    <t>Jesenické dožínky 2018</t>
  </si>
  <si>
    <t>honoráře, pronájem, půjčovné</t>
  </si>
  <si>
    <t>203</t>
  </si>
  <si>
    <t>Sdružení obcí mikroregionu Bystřička</t>
  </si>
  <si>
    <t>70947040</t>
  </si>
  <si>
    <t>Den regionu Bystřička a veřejná poznávací cyklojízda 2018</t>
  </si>
  <si>
    <t>honoráře, pronájem, propagace</t>
  </si>
  <si>
    <t>205</t>
  </si>
  <si>
    <t>Obec Dolany</t>
  </si>
  <si>
    <t>Dolany 58</t>
  </si>
  <si>
    <t>Dolany</t>
  </si>
  <si>
    <t>78316</t>
  </si>
  <si>
    <t>00298808</t>
  </si>
  <si>
    <t>Dolanský kulturní rok</t>
  </si>
  <si>
    <t>honoráře, autorská práva, dopravu, občerstvení vystupujících</t>
  </si>
  <si>
    <t>207</t>
  </si>
  <si>
    <t>obec Cholina</t>
  </si>
  <si>
    <t>Cholina 52</t>
  </si>
  <si>
    <t>Cholina</t>
  </si>
  <si>
    <t>78322</t>
  </si>
  <si>
    <t>00299006</t>
  </si>
  <si>
    <t>Cholinská kulturní sezóna 2018</t>
  </si>
  <si>
    <t>208</t>
  </si>
  <si>
    <t>Moravské divadlo Olomouc, příspěvková organizace</t>
  </si>
  <si>
    <t>tř. Svobody 432/33</t>
  </si>
  <si>
    <t>00100544</t>
  </si>
  <si>
    <t>Její pastorkyňa</t>
  </si>
  <si>
    <t>nákladů spojených s výrobou kostýmů a scény, na nájem hudebních materiálů, autorské odměny, propagaci, odměny externím spolupracovníkům - výkonní umělci, režie, výtvarníci, choreograf</t>
  </si>
  <si>
    <t>210</t>
  </si>
  <si>
    <t>Základní škola a mateřská škola Hranice, příspěvková organizace</t>
  </si>
  <si>
    <t>Hranická 100</t>
  </si>
  <si>
    <t>43541496</t>
  </si>
  <si>
    <t>Hudební soutěž dětských interpretů POP NOTA 2018</t>
  </si>
  <si>
    <t>materiál, nájem, půjčovné, propagace, věcné ceny soutěžícím</t>
  </si>
  <si>
    <t>213</t>
  </si>
  <si>
    <t>Kruh přátel Šumperského dětského sboru, z.s.</t>
  </si>
  <si>
    <t>Komenského 810/9</t>
  </si>
  <si>
    <t>64094740</t>
  </si>
  <si>
    <t>Motýli Šumperk - mezinárodní koncertní aktivity v roce 2018</t>
  </si>
  <si>
    <t>215</t>
  </si>
  <si>
    <t>Obec Dzbel</t>
  </si>
  <si>
    <t>Dzbel 23/23</t>
  </si>
  <si>
    <t>Dzbel</t>
  </si>
  <si>
    <t>79853</t>
  </si>
  <si>
    <t>47922575</t>
  </si>
  <si>
    <t>Dětský pohádkový les v roce 2018</t>
  </si>
  <si>
    <t>217</t>
  </si>
  <si>
    <t>Obec Obědkovice</t>
  </si>
  <si>
    <t>Obědkovice 79</t>
  </si>
  <si>
    <t>Obědkovice</t>
  </si>
  <si>
    <t>79823</t>
  </si>
  <si>
    <t>00488569</t>
  </si>
  <si>
    <t>Živé obrazy I. a II. světové války -  Kolona vítězství, zajištění zázemí</t>
  </si>
  <si>
    <t>nájemné, občerstvení a pitný režim účinkujících, propagace, materiálně technické zabezpečení</t>
  </si>
  <si>
    <t>218</t>
  </si>
  <si>
    <t>Sluňákov - centrum ekologických aktivit města Olomouce, o.p.s.</t>
  </si>
  <si>
    <t>Skrbeňská 669/70</t>
  </si>
  <si>
    <t>Horka nad Moravou</t>
  </si>
  <si>
    <t>78335</t>
  </si>
  <si>
    <t>27784525</t>
  </si>
  <si>
    <t>Ekologické dny Olomouc 2018</t>
  </si>
  <si>
    <t>nájem, cestovné, mzdové náklady, propagace, služby, honoráře, poplatek OSA</t>
  </si>
  <si>
    <t>220</t>
  </si>
  <si>
    <t>Mikroregion Litovelsko</t>
  </si>
  <si>
    <t>71207058</t>
  </si>
  <si>
    <t>Po stopách historie v Mikroregionu Litovelsko</t>
  </si>
  <si>
    <t>223</t>
  </si>
  <si>
    <t>"Mikroregion Pobečví"</t>
  </si>
  <si>
    <t>Na Návsi 10</t>
  </si>
  <si>
    <t>Prosenice</t>
  </si>
  <si>
    <t>70966346</t>
  </si>
  <si>
    <t>Setkávání obcí Mikroregionu Pobečví</t>
  </si>
  <si>
    <t>honoráře, náklady na vydání průvodce Pobečví, věcné ceny do soutěží</t>
  </si>
  <si>
    <t>226</t>
  </si>
  <si>
    <t>Obec Jezernice</t>
  </si>
  <si>
    <t>Jezernice 206</t>
  </si>
  <si>
    <t>Jezernice</t>
  </si>
  <si>
    <t>70040915</t>
  </si>
  <si>
    <t>Jezernice - obecní slavnosti k 100. výročí ČSR</t>
  </si>
  <si>
    <t>229</t>
  </si>
  <si>
    <t>Brníčko 120</t>
  </si>
  <si>
    <t>Brníčko</t>
  </si>
  <si>
    <t>78975</t>
  </si>
  <si>
    <t>00302422</t>
  </si>
  <si>
    <t>Středověké odpoledne na hradě Brníčko 2018</t>
  </si>
  <si>
    <t>230</t>
  </si>
  <si>
    <t>Pavlovice u Přerova</t>
  </si>
  <si>
    <t>Pavlovice u Přerova 102</t>
  </si>
  <si>
    <t>00301710</t>
  </si>
  <si>
    <t>Hudební Pavlovice Václava Drábka 2018</t>
  </si>
  <si>
    <t>231</t>
  </si>
  <si>
    <t>Obec Domašov u Šternberka</t>
  </si>
  <si>
    <t>Domašov u Šternberka 61</t>
  </si>
  <si>
    <t>00635286</t>
  </si>
  <si>
    <t>Dny obce Domašov u Šternberka - 798 let</t>
  </si>
  <si>
    <t>honoráře, zapůjčení filmů, občerstvení pro účinkující, atrakce rpo děti</t>
  </si>
  <si>
    <t>236</t>
  </si>
  <si>
    <t>Město Loštice</t>
  </si>
  <si>
    <t>nám. Míru 66</t>
  </si>
  <si>
    <t>00302945</t>
  </si>
  <si>
    <t>LOŠTICKÉ SLAVNOSTI HUDBY A TVARŮŽKŮ 2018</t>
  </si>
  <si>
    <t>237</t>
  </si>
  <si>
    <t>Obec Otinoves</t>
  </si>
  <si>
    <t>Otinoves 177</t>
  </si>
  <si>
    <t>Otinoves</t>
  </si>
  <si>
    <t>79861</t>
  </si>
  <si>
    <t>00288594</t>
  </si>
  <si>
    <t>Otinoves dříve a dnes</t>
  </si>
  <si>
    <t>spotřeba materiálu, služby</t>
  </si>
  <si>
    <t>240</t>
  </si>
  <si>
    <t>KELTSKÁ NOC, z. s.</t>
  </si>
  <si>
    <t>Na hrázi 117</t>
  </si>
  <si>
    <t>22688188</t>
  </si>
  <si>
    <t>Mezinárodní hudební festival Keltská noc 2018</t>
  </si>
  <si>
    <t>pronájem, honoráře, propagace, služby</t>
  </si>
  <si>
    <t>250</t>
  </si>
  <si>
    <t>Statutární město Přerov</t>
  </si>
  <si>
    <t>Bratrská 709/34</t>
  </si>
  <si>
    <t>00301825</t>
  </si>
  <si>
    <t>Přerovské svatovavřinecké hody v roce 2018</t>
  </si>
  <si>
    <t>251</t>
  </si>
  <si>
    <t>Obec Majetín</t>
  </si>
  <si>
    <t>Lipová 25</t>
  </si>
  <si>
    <t>Majetín</t>
  </si>
  <si>
    <t>751 03</t>
  </si>
  <si>
    <t>00299197</t>
  </si>
  <si>
    <t>Kulturní rok v obci Majetín v roce 2018</t>
  </si>
  <si>
    <t>materiál, cestovné, honoráře, pronájem, občerstvení pro účinkující a porotu, propagace, věcné ceny do soutěží, poplatky OSA</t>
  </si>
  <si>
    <t>255</t>
  </si>
  <si>
    <t>Město Zlaté Hory</t>
  </si>
  <si>
    <t>nám. Svobody 80</t>
  </si>
  <si>
    <t>Zlaté Hory</t>
  </si>
  <si>
    <t>79376</t>
  </si>
  <si>
    <t>00296481</t>
  </si>
  <si>
    <t>Zlatohorské kulturní léto 2018</t>
  </si>
  <si>
    <t>259</t>
  </si>
  <si>
    <t>Obec Bělotín</t>
  </si>
  <si>
    <t>Bělotín 151</t>
  </si>
  <si>
    <t>Bělotín</t>
  </si>
  <si>
    <t>75364</t>
  </si>
  <si>
    <t>00301019</t>
  </si>
  <si>
    <t>XXVII. Bělotínský týden zpěvu</t>
  </si>
  <si>
    <t>ubytování a stravování účastníků a dirigentů</t>
  </si>
  <si>
    <t>261</t>
  </si>
  <si>
    <t>Obec Jakubovice</t>
  </si>
  <si>
    <t>Jakubovice 25</t>
  </si>
  <si>
    <t>Jakubovice</t>
  </si>
  <si>
    <t>00635979</t>
  </si>
  <si>
    <t>Pouť Jakubovice 2018</t>
  </si>
  <si>
    <t>honoráře, propagace, technické zajištění akce</t>
  </si>
  <si>
    <t>262</t>
  </si>
  <si>
    <t>Město Plumlov</t>
  </si>
  <si>
    <t>Rudé armády 302</t>
  </si>
  <si>
    <t>00288632</t>
  </si>
  <si>
    <t>Floriánské slavnosti - Plumlov - 2018</t>
  </si>
  <si>
    <t>propagace, honoráře, ozvučení akce, služby</t>
  </si>
  <si>
    <t>265</t>
  </si>
  <si>
    <t>Obec Luká</t>
  </si>
  <si>
    <t>Luká 80</t>
  </si>
  <si>
    <t>Luká</t>
  </si>
  <si>
    <t>78324</t>
  </si>
  <si>
    <t>00299171</t>
  </si>
  <si>
    <t>Rodácký sjezd a oslava založení sboru dobrovolných hasičů Ješov</t>
  </si>
  <si>
    <t>honoráře pro účinkující</t>
  </si>
  <si>
    <t>266</t>
  </si>
  <si>
    <t>Mikroregion Záhoří - Helfštýn</t>
  </si>
  <si>
    <t>Soběchleby 141</t>
  </si>
  <si>
    <t>Soběchleby</t>
  </si>
  <si>
    <t>70010030</t>
  </si>
  <si>
    <t>Setkání obcí Mikroregionu Záhoří - Helfštýn 2018</t>
  </si>
  <si>
    <t>propagace, spotřeba materiálu, občerstvení a ceny pro soutěžící, propagace, dokumentace DVD, ozvučení, poplatky OSA</t>
  </si>
  <si>
    <t>268</t>
  </si>
  <si>
    <t>DW7, o.p.s.</t>
  </si>
  <si>
    <t>Wurmova 577/7</t>
  </si>
  <si>
    <t>27025624</t>
  </si>
  <si>
    <t>Divadlo na cucky 2018</t>
  </si>
  <si>
    <t>nájemné, mzdy provozních zaměstnanců, honoráře, propagace</t>
  </si>
  <si>
    <t>269</t>
  </si>
  <si>
    <t>Obec Malá Morava</t>
  </si>
  <si>
    <t>Vysoký Potok 2</t>
  </si>
  <si>
    <t>Malá Morava</t>
  </si>
  <si>
    <t>78833</t>
  </si>
  <si>
    <t>00302970</t>
  </si>
  <si>
    <t>Malomoravské slavnosti 2018</t>
  </si>
  <si>
    <t>272</t>
  </si>
  <si>
    <t>Svazek obcí regionu Ruda</t>
  </si>
  <si>
    <t>9. května 40</t>
  </si>
  <si>
    <t>Ruda nad Moravou</t>
  </si>
  <si>
    <t>78963</t>
  </si>
  <si>
    <t>69601488</t>
  </si>
  <si>
    <t>Den regionu Ruda</t>
  </si>
  <si>
    <t>277</t>
  </si>
  <si>
    <t>Středisko volného času Lipník nad Bečvou, příspěvková organizace</t>
  </si>
  <si>
    <t>Novosady 156/4</t>
  </si>
  <si>
    <t>49558595</t>
  </si>
  <si>
    <t>Svatojakubské hody 2018</t>
  </si>
  <si>
    <t>honoráře, služby, pronájem, ozvučení</t>
  </si>
  <si>
    <t>284</t>
  </si>
  <si>
    <t>Sdružení Obcí Mikroregionu Javornicko</t>
  </si>
  <si>
    <t>nám. Svobody 134</t>
  </si>
  <si>
    <t>70975281</t>
  </si>
  <si>
    <t>Kulturní program v Tančírně 2018</t>
  </si>
  <si>
    <t>285</t>
  </si>
  <si>
    <t>Im Zentrum 2018</t>
  </si>
  <si>
    <t>honoráře, služby, spotřeba materiálu</t>
  </si>
  <si>
    <t>286</t>
  </si>
  <si>
    <t>Obec Ruda nad Moravou</t>
  </si>
  <si>
    <t>00303313</t>
  </si>
  <si>
    <t>Květnové slavnosti obce Ruda nad Moravou</t>
  </si>
  <si>
    <t>287</t>
  </si>
  <si>
    <t>Městské kulturní středisko Kojetín, příspěvková organizace</t>
  </si>
  <si>
    <t>náměstí Republiky 1033</t>
  </si>
  <si>
    <t>00368903</t>
  </si>
  <si>
    <t>26. ročník Krajské postupové přehlídky amatérských divadelních souborů Divadelní Kojetín 2018</t>
  </si>
  <si>
    <t>propagace, ubytování, honoráře, DPP</t>
  </si>
  <si>
    <t>11/2017</t>
  </si>
  <si>
    <t>Ensemble Damian z.s.</t>
  </si>
  <si>
    <t>Lužická 391/10</t>
  </si>
  <si>
    <t>22858555</t>
  </si>
  <si>
    <t>292</t>
  </si>
  <si>
    <t>Muzeum umění Olomouc, státní příspěvková organizace</t>
  </si>
  <si>
    <t>Denisova 824/47</t>
  </si>
  <si>
    <t>77111</t>
  </si>
  <si>
    <t>75079950</t>
  </si>
  <si>
    <t>doprava exponátů, tiskoviny, výstavní grafika, propagace</t>
  </si>
  <si>
    <t>293</t>
  </si>
  <si>
    <t>Dny židovské kultury Olomouc 2018</t>
  </si>
  <si>
    <t>honoráře, propagace</t>
  </si>
  <si>
    <t>294</t>
  </si>
  <si>
    <t>Dobrovolný svazek obcí mikroregionu "Záhoran"</t>
  </si>
  <si>
    <t>Rouské 64</t>
  </si>
  <si>
    <t>Rouské</t>
  </si>
  <si>
    <t>75353</t>
  </si>
  <si>
    <t>70954925</t>
  </si>
  <si>
    <t>Hry mikroregionu Záhoran 2018</t>
  </si>
  <si>
    <t>pronájem prostor, služby, honoráře, občerstvení pro účinkující, propagace, spotřební materiál</t>
  </si>
  <si>
    <t>295</t>
  </si>
  <si>
    <t>Obec Skorošice</t>
  </si>
  <si>
    <t>Skorošice 93</t>
  </si>
  <si>
    <t>Skorošice</t>
  </si>
  <si>
    <t>00635863</t>
  </si>
  <si>
    <t>Skorošické slavnosti 2018</t>
  </si>
  <si>
    <t>občerstvení pro účinkující a porotu, ceny do soutěží, propagace, honoráře, služby, pronájem</t>
  </si>
  <si>
    <t>298</t>
  </si>
  <si>
    <t>Městys Náměšť na Hané</t>
  </si>
  <si>
    <t>nám. T. G. Masaryka 100</t>
  </si>
  <si>
    <t>00299260</t>
  </si>
  <si>
    <t>Bavíme se v Náměšti</t>
  </si>
  <si>
    <t>299</t>
  </si>
  <si>
    <t>Obec Lesnice</t>
  </si>
  <si>
    <t>Lesnice 46</t>
  </si>
  <si>
    <t>Lesnice</t>
  </si>
  <si>
    <t>00302872</t>
  </si>
  <si>
    <t>670. výročí obce Lesnice</t>
  </si>
  <si>
    <t>301</t>
  </si>
  <si>
    <t>Obec Bělkovice-Lašťany</t>
  </si>
  <si>
    <t>Bělkovice-Lašťany 139</t>
  </si>
  <si>
    <t>Bělkovice-Lašťany</t>
  </si>
  <si>
    <t>00298654</t>
  </si>
  <si>
    <t>Ježíšovy matičky v obci Bělkovice-Lašťany 2018</t>
  </si>
  <si>
    <t>spotřeba materiálu, cestovné, mzdové náklady, propagace, honoráře, občerstvení pro účinkující</t>
  </si>
  <si>
    <t>304</t>
  </si>
  <si>
    <t>Obec Loučná nad Desnou</t>
  </si>
  <si>
    <t>Loučná nad Desnou 57</t>
  </si>
  <si>
    <t>Loučná nad Desnou</t>
  </si>
  <si>
    <t>78811</t>
  </si>
  <si>
    <t>00302953</t>
  </si>
  <si>
    <t>Letní dny Loučné 2018</t>
  </si>
  <si>
    <t>honoráře, technické zajištění akce, služby, pronájmy</t>
  </si>
  <si>
    <t>310</t>
  </si>
  <si>
    <t>Divadlo Šumperk, s.r.o.</t>
  </si>
  <si>
    <t>Komenského 312/3</t>
  </si>
  <si>
    <t>25875906</t>
  </si>
  <si>
    <t>Divadlo v parku</t>
  </si>
  <si>
    <t>311</t>
  </si>
  <si>
    <t>Festival pohádek</t>
  </si>
  <si>
    <t>honoráře, cena představení, autorská práva, propagace</t>
  </si>
  <si>
    <t>312</t>
  </si>
  <si>
    <t>Studiová scéna Divadla Šumperk, s.r.o. - Hrádek</t>
  </si>
  <si>
    <t>honoráře, mzdové náklady, propagace, autorské poplatky, cena za představení</t>
  </si>
  <si>
    <t>313</t>
  </si>
  <si>
    <t>Hostování baletního souboru Moravského divadla Olomouc, p.o. v Tartu</t>
  </si>
  <si>
    <t>doprava, ubytování souboru, nájem, spotřeba materiálu</t>
  </si>
  <si>
    <t>314</t>
  </si>
  <si>
    <t>Oslavy výročí založení obce Bělkovice-Lašťany - slavnosti obce</t>
  </si>
  <si>
    <t>služby, honoráře, občerstvení vystupujícím, propagace</t>
  </si>
  <si>
    <t>315</t>
  </si>
  <si>
    <t>Obec Skalka</t>
  </si>
  <si>
    <t>Skalka 26</t>
  </si>
  <si>
    <t>Skalka</t>
  </si>
  <si>
    <t>00288748</t>
  </si>
  <si>
    <t>ZAHÁJENÍ LÁZEŇSKÉ SEZONY A ŽEHNÁNÍ PRAMENŮ</t>
  </si>
  <si>
    <t>honoráře, služby, ozvučení</t>
  </si>
  <si>
    <t>320</t>
  </si>
  <si>
    <t>Muzeum Olomoucké pevnosti, z. s.</t>
  </si>
  <si>
    <t>Michalská 1141/8</t>
  </si>
  <si>
    <t>28557484</t>
  </si>
  <si>
    <t>Korunní pevnůstka Olomouc-celoroční provoz a údržba areálu 2018</t>
  </si>
  <si>
    <t>mzdové náklady, služby, propagace, pořízení DDHM, oprava, údržba, pronájem, půjčovné, honoráře</t>
  </si>
  <si>
    <t>321</t>
  </si>
  <si>
    <t>Obec Veselíčko</t>
  </si>
  <si>
    <t>Veselíčko 68</t>
  </si>
  <si>
    <t>Veselíčko</t>
  </si>
  <si>
    <t>75125</t>
  </si>
  <si>
    <t>00302198</t>
  </si>
  <si>
    <t>Veselíčko jede na setkání parohatých obcí 2018</t>
  </si>
  <si>
    <t>342</t>
  </si>
  <si>
    <t>Veselíčské léto 2018</t>
  </si>
  <si>
    <t>propagace, pronájem, honoráře, služby, půjčovné, pořízení DDHM, DDNM</t>
  </si>
  <si>
    <t>347</t>
  </si>
  <si>
    <t>Obec Senice na Hané</t>
  </si>
  <si>
    <t>Jos. Vodičky 243</t>
  </si>
  <si>
    <t>00299421</t>
  </si>
  <si>
    <t>Sraz rodáků během hodového veselí v Senici na Hané</t>
  </si>
  <si>
    <t>honoráře, propagace, upomínkové předměty, výroba fotografií, spotřební materiál, služby, pronájem</t>
  </si>
  <si>
    <t>348</t>
  </si>
  <si>
    <t>Rock na Hané 2018</t>
  </si>
  <si>
    <t>ozvučení, osvětlení, honoráře, propagace</t>
  </si>
  <si>
    <t>351</t>
  </si>
  <si>
    <t>Obec Skalička</t>
  </si>
  <si>
    <t>Skalička 109</t>
  </si>
  <si>
    <t>Skalička</t>
  </si>
  <si>
    <t>75352</t>
  </si>
  <si>
    <t>00301949</t>
  </si>
  <si>
    <t>Skalička od historie po současnost</t>
  </si>
  <si>
    <t>příprava tisk publikace</t>
  </si>
  <si>
    <t>353</t>
  </si>
  <si>
    <t>Obec Bouzov</t>
  </si>
  <si>
    <t>Bouzov 2</t>
  </si>
  <si>
    <t>Bouzov</t>
  </si>
  <si>
    <t>78325</t>
  </si>
  <si>
    <t>00298719</t>
  </si>
  <si>
    <t>Javoříčské Bouzovění 2018</t>
  </si>
  <si>
    <t>ozvučení, osvětlení, honoráře</t>
  </si>
  <si>
    <t>354</t>
  </si>
  <si>
    <t>Obec Mořice</t>
  </si>
  <si>
    <t>Mořice 68</t>
  </si>
  <si>
    <t>Mořice</t>
  </si>
  <si>
    <t>79828</t>
  </si>
  <si>
    <t>00288462</t>
  </si>
  <si>
    <t>Moravský revival fest Mořice 2018</t>
  </si>
  <si>
    <t>honoráře, služby, půjčovné, pronájem, ozvučení, osvětlení, propagace</t>
  </si>
  <si>
    <t>355</t>
  </si>
  <si>
    <t>Sraz rodáků a oslavy 690. let obce a 125. let založení SDH</t>
  </si>
  <si>
    <t>ceny do soutěží, propagace, půjčovné, pronájem, služby, doprava, honoráře</t>
  </si>
  <si>
    <t>362</t>
  </si>
  <si>
    <t>Stopy paměti z.s.</t>
  </si>
  <si>
    <t>Poupětova 69/3</t>
  </si>
  <si>
    <t>27042839</t>
  </si>
  <si>
    <t>Stopy paměti - 1968 - rok zlomu v životech osobností Olomouckého kraje</t>
  </si>
  <si>
    <t>363</t>
  </si>
  <si>
    <t>Střední škola, základní škola a mateřská škola pro sluchově postižené, Olomouc, Kosmonautů 4</t>
  </si>
  <si>
    <t>tř. Kosmonautů 881/4</t>
  </si>
  <si>
    <t>00844071</t>
  </si>
  <si>
    <t>Paleta ticha 2018</t>
  </si>
  <si>
    <t>spotřební materiál, ceny pro soutěžící</t>
  </si>
  <si>
    <t>364</t>
  </si>
  <si>
    <t>Kulturní Morava z. s.</t>
  </si>
  <si>
    <t>Dolní Újezd 155</t>
  </si>
  <si>
    <t>Dolní Újezd</t>
  </si>
  <si>
    <t>75123</t>
  </si>
  <si>
    <t>03077373</t>
  </si>
  <si>
    <t>Kulturní Morava - celoroční činnost 2018</t>
  </si>
  <si>
    <t>honoráře, služby, půjčovné, pronájmy, spotřební materiál, platby domén</t>
  </si>
  <si>
    <t>373</t>
  </si>
  <si>
    <t>Sjezd rodáků u příležitosti 780 let od první písemné zmínky o Mořicích</t>
  </si>
  <si>
    <t>honoráře, ozvučení, náklady související s vydáním publikace o historii obce</t>
  </si>
  <si>
    <t>377</t>
  </si>
  <si>
    <t>Obec Soběchleby</t>
  </si>
  <si>
    <t>00301965</t>
  </si>
  <si>
    <t>Soběchlebské hody včera a dnes - výročí 650 let obce</t>
  </si>
  <si>
    <t>ozvučení, pronájem, půjčovné, propagace, ceny do soutěží, spotřeba materiálu, honoráře, občerstvení pro účinkující, mzdové náklady, dohody, pořízení párty stanu, fotoaparátu a reprobeden s mikrofonem</t>
  </si>
  <si>
    <t>380</t>
  </si>
  <si>
    <t>PAF, z. s.</t>
  </si>
  <si>
    <t>26610892</t>
  </si>
  <si>
    <t>PAF 2018</t>
  </si>
  <si>
    <t>organizační a technické zajištění, mzdové náklady, DPP, honoráře, cestovné, propagace, nájemné, spotřeba materiálu, DHM, autorské honoráře, služby</t>
  </si>
  <si>
    <t>382</t>
  </si>
  <si>
    <t>Spolek Martina Zacha</t>
  </si>
  <si>
    <t>Družstevní 1292</t>
  </si>
  <si>
    <t>Vrchlabí</t>
  </si>
  <si>
    <t>54301</t>
  </si>
  <si>
    <t>01736183</t>
  </si>
  <si>
    <t>Miss středních škol Opravdová krása - Miss OK 2018</t>
  </si>
  <si>
    <t>spotřeba materiálu, nájemné, mzdové náklady, DPP, občerstvení pro účinkující a porotu, propagace, materiálně technické zabezpečení</t>
  </si>
  <si>
    <t>383</t>
  </si>
  <si>
    <t>Obec Hnojice</t>
  </si>
  <si>
    <t>Hnojice 117</t>
  </si>
  <si>
    <t>Hnojice</t>
  </si>
  <si>
    <t>58501</t>
  </si>
  <si>
    <t>00298921</t>
  </si>
  <si>
    <t>Tradiční hnojické hody spojené s oslavami 100 let založení ČSR a 110 let založení Ochotnického kvarteta spolku Vlastimil</t>
  </si>
  <si>
    <t>DDHM, nájemné, propagace, honoráře, občerstvení pro účinkující</t>
  </si>
  <si>
    <t>397</t>
  </si>
  <si>
    <t>SCULPTURE LINE s.r.o.</t>
  </si>
  <si>
    <t>Na poříčí 25</t>
  </si>
  <si>
    <t>05188661</t>
  </si>
  <si>
    <t>Sculpture Line</t>
  </si>
  <si>
    <t>402</t>
  </si>
  <si>
    <t>Výstaviště Flora Olomouc,a.s.</t>
  </si>
  <si>
    <t>Wolkerova 37/17</t>
  </si>
  <si>
    <t>25848526</t>
  </si>
  <si>
    <t>60.výročí Výstaviště Flora Olomouc</t>
  </si>
  <si>
    <t>expozice, expoziční záhony, honoráře, služby</t>
  </si>
  <si>
    <t>405</t>
  </si>
  <si>
    <t>Spolek přátel olomouckého jazzu, z.s.</t>
  </si>
  <si>
    <t>Sokolská 551/48</t>
  </si>
  <si>
    <t>47657294</t>
  </si>
  <si>
    <t>Celoroční činnost Jazz Tibet Clubu</t>
  </si>
  <si>
    <t>honoráře, ubytování účinkujících, propagace, pronájem, autorské poplatky</t>
  </si>
  <si>
    <t>408</t>
  </si>
  <si>
    <t>Baletní studio při Moravském divadle Olomouc, z. s.</t>
  </si>
  <si>
    <t>27014452</t>
  </si>
  <si>
    <t>POPELKA</t>
  </si>
  <si>
    <t>411</t>
  </si>
  <si>
    <t>Svatováclavské hody v Tovačově</t>
  </si>
  <si>
    <t>honoráře účinkujícím a ozvučení</t>
  </si>
  <si>
    <t>414</t>
  </si>
  <si>
    <t>Ensemble Damian - celoroční činnost 2018</t>
  </si>
  <si>
    <t>honoráře, spotřeba materiálu, ubytování, mzdové náklady, dohody</t>
  </si>
  <si>
    <t>415</t>
  </si>
  <si>
    <t>Festa Musicale z.s.</t>
  </si>
  <si>
    <t>28. října 9</t>
  </si>
  <si>
    <t>68148518</t>
  </si>
  <si>
    <t>Mezinárodní festival pěveckých sborů Svátky Písní Olomouc 2018</t>
  </si>
  <si>
    <t>služby, pronájmy, propagace, honoráře, ozvučení, osvětlení, doprava</t>
  </si>
  <si>
    <t>De minimis</t>
  </si>
  <si>
    <t>Tradiční den plný zábavy (vystoupení různých hudebních souborů, prezentace HZS, mažoretek a dalších zájmových skupin), zároveň je celá akce zaměřena k propagaci všech památek v Úsově.</t>
  </si>
  <si>
    <t>2 denní projekt má za cíl představit veřejnosti rozsáhlé spektrum regionálních i přeshraničních uměleckých souborů i zájmových spolků.</t>
  </si>
  <si>
    <t xml:space="preserve">Dokumentární film s tématem diagnostiky, léčby a osvěty nemoci rakoviny prostaty.  Natáčení bude kompletně realizováno na neurologické klinice ve Fakultní nemocnici v Olomouci. </t>
  </si>
  <si>
    <t xml:space="preserve">Uspořádání Velikonočního svátečního koncertu a Slavnostního předvánočního koncertu v Katedrále sv. Václava v Olomouci </t>
  </si>
  <si>
    <t>technické zajištění akce, půjčovné, propagace, pronájmy, cestovné a ubytování umělců, občerstvení pro účinkující, služby, licenční umělecké smlouvy, autorské honoráře, autorská práva</t>
  </si>
  <si>
    <t>Slavnostní koncerty v období Velikonoc a Vánoc</t>
  </si>
  <si>
    <t xml:space="preserve">Vydání publikace o významném učiteli Josefu Loutockém, který je úzce spjat s vývojem školství a dějinami školství. </t>
  </si>
  <si>
    <t>Setkání dechových hudeb Dřevohostice 2018</t>
  </si>
  <si>
    <t xml:space="preserve">25. ročník akce v areálu místního zámku za účasti dechové hudby z Rakouska, mažoretek, folkl.souborů. </t>
  </si>
  <si>
    <t>14. ročník literárního, filmového a komunitního minifestivalu. Zapojeny jsou kulturní organizace, školy i jednotlivci. Součástí je literární a výtvarná soutěž, výstavy, hudební pořady, promítání filmů.</t>
  </si>
  <si>
    <t xml:space="preserve">Tradiční víkendová slavnost (od r.2003),  letos připomenutí  významného výročí 400   let od postavení velkolosinského kostela  sv. Jana Křtitele.  </t>
  </si>
  <si>
    <t xml:space="preserve">Společensko - kulturní projekt zahrnuje 3 významné tradiční akce - Štítecký jarmark, Setkání na pomezí Čech a Moravy a Štíteckou pouť, kterým přilákáme velké množství návštěvníků do našeho regionu. </t>
  </si>
  <si>
    <t>Tradiční kulturní velikonoční akce "průvod Ježíšových matiček". Ojedinělý zvyk tradující se od roku 1848, od roku 2015 zařazen do Seznamu nemateriálních statků tradiční lidové kultury Olomouckého kraje.</t>
  </si>
  <si>
    <t>4. ročník festivalu "Letní dny Loučné 2018" pro obyvatele i návštěvníky obce s hudebními, sportovními a vzdělávacími programy.</t>
  </si>
  <si>
    <t xml:space="preserve">25. ročník nesoutěžního divadelního festivalu, který si klade za cíl oživit veřejná prostranství divadelním uměním. Navíc se jedná o open air festival, který je dlouhodobě jediným v Olomouckém kraji.  </t>
  </si>
  <si>
    <t>Víkend plný pohádek pro děti do 10 let za účasti 3 hostujících divadelních souborů z ČR.</t>
  </si>
  <si>
    <t>Oživení studiové scény Divadla Šumperk, s.r.o. - Hrádek - inscenace zaměřené na věkovou skupinu 15 - 30 let.</t>
  </si>
  <si>
    <t>Hostování olomouckého baletu v Estonsku.</t>
  </si>
  <si>
    <t>Organizační zajištění akce oslav výročí první písemné zmínky o Bělkovicích = 780 let a výročí první písemné zmínky o Lašťanech = 940 let.</t>
  </si>
  <si>
    <t>Zahájení lázeňské sezóny  a žehnání pramenů v lázních Slatinice</t>
  </si>
  <si>
    <t xml:space="preserve">Účelem dotace je zajištění provozu spolku Muzeum Olomoucké pevnosti, který provozuje v objektu barokní prachárny expozici o historii olomouckého opevnění. </t>
  </si>
  <si>
    <t>Reprezentace obce Veselíčko a Olomouckého kraje na celostátním recesistickém setkání parohatých obcí - pěvecký sbor, cimbálová muzika, taneční skupina</t>
  </si>
  <si>
    <t xml:space="preserve">6.ročník taneční soutěže ORION DANCING STARS je amatérské taneční uskupení. V letošním roce s disciplínami orientální tanec, moderní tanec disco, street a show dance. </t>
  </si>
  <si>
    <t>4. divadelní představení pro děti KŘOUPAT ZDRAVĚ – DÁ SE HRAVĚ SNĚHÁNKY, ENGLISH SHOW, a písničky mezi řečí JIŘÍ ŠTĚDROŇ</t>
  </si>
  <si>
    <t xml:space="preserve"> XV. Setkání seniorů v přírodním areálu u Černé věže v Drahanovicích. </t>
  </si>
  <si>
    <t>XXV. ročník country bálu</t>
  </si>
  <si>
    <t>Zajištění dvanácti výstav v Galerii města Olomouce.</t>
  </si>
  <si>
    <t>Oslava ke 100 výročí založení kina</t>
  </si>
  <si>
    <t>Evidenční číslo ve VFP</t>
  </si>
  <si>
    <t>Tradiční kulturně společenské akce</t>
  </si>
  <si>
    <t>Pořádání kulturních akcí pro obyvatele obce Veselíčko a regionu Lipenska a Moravské brány.</t>
  </si>
  <si>
    <t>Hodové slavnosti,  sraz rodáků, oslava  940. výročí první zmínky o obci</t>
  </si>
  <si>
    <t>Hudební festival Rock na Hané.</t>
  </si>
  <si>
    <t>Vystoupení amatérských hudebníků, básníků, výstavy výtvarníků a fotografů jako připomenutí tragédií 2. světové války v Javoříčku.</t>
  </si>
  <si>
    <t>18. ročník dvoudenního festivalu revivalové hudby kapel z celé České republiky.</t>
  </si>
  <si>
    <t>Oslava výročí 690 let obce a 125 let založení SDH.</t>
  </si>
  <si>
    <t>Spolek Letní kino Olomouc, z.s.</t>
  </si>
  <si>
    <t xml:space="preserve">Dalimilova 18/92,  </t>
  </si>
  <si>
    <t xml:space="preserve"> Olomouc - Chomoutov</t>
  </si>
  <si>
    <t>05713331</t>
  </si>
  <si>
    <t>Kulturní program areálu Letního kina Olomouc pro rok 2018</t>
  </si>
  <si>
    <t>Celoroční kulturní program letního kina v Olomouci pro rok 2018</t>
  </si>
  <si>
    <t>6. ročník  mezinárodní výtvarné soutěže  „Ve jménu R.U.R. (roboti jako lidé)“    pro sluchově postižené žáky.</t>
  </si>
  <si>
    <t>Historická akce "Dobývání Moravské brány V. - tempus machine</t>
  </si>
  <si>
    <t>Tradiční hudební festival trampských, country, folkových, bluegrassových, folklórních kapel a všeho, co vychází z kořenů těchto hudebních žánrů. Kromě špičkových kapel z ČR, Slovenska i Polska, účinkují i mladé kapely.</t>
  </si>
  <si>
    <t xml:space="preserve">Záměrem projektu je podpora a další rozvoj společných kulturních akcí, které každoročně pořádá Sdružení obcí mikroregionu Království. </t>
  </si>
  <si>
    <t>Obec Nemile buduje na Lupěnských horách naučnou stezku, která bude sloužit jako přiblížení funkcí lesa široké veřejnosti. Na jaře letošního roku dojde ke slavnostnímu otevření a to k příležitosti 800 let první zmínky osady Lupěné.</t>
  </si>
  <si>
    <t xml:space="preserve">Popularizace vesnického muzea </t>
  </si>
  <si>
    <t>digitalizace exponátů, správa webových stránek</t>
  </si>
  <si>
    <t xml:space="preserve">Kulturně společenská a sportovní putovní akce tohoto mikroregionu </t>
  </si>
  <si>
    <t>Realizace kulturních akcí na zámku Plumlov v roce 2018</t>
  </si>
  <si>
    <t xml:space="preserve">zabezpečení ozvučení sportovních, kulturních a společenských akcí. </t>
  </si>
  <si>
    <t>8 ročník pořádání koncertů v arboretu.</t>
  </si>
  <si>
    <t>Kulturně společenská sportovní akce</t>
  </si>
  <si>
    <t>Kulturní program v souvislosti s otevřením komunitního centra</t>
  </si>
  <si>
    <t>Podpora celoročního provozu Multižánrového klubu Bounty Rock Cafe</t>
  </si>
  <si>
    <t>Kulturně společenská akce s 15 letou tradicí</t>
  </si>
  <si>
    <t>mzdové náklady, honoráře, cena představení, autorské poplatky, propagace, služby</t>
  </si>
  <si>
    <t>Příprava a tisk knihy o obci Skalička u příležitosti oslav 690. výročí vzniku obce.</t>
  </si>
  <si>
    <t>Oslavy 650. výročí založení obce</t>
  </si>
  <si>
    <t>Přehlídka filmové animace a současného umění PAF</t>
  </si>
  <si>
    <t>Předmětem realizace projektu je akce Miss středních škol Opravdová krása - Miss OK, jež je progresivním formátem soutěže krásy.</t>
  </si>
  <si>
    <t>Uspořádání tradičních hanáckých hodů.</t>
  </si>
  <si>
    <t>XXI. Svátek hudby - ZUŠ OPEN 2018 a celostátní happening ZUŠOPEN.</t>
  </si>
  <si>
    <t>Celodenní kulturně společenská akce s hlavním a doprovodným programem (vzdělávací programy, prohlídky histor.památek města).</t>
  </si>
  <si>
    <t>2 denní kulturně společenská akce</t>
  </si>
  <si>
    <t xml:space="preserve">Oslavy 660 let od první zmínky o založení městečka. </t>
  </si>
  <si>
    <t xml:space="preserve">24.ročník festivalu dechových hudeb a připomínky 940 let od první písemné zmínky o obci. </t>
  </si>
  <si>
    <t xml:space="preserve">8. ročník hudebního festivalu se zaměřením na rockovou a bluesovou muziku české i světové produkce špičkové úrovně v areálu Korunní pevnůstky v Olomouci </t>
  </si>
  <si>
    <t>16. ročník festivalu  městských slavností</t>
  </si>
  <si>
    <t>Podpora celoroční činnosti</t>
  </si>
  <si>
    <t>Příprava, nastudování, tréning, doprovodný program</t>
  </si>
  <si>
    <t>23.ročník Žváčkův festival dechových hudeb, Divadelní festival, 10. ročník</t>
  </si>
  <si>
    <t xml:space="preserve">Uspořádání oslav </t>
  </si>
  <si>
    <t xml:space="preserve">8.ročník hudebního festivalu Fingers Up, který se koná v areálu Morava Campu v Mohelnici. Jedná se o festival, který je zaměřen nejen na Indie muziku, ale i na zážitky, sport, umění a gastro. </t>
  </si>
  <si>
    <t>Uspořádání výročních oslav</t>
  </si>
  <si>
    <t xml:space="preserve">Klasické i moderní baletní-taneční umění v kombinaci s návštěvou kulturní památky </t>
  </si>
  <si>
    <t xml:space="preserve">Partyzánský samopal je retro akce s nádechem nostalgie a vzpomínek na brannou výchovu v dobách předrevolučních. Tato krásná jarní akce, kterou jsme navázali na původní branný závod je určená zejména pro rodinné týmy. </t>
  </si>
  <si>
    <t xml:space="preserve">Tradiční akce mikroregionu letos spojená se sjezdem rodáků obce </t>
  </si>
  <si>
    <t>Kulturně společenské akce během roku 2018</t>
  </si>
  <si>
    <t>ozvučení, osvětlení, honoráře, propagace, pronájmy, materiálně technické zabezpečení akce</t>
  </si>
  <si>
    <t>Jedná se o 15. ročník setkání obcí Újezd.  Jedná se o kulturní, společenskou a sportovní akci, kdy pořádající obec představitelům jednotlivých obcí ukáže co se v obci podařilo udělat a vybudovat - prohlídka  obce, komunitního domu, společenského sálu..</t>
  </si>
  <si>
    <t>Celovíkendová kulturně společenská akce</t>
  </si>
  <si>
    <t>Založení města (pod názvem Wydna) v letech 1266–1268. Uspořádání celoročních oslav</t>
  </si>
  <si>
    <t>14. ročník mezinárodního hudebního festivalu dechových hudeb a mažoretek za účasti 19 souborů, 485 účastníků. Jedná se o víkendovou akci.</t>
  </si>
  <si>
    <t>Podpora celoročních kulturně společenských akci</t>
  </si>
  <si>
    <t>2.ročník soutěžní akce</t>
  </si>
  <si>
    <t>K výstavě bude vytvořena interaktivní hra</t>
  </si>
  <si>
    <t>Tradiční akce je nedílnou součástí kulturních a společenských  akcí.</t>
  </si>
  <si>
    <t>Trutnov</t>
  </si>
  <si>
    <t xml:space="preserve">Sochařský festival SCULPTURE LINE je výstavní projekt, který se instalací soch do veřejného prostoru snaží o jeho oživení. </t>
  </si>
  <si>
    <t>V roce 2018 uplyne 60 let od první české květinové výstavy Flora Olomouc, která se od té doby koná pravidelně a je nedílnou součástí kalendáře akcí v ČR.</t>
  </si>
  <si>
    <t>Jazz Tibet Club je v regionu i v celostátním kontextu ojedinělou scénou. Jeho nekomerční program nabízí pravidelně zástupce domácí i světové hudební špičky.</t>
  </si>
  <si>
    <t>Kulturní a sportovní vystoupení v rámci svatováclavských  hodů v Tovačově.</t>
  </si>
  <si>
    <t xml:space="preserve">Pořádání kulturních akcí i obci a místních částech v průběhu roku 2018. </t>
  </si>
  <si>
    <t xml:space="preserve">Obec Cholina si v posledních letech klade za cíl poskytnout svým občanům různorodé společenské a kulturní vyžití. </t>
  </si>
  <si>
    <t xml:space="preserve">Operu Její pastorkyňa uvádíme v MDO při příležitosti 90. výročí od úmrtí Leoše Janáčka. </t>
  </si>
  <si>
    <t>Cílem projektu je setkání mladých hudebních talentů z celého Olomouckého kraje.</t>
  </si>
  <si>
    <t>Mezinárodní aktivity Šumperského dětského sboru v roce 2018.</t>
  </si>
  <si>
    <t>Kulturní program s vystoupením několika historických kapel, předvádění mnoha historických řemesel a vystoupení skupin historického šermu.</t>
  </si>
  <si>
    <t xml:space="preserve">Pokračování nepřetržité tradice setkání mládežnických dechových hudeb od roku 2004. </t>
  </si>
  <si>
    <t>Dny obce Domašov u Šternberka jsou nejvýznamnější událostí obce Domašov u Šternberka, kterou si obec připomíná výročí od první písemné zmínky o obci. V letošním roce 2018 to bude již 798 let.</t>
  </si>
  <si>
    <t xml:space="preserve">Celoroční setkávání občanů DSO Mikroregionu Pobečví a návštěvníků regionu. </t>
  </si>
  <si>
    <t>spotřební materiál, nájem, mzdové náklady, věcné ceny do soutěží</t>
  </si>
  <si>
    <t>spotřeba materiálu, ceny pro soutěžící, cestovné, náklady na reprezentaci, propagace</t>
  </si>
  <si>
    <t>nájemné, půjčovné, ozvučení, osvětlení, honoráře, doprava, ubytování, občerstvení a ubytování pro účinkující, propagace, mzdové náklady, DPP,  ceny do soutěží, autorské poplatky OSA, nájemné, cestovné</t>
  </si>
  <si>
    <t>spotřeba materiálu, DDHM, cestovné, služby</t>
  </si>
  <si>
    <t>spotřeba materiálu, nájemné, mzdové náklady,  honoráře, služby, občerstvení pro účinkující a porotu, ubytování účastníků, ozvučení, osvětlení, doprava účastníků, technicko-organizační zabezpečení, LED projekce, fotodokumentace, ceny pro soutěžící</t>
  </si>
  <si>
    <t>spotřeba materiálu, ceny, náklady na reprezentaci, propagace, doprava exponátů, fotodokumentace, služby</t>
  </si>
  <si>
    <t>spotřeba materiálu, mzdové náklady, DPP, náklady na reprezentaci, propagace, ozvučení akce, honoráře, služby, honoráře, občerstvení pro soutěžící, ohňostroj, nájemné, ceny pro soutěžící</t>
  </si>
  <si>
    <t>ceny pro soutěžící, propagace, honoráře, ozvučení, nájemné, DPP, občerstvení pro účinkující a členy poroty, mzdové náklady, náklady na reprezentaci, služby, DDHM</t>
  </si>
  <si>
    <t>nájemné, cestovné, náklady reprezentaci, propagace, občerstvení pro účinkující, honoráře, ubytování</t>
  </si>
  <si>
    <t>honoráře, mzdové náklady, propagace, občerstvení pro účinkující, květinové a věcné odměny pro vystupující umělce</t>
  </si>
  <si>
    <t xml:space="preserve">Při výročí 800 let první zmínky Lupěného bude otevřena naučná stezka v prostředí Lupěnských hor </t>
  </si>
  <si>
    <t>registrační a účastnické poplatky, doprava, ubytování a strava účastníků</t>
  </si>
  <si>
    <t>Celoroční inscenační činnost, jelikož je nezávislým souborem bez vlastní scény s kontinuální činností (uměleckou, produkční a PR) v průběhu celého roku. Soubor působí na vysoké profesionální úrovni již 22 let.</t>
  </si>
  <si>
    <t>Nabídka hudebního a pohybového vyžití. Propojení kulturního programu s ochutnávkou loštické speciality - tvarůžků.</t>
  </si>
  <si>
    <t>Vydání knihy "Otinoves dříve a dnes" mapující historii obce.</t>
  </si>
  <si>
    <t>17. ročník mezinárodního hudebního festivalu zaměřeného zejména na prezentaci keltské hudby za účastí zahraničních vystupujících.</t>
  </si>
  <si>
    <t>spotřeba materiálu, nájemné, cestovné, mzdové náklady, DPČ, DPP, služby, občerstvení pro účinkující, doprava</t>
  </si>
  <si>
    <t>Uspořádání kulturních akcí v obci Majetín v roce 2018.</t>
  </si>
  <si>
    <t>Uspořádání týdenního workshopu pod vedením profesionálních dirigentů a hudebních pedagogů.</t>
  </si>
  <si>
    <t xml:space="preserve">Uspořádání tradiční kulturní akce Košt vína o pouti za účasti dechových kapel spojený s pouťovou mší svatou v kostele Nanebevzetí Panny Marie v Jakubovicích. </t>
  </si>
  <si>
    <t>Kulturní program v rámci oslav patrona hasičů sv. Floriána.</t>
  </si>
  <si>
    <t>Kulturní vystoupení u příležitosti rodáckého sjezdu a oslavy 80. výročí založení sboru dobrovolných hasičů Ješov.</t>
  </si>
  <si>
    <t>15. ročník setkávání obcí MR Záhoří - Helfštýn, ve kterém se utkávají členské obce (14 obcí) ve sportovně recesistických disciplínách.</t>
  </si>
  <si>
    <t>Celoroční provoz Divadla na cucky, které se věnuje vlastní tvorbě.</t>
  </si>
  <si>
    <t>Celodenní kulturně společenská akce pro obyvatele obce vč. propagace turistické oblasti Králický Sněžník.</t>
  </si>
  <si>
    <t>Realizace tří samostatných kulturně - společenských akcí v rámci 25. výročí  městských slavností Zlatých dnů.</t>
  </si>
  <si>
    <t xml:space="preserve">Projekt je zaměřen na rozvoj společenských, kulturních a zájmových aktivit, zkvalitnění nabídky pro trávení volného času a zvýšení počtu osob využívající této nabídky v celém regionu Ruda. </t>
  </si>
  <si>
    <t>Uspořádání kulturních akcí v secesní budově Tančírny, která se umístila na 2. místě v anketě o 7 divů Olomouckého kraje.</t>
  </si>
  <si>
    <t>Kulturní akce česko-německé kulturní iniciativy zaměřené na místní pohraniční dějiny.</t>
  </si>
  <si>
    <t>Celodenní veřejná kulturně-sportovní slavnost, která je opakovaně pořádána v rámci družební činnosti se slovenskou obcí Kanianka.</t>
  </si>
  <si>
    <t>Festival Dny židovské kultury Olomouc 2018 zabývající se historií a současností česko-izraelských vztahů</t>
  </si>
  <si>
    <t>Uspořádání soutěží mezi jednotlivými obcemi mikroregionu proložené kulturním programem.</t>
  </si>
  <si>
    <t>tzv. olympiáda mezi obcemi mikroregionu včetně partnerské obce Skoroszyce (PL) v různých disciplínách.</t>
  </si>
  <si>
    <t>Kulturně společenské akce v roce 2018</t>
  </si>
  <si>
    <t>honoráře, pronájmy, ozvučení, osvětlení, poplatky OSA, služby</t>
  </si>
  <si>
    <t>Setkání občanů a rodáků v rámci oslav 670. výročí založení obce Lesnice, 140 let od založení Hasičského sboru, 100 let od vzniku republiky a 50 let od obnovení junáka v Lesnici. Odhalení pomníku při výročí se jmény všech nalezených legionářů.</t>
  </si>
  <si>
    <t>25 výročí akce</t>
  </si>
  <si>
    <t>Slavnostní kladení věnců u příležitosti konce II. světové války v obcích okresu Prostějov - cca 50 dobových vojáků</t>
  </si>
  <si>
    <t>Festival je již více než 25 let tradičním kulturním a edukativním setkáním veřejnosti Olomouckého kraje.</t>
  </si>
  <si>
    <t>náklady související s vydáním publikace, služby, tisk, korektury, fotodokumentace, zpracování textu, grafiky, honorář</t>
  </si>
  <si>
    <t>v Kč</t>
  </si>
  <si>
    <t>Okresy</t>
  </si>
  <si>
    <t>Rozpočet</t>
  </si>
  <si>
    <t>K rozdělení</t>
  </si>
  <si>
    <t>Rozděleno</t>
  </si>
  <si>
    <t>Rezerva</t>
  </si>
  <si>
    <t>Zůstatek</t>
  </si>
  <si>
    <t>ostatní</t>
  </si>
  <si>
    <t>ozvučení, osvětlení, půjčovné, služby</t>
  </si>
  <si>
    <t xml:space="preserve">9-10 soutěžních divadelních inscenací, představení pro školy, MŠ a studenty SŠ. </t>
  </si>
  <si>
    <t>Rozlomená doba. Mezi úzkostí a slastí. Zrod soudobého Středoevropana 1908- 1928.</t>
  </si>
  <si>
    <t>Rok 2018</t>
  </si>
  <si>
    <t xml:space="preserve">V roce 2019 uplyne 130 let od narození světoznámého a slavného zápasníka. Dokumentární film (52 min.) </t>
  </si>
  <si>
    <t>Divadelní představení ochotníků pro děti a pro dospělé, Výstava k 100. výročí vzniku ČSR, Hodová zábava, Dětský den, Dílničky</t>
  </si>
  <si>
    <t xml:space="preserve">Sérii kulturních programů pro pravidelné oživení letních měsíců ve Šternberku. </t>
  </si>
  <si>
    <t>396</t>
  </si>
  <si>
    <t>SCARON Production, s.r.o.</t>
  </si>
  <si>
    <t>Gen. Svobody 6</t>
  </si>
  <si>
    <t>25870980</t>
  </si>
  <si>
    <t>Losinské kulturní léto 2018 a Filmfest Losiny 2018</t>
  </si>
  <si>
    <t>pronájem, autorské poplatky, propagace, honoráře, nákup divadelních a hudebních představení</t>
  </si>
  <si>
    <t>Nesoutěžní festival je přehlídkou divadelní a hudební tvorby. Festival je tradicí od r. 2001 realizované v měsíci červenci a srpnu, v r. 2008 byl oceněn Olom.krajem za přínos v oblasti kultury.</t>
  </si>
  <si>
    <t>Přehlídka ochotnického divadla, spojuje dvě postupové přehlídky: Moravskou regionální přehlídku činoherního divadla pro děti s výběrem na Národní přehlídku Popelka Rakovník a Moravskou regionální přehlídku venkovských divadel na Krakonošův divadelní podzim.</t>
  </si>
  <si>
    <t xml:space="preserve">Představuje umělecké kovářství a sochařství v kovu, v exteriéru historického města Lipník nad Bečvou. </t>
  </si>
  <si>
    <t xml:space="preserve">Mezinárodní festival rozhlasové tvorby Prix Bohemia Radio je tradiční soutěžní přehlídkou toho nejlepšího z rozhlasové tvorby. Čestnou prezidentkou festivalu je herečka H. Maciuchová. Probíhá ve spolupráci se studenty UP. Cílem je zvyšování kvality rozhlasové tvorby. </t>
  </si>
  <si>
    <t>15.výročí založení studia, které dětské tanečníky seznamuje s oborem.Nastudování baletní pohádky svým obsahem i hudbou děti jednoznačně výchovně posune dál.Díla vznikají ve spolupráci s MDO, kdy hlavní a významné role ztvární tanečníci MDO.</t>
  </si>
  <si>
    <t>Mzdové náklady, honoráře, zvuk, kamera, pronájem, postprodukční práce, spotřeba materiálu, nájem, optika pro skla, PHM, doprava, cestovné,  jízdné, ubytování štábu, drobné příslušenství k videotechnice, baterie, licenční poplatky</t>
  </si>
  <si>
    <t>5. ročník Velkolosinských promenádních koncertů probíhajících po 14 dnech od června do září, na kterých vystoupí kapely různých žánrů.</t>
  </si>
  <si>
    <t>ORION - Středisko volného času Němčice nad Hanou, příspěvková organizace</t>
  </si>
  <si>
    <t xml:space="preserve">Tradiční akce pálení čarodějnic pro děti a jejich rodiče.  </t>
  </si>
  <si>
    <t>Čertoviny patří mezi největší zimní venkovní akce. Kulturně soutěžní zábavné odpoledne.</t>
  </si>
  <si>
    <t xml:space="preserve">V rámci akce mikroregionu probíhá prezentace jedné z obcí: činnost, historie, místní produkty, spolky, kluby,školy. </t>
  </si>
  <si>
    <t>Několikadenní kulturně-společenská akce doprovázená kvalitním doprovodným programem.</t>
  </si>
  <si>
    <t>Sdružení přátel folkloru Severní Hané Sdružení přátel folkloru Severní Hané</t>
  </si>
  <si>
    <t>Mezinárodní folklorní festival CIOFF Šumperk je organizován na několika místech města a jeho okolí, včetně doprovodného programu. Účastní se ho cca 500 účastníků z ČR i zahraničí.</t>
  </si>
  <si>
    <t>10.jubilejní ročník festivalu - na 9 koncertech (komorní, sólové a orchestrální) se představí 4 čeští a 5 zahraničních interpretů a ansámblů (Švýcarsko, Německo, Rakousko, Polsko, Slovensko).</t>
  </si>
  <si>
    <t>Multižánrový soubor samostatných kulturních akcí</t>
  </si>
  <si>
    <t>Jde o rozsáhlý několikaměsíční projekt-výstav, přednášek, komentovaných nočních prohlídek.</t>
  </si>
  <si>
    <t>Publikace o historii města Litovle. Kolektivní monografie zpracovaná autorským kolektivem složeným z profesionálních historiků a archivářů.</t>
  </si>
  <si>
    <t>honoráře účinkujících, služby, poplatky OSA, pronájem, propagace</t>
  </si>
  <si>
    <t>honoráře, doprovodný program</t>
  </si>
  <si>
    <t>Podpora menšinových žánrů a zpřístupnění kulturních pořadů všem věkovým a sociálním skupinám</t>
  </si>
  <si>
    <t>Slavnostní komentovaná cyklojízda s doprovodným programem</t>
  </si>
  <si>
    <t>Obec Brníčko</t>
  </si>
  <si>
    <t>materiálně technické zajištění akce, honoráře, propagace, občerstvení pro účinkující, věcné ceny soutěžícím, spotřební materiál</t>
  </si>
  <si>
    <t>propagace, služby, honoráře, ozvučení, spotřební materiál, občerstvení pro účinkující, doprava a cestovné, půjčovné</t>
  </si>
  <si>
    <t>honoráře, poplatky OSA, propagace, ozvučení, ubytování umělců a cestovné</t>
  </si>
  <si>
    <t>propagace, služby, honoráře, spotřební materiál, ozvučení, občerstvení pro účinkující, doprava cestovné, ceny do soutěží, pronájem</t>
  </si>
  <si>
    <t>Výstava exponátů ze 120 významných evropských muzeí a galerií týkajících se národních a mezinárodních vzdělávacích programů.</t>
  </si>
  <si>
    <t>doprava, ubytování účastníků, propagace</t>
  </si>
  <si>
    <t>Dokumentárně umělecký projekt zachycující rozhovory s pamětníky doplněné uměleckými fotografiemi.</t>
  </si>
  <si>
    <t>služby, spotřební materiál, propagace, ozvučení, osvětlení, honoráře, mzdové náklady, DPP, ceny pro účinkující, náklady na reprezentaci</t>
  </si>
  <si>
    <t>vytvoření scény, kostýmů, rekvizit, divadelní triky, technika, efekty, honoráře, autorské poplatky, licence, zapůjčení notového materiálu, propagace, náklady na ubytování a cestovné pro účinkující</t>
  </si>
  <si>
    <t>nežádali</t>
  </si>
  <si>
    <t>nežádal</t>
  </si>
  <si>
    <t>30 000 pouze jedna akce</t>
  </si>
  <si>
    <t>80 000 sloučené akce</t>
  </si>
  <si>
    <t>viz. řádek 41</t>
  </si>
  <si>
    <t>20 000 sloučené akce</t>
  </si>
  <si>
    <t>viz. řádek 47</t>
  </si>
  <si>
    <t>nežádala</t>
  </si>
  <si>
    <t>nežádalo</t>
  </si>
  <si>
    <t>IŽ 600 000</t>
  </si>
  <si>
    <t>nažádala</t>
  </si>
  <si>
    <t>150 000 na sloučené akce</t>
  </si>
  <si>
    <t>Obec Pavlovice u Přerova</t>
  </si>
  <si>
    <t>viz. řádek 25</t>
  </si>
  <si>
    <t xml:space="preserve">nežádala </t>
  </si>
  <si>
    <t xml:space="preserve"> akce sloučené- jedna žádost viz. řádek 292</t>
  </si>
  <si>
    <t>200000 Inscenace s regionálním charakterem</t>
  </si>
  <si>
    <t>viz. řádek 310</t>
  </si>
  <si>
    <t>než</t>
  </si>
  <si>
    <t>ř. 53</t>
  </si>
  <si>
    <t>ř. 292</t>
  </si>
  <si>
    <t>ř.317</t>
  </si>
  <si>
    <t>ř. 317</t>
  </si>
  <si>
    <t>ř. 321</t>
  </si>
  <si>
    <t>ř. 361</t>
  </si>
  <si>
    <t>ř. 114</t>
  </si>
  <si>
    <t>Setkání partnerských měst z České republiky, Ukrajiny, Polska, Holandska, Slovenska, Černé Hory.</t>
  </si>
  <si>
    <t>300 000 požadavek</t>
  </si>
  <si>
    <t>Schválení v kompetenci ZOK/ROK</t>
  </si>
  <si>
    <t>ZOK</t>
  </si>
  <si>
    <t>300 000 dostal plnou požadovanou částku</t>
  </si>
  <si>
    <t>NE</t>
  </si>
  <si>
    <t>ANO</t>
  </si>
  <si>
    <t>Město Úsov</t>
  </si>
  <si>
    <t>PO</t>
  </si>
  <si>
    <t>ÚT</t>
  </si>
  <si>
    <t>dne:</t>
  </si>
  <si>
    <t>Název DT:</t>
  </si>
  <si>
    <t>Program podpory kultury v Olomouckém kraji v roce 2018</t>
  </si>
  <si>
    <t>Typ dotačního titulu:</t>
  </si>
  <si>
    <t>krajský dotační titul</t>
  </si>
  <si>
    <t>Dolní náměstí 23/42</t>
  </si>
  <si>
    <t>propagace, pronájem, instalace a výzdoba pódia, honoráře, ozvučení</t>
  </si>
  <si>
    <r>
      <t>Slavnosti města Svatojakubské hody v Lipníku nad Bečvou konané před svátkem svatého Jakuba za účasti známých umělců.</t>
    </r>
    <r>
      <rPr>
        <b/>
        <sz val="8"/>
        <rFont val="Arial"/>
        <family val="2"/>
      </rPr>
      <t xml:space="preserve"> </t>
    </r>
  </si>
  <si>
    <t>Příloha č. 1 Přehled hodnocených žádostí OSKPP Z23_4_2018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</si>
</sst>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thin"/>
      <right style="medium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19" borderId="6" applyNumberFormat="0" applyFont="0" applyAlignment="0" applyProtection="0"/>
    <xf numFmtId="9" fontId="1" fillId="0" borderId="0" applyFont="0" applyFill="0" applyBorder="0" applyAlignment="0" applyProtection="0"/>
    <xf numFmtId="0" fontId="8" fillId="0" borderId="7" applyNumberFormat="0" applyFill="0" applyAlignment="0" applyProtection="0"/>
    <xf numFmtId="0" fontId="41" fillId="4" borderId="0" applyNumberFormat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7" borderId="8" applyNumberFormat="0" applyAlignment="0" applyProtection="0"/>
    <xf numFmtId="0" fontId="25" fillId="7" borderId="8" applyNumberFormat="0" applyAlignment="0" applyProtection="0"/>
    <xf numFmtId="0" fontId="45" fillId="7" borderId="9" applyNumberFormat="0" applyAlignment="0" applyProtection="0"/>
    <xf numFmtId="0" fontId="46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4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2" fillId="25" borderId="10" xfId="0" applyFont="1" applyFill="1" applyBorder="1" applyAlignment="1">
      <alignment horizontal="centerContinuous" vertical="center"/>
    </xf>
    <xf numFmtId="0" fontId="2" fillId="25" borderId="11" xfId="0" applyFont="1" applyFill="1" applyBorder="1" applyAlignment="1">
      <alignment horizontal="centerContinuous" vertical="center"/>
    </xf>
    <xf numFmtId="0" fontId="3" fillId="25" borderId="0" xfId="0" applyFont="1" applyFill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25" borderId="12" xfId="0" applyFont="1" applyFill="1" applyBorder="1" applyAlignment="1">
      <alignment vertical="center"/>
    </xf>
    <xf numFmtId="0" fontId="2" fillId="25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25" borderId="0" xfId="0" applyFont="1" applyFill="1" applyAlignment="1">
      <alignment/>
    </xf>
    <xf numFmtId="0" fontId="3" fillId="25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47" fillId="0" borderId="14" xfId="0" applyFont="1" applyFill="1" applyBorder="1" applyAlignment="1">
      <alignment horizontal="right"/>
    </xf>
    <xf numFmtId="0" fontId="47" fillId="0" borderId="15" xfId="0" applyFont="1" applyFill="1" applyBorder="1" applyAlignment="1">
      <alignment horizontal="right"/>
    </xf>
    <xf numFmtId="0" fontId="47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3" fontId="47" fillId="0" borderId="19" xfId="0" applyNumberFormat="1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3" fontId="47" fillId="0" borderId="20" xfId="0" applyNumberFormat="1" applyFont="1" applyFill="1" applyBorder="1" applyAlignment="1">
      <alignment/>
    </xf>
    <xf numFmtId="0" fontId="4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49" fontId="47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50" fillId="0" borderId="0" xfId="0" applyNumberFormat="1" applyFont="1" applyFill="1" applyBorder="1" applyAlignment="1">
      <alignment/>
    </xf>
    <xf numFmtId="0" fontId="49" fillId="0" borderId="21" xfId="0" applyFont="1" applyFill="1" applyBorder="1" applyAlignment="1">
      <alignment/>
    </xf>
    <xf numFmtId="3" fontId="49" fillId="0" borderId="22" xfId="0" applyNumberFormat="1" applyFont="1" applyFill="1" applyBorder="1" applyAlignment="1">
      <alignment/>
    </xf>
    <xf numFmtId="3" fontId="49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1" fillId="25" borderId="0" xfId="0" applyFont="1" applyFill="1" applyAlignment="1">
      <alignment/>
    </xf>
    <xf numFmtId="0" fontId="12" fillId="25" borderId="0" xfId="0" applyFont="1" applyFill="1" applyAlignment="1">
      <alignment/>
    </xf>
    <xf numFmtId="3" fontId="11" fillId="25" borderId="0" xfId="0" applyNumberFormat="1" applyFont="1" applyFill="1" applyAlignment="1">
      <alignment vertical="center"/>
    </xf>
    <xf numFmtId="0" fontId="12" fillId="25" borderId="0" xfId="0" applyFont="1" applyFill="1" applyAlignment="1">
      <alignment horizontal="center" vertical="center"/>
    </xf>
    <xf numFmtId="3" fontId="12" fillId="25" borderId="0" xfId="0" applyNumberFormat="1" applyFont="1" applyFill="1" applyAlignment="1">
      <alignment vertical="center"/>
    </xf>
    <xf numFmtId="0" fontId="11" fillId="25" borderId="0" xfId="0" applyFont="1" applyFill="1" applyAlignment="1">
      <alignment vertical="center"/>
    </xf>
    <xf numFmtId="0" fontId="11" fillId="25" borderId="23" xfId="0" applyFont="1" applyFill="1" applyBorder="1" applyAlignment="1">
      <alignment horizontal="centerContinuous" vertical="center" wrapText="1"/>
    </xf>
    <xf numFmtId="0" fontId="11" fillId="25" borderId="14" xfId="0" applyFont="1" applyFill="1" applyBorder="1" applyAlignment="1">
      <alignment horizontal="centerContinuous" vertical="center" wrapText="1"/>
    </xf>
    <xf numFmtId="0" fontId="11" fillId="25" borderId="14" xfId="0" applyFont="1" applyFill="1" applyBorder="1" applyAlignment="1">
      <alignment horizontal="center" vertical="center" wrapText="1"/>
    </xf>
    <xf numFmtId="0" fontId="11" fillId="25" borderId="24" xfId="0" applyFont="1" applyFill="1" applyBorder="1" applyAlignment="1">
      <alignment horizontal="centerContinuous" wrapText="1"/>
    </xf>
    <xf numFmtId="0" fontId="11" fillId="25" borderId="25" xfId="0" applyFont="1" applyFill="1" applyBorder="1" applyAlignment="1">
      <alignment horizontal="centerContinuous" wrapText="1"/>
    </xf>
    <xf numFmtId="0" fontId="11" fillId="25" borderId="25" xfId="0" applyFont="1" applyFill="1" applyBorder="1" applyAlignment="1">
      <alignment horizontal="center" wrapText="1"/>
    </xf>
    <xf numFmtId="0" fontId="11" fillId="25" borderId="23" xfId="0" applyFont="1" applyFill="1" applyBorder="1" applyAlignment="1">
      <alignment horizontal="centerContinuous" wrapText="1"/>
    </xf>
    <xf numFmtId="0" fontId="11" fillId="25" borderId="25" xfId="0" applyFont="1" applyFill="1" applyBorder="1" applyAlignment="1">
      <alignment horizontal="center" vertical="center" wrapText="1"/>
    </xf>
    <xf numFmtId="0" fontId="11" fillId="25" borderId="26" xfId="0" applyFont="1" applyFill="1" applyBorder="1" applyAlignment="1">
      <alignment horizontal="centerContinuous" vertical="center" wrapText="1"/>
    </xf>
    <xf numFmtId="0" fontId="11" fillId="25" borderId="27" xfId="0" applyFont="1" applyFill="1" applyBorder="1" applyAlignment="1">
      <alignment horizontal="centerContinuous" vertical="center" wrapText="1"/>
    </xf>
    <xf numFmtId="0" fontId="11" fillId="25" borderId="17" xfId="0" applyFont="1" applyFill="1" applyBorder="1" applyAlignment="1">
      <alignment horizontal="centerContinuous" vertical="center" wrapText="1"/>
    </xf>
    <xf numFmtId="1" fontId="11" fillId="25" borderId="28" xfId="0" applyNumberFormat="1" applyFont="1" applyFill="1" applyBorder="1" applyAlignment="1">
      <alignment horizontal="center" vertical="center" wrapText="1"/>
    </xf>
    <xf numFmtId="0" fontId="11" fillId="25" borderId="29" xfId="0" applyFont="1" applyFill="1" applyBorder="1" applyAlignment="1">
      <alignment horizontal="center" vertical="center" wrapText="1"/>
    </xf>
    <xf numFmtId="0" fontId="11" fillId="25" borderId="0" xfId="0" applyFont="1" applyFill="1" applyAlignment="1">
      <alignment horizontal="center" vertical="center" wrapText="1"/>
    </xf>
    <xf numFmtId="0" fontId="11" fillId="25" borderId="30" xfId="0" applyFont="1" applyFill="1" applyBorder="1" applyAlignment="1">
      <alignment horizontal="centerContinuous" wrapText="1"/>
    </xf>
    <xf numFmtId="0" fontId="11" fillId="25" borderId="31" xfId="0" applyFont="1" applyFill="1" applyBorder="1" applyAlignment="1">
      <alignment horizontal="centerContinuous" wrapText="1"/>
    </xf>
    <xf numFmtId="0" fontId="11" fillId="25" borderId="12" xfId="0" applyFont="1" applyFill="1" applyBorder="1" applyAlignment="1">
      <alignment wrapText="1"/>
    </xf>
    <xf numFmtId="0" fontId="11" fillId="25" borderId="30" xfId="0" applyFont="1" applyFill="1" applyBorder="1" applyAlignment="1">
      <alignment wrapText="1"/>
    </xf>
    <xf numFmtId="0" fontId="12" fillId="25" borderId="12" xfId="0" applyFont="1" applyFill="1" applyBorder="1" applyAlignment="1">
      <alignment wrapText="1"/>
    </xf>
    <xf numFmtId="0" fontId="11" fillId="25" borderId="12" xfId="0" applyFont="1" applyFill="1" applyBorder="1" applyAlignment="1">
      <alignment horizontal="centerContinuous" vertical="top"/>
    </xf>
    <xf numFmtId="0" fontId="11" fillId="25" borderId="15" xfId="0" applyFont="1" applyFill="1" applyBorder="1" applyAlignment="1">
      <alignment horizontal="centerContinuous" vertical="top" wrapText="1"/>
    </xf>
    <xf numFmtId="0" fontId="11" fillId="25" borderId="24" xfId="0" applyFont="1" applyFill="1" applyBorder="1" applyAlignment="1">
      <alignment horizontal="centerContinuous" vertical="top" wrapText="1"/>
    </xf>
    <xf numFmtId="0" fontId="11" fillId="25" borderId="32" xfId="0" applyFont="1" applyFill="1" applyBorder="1" applyAlignment="1">
      <alignment horizontal="center" vertical="top" wrapText="1"/>
    </xf>
    <xf numFmtId="0" fontId="11" fillId="25" borderId="31" xfId="0" applyFont="1" applyFill="1" applyBorder="1" applyAlignment="1">
      <alignment horizontal="center" vertical="center" wrapText="1"/>
    </xf>
    <xf numFmtId="3" fontId="12" fillId="25" borderId="13" xfId="0" applyNumberFormat="1" applyFont="1" applyFill="1" applyBorder="1" applyAlignment="1">
      <alignment horizontal="center" vertical="center" wrapText="1"/>
    </xf>
    <xf numFmtId="0" fontId="11" fillId="25" borderId="33" xfId="0" applyFont="1" applyFill="1" applyBorder="1" applyAlignment="1">
      <alignment wrapText="1"/>
    </xf>
    <xf numFmtId="0" fontId="12" fillId="25" borderId="31" xfId="0" applyFont="1" applyFill="1" applyBorder="1" applyAlignment="1">
      <alignment horizontal="center" wrapText="1"/>
    </xf>
    <xf numFmtId="0" fontId="12" fillId="25" borderId="0" xfId="0" applyFont="1" applyFill="1" applyAlignment="1">
      <alignment horizontal="center" vertical="top"/>
    </xf>
    <xf numFmtId="49" fontId="11" fillId="25" borderId="11" xfId="0" applyNumberFormat="1" applyFont="1" applyFill="1" applyBorder="1" applyAlignment="1">
      <alignment horizontal="left" vertical="top" wrapText="1"/>
    </xf>
    <xf numFmtId="49" fontId="12" fillId="25" borderId="11" xfId="0" applyNumberFormat="1" applyFont="1" applyFill="1" applyBorder="1" applyAlignment="1">
      <alignment horizontal="left" vertical="top" wrapText="1"/>
    </xf>
    <xf numFmtId="49" fontId="12" fillId="25" borderId="34" xfId="0" applyNumberFormat="1" applyFont="1" applyFill="1" applyBorder="1" applyAlignment="1">
      <alignment horizontal="left" vertical="top" wrapText="1"/>
    </xf>
    <xf numFmtId="49" fontId="12" fillId="25" borderId="11" xfId="0" applyNumberFormat="1" applyFont="1" applyFill="1" applyBorder="1" applyAlignment="1">
      <alignment horizontal="right" vertical="top" textRotation="90" wrapText="1"/>
    </xf>
    <xf numFmtId="0" fontId="11" fillId="25" borderId="11" xfId="0" applyFont="1" applyFill="1" applyBorder="1" applyAlignment="1">
      <alignment horizontal="left" vertical="top" wrapText="1"/>
    </xf>
    <xf numFmtId="0" fontId="12" fillId="25" borderId="11" xfId="0" applyFont="1" applyFill="1" applyBorder="1" applyAlignment="1">
      <alignment horizontal="left" vertical="top" wrapText="1"/>
    </xf>
    <xf numFmtId="3" fontId="12" fillId="25" borderId="11" xfId="0" applyNumberFormat="1" applyFont="1" applyFill="1" applyBorder="1" applyAlignment="1">
      <alignment horizontal="right" vertical="center"/>
    </xf>
    <xf numFmtId="0" fontId="12" fillId="25" borderId="11" xfId="0" applyFont="1" applyFill="1" applyBorder="1" applyAlignment="1">
      <alignment horizontal="right" vertical="center"/>
    </xf>
    <xf numFmtId="3" fontId="11" fillId="25" borderId="34" xfId="0" applyNumberFormat="1" applyFont="1" applyFill="1" applyBorder="1" applyAlignment="1">
      <alignment horizontal="right" vertical="center"/>
    </xf>
    <xf numFmtId="0" fontId="12" fillId="25" borderId="11" xfId="0" applyFont="1" applyFill="1" applyBorder="1" applyAlignment="1">
      <alignment horizontal="center" vertical="center"/>
    </xf>
    <xf numFmtId="3" fontId="11" fillId="25" borderId="11" xfId="0" applyNumberFormat="1" applyFont="1" applyFill="1" applyBorder="1" applyAlignment="1">
      <alignment horizontal="right" vertical="center"/>
    </xf>
    <xf numFmtId="0" fontId="12" fillId="25" borderId="20" xfId="0" applyFont="1" applyFill="1" applyBorder="1" applyAlignment="1">
      <alignment horizontal="center" vertical="center"/>
    </xf>
    <xf numFmtId="3" fontId="12" fillId="25" borderId="11" xfId="0" applyNumberFormat="1" applyFont="1" applyFill="1" applyBorder="1" applyAlignment="1">
      <alignment horizontal="center" vertical="center"/>
    </xf>
    <xf numFmtId="0" fontId="11" fillId="25" borderId="0" xfId="0" applyFont="1" applyFill="1" applyAlignment="1">
      <alignment horizontal="center" vertical="top"/>
    </xf>
    <xf numFmtId="0" fontId="12" fillId="25" borderId="10" xfId="0" applyFont="1" applyFill="1" applyBorder="1" applyAlignment="1">
      <alignment vertical="top"/>
    </xf>
    <xf numFmtId="3" fontId="12" fillId="25" borderId="35" xfId="0" applyNumberFormat="1" applyFont="1" applyFill="1" applyBorder="1" applyAlignment="1">
      <alignment horizontal="center" vertical="center"/>
    </xf>
    <xf numFmtId="3" fontId="12" fillId="25" borderId="35" xfId="0" applyNumberFormat="1" applyFont="1" applyFill="1" applyBorder="1" applyAlignment="1">
      <alignment horizontal="center" vertical="center" wrapText="1"/>
    </xf>
    <xf numFmtId="3" fontId="12" fillId="25" borderId="11" xfId="0" applyNumberFormat="1" applyFont="1" applyFill="1" applyBorder="1" applyAlignment="1">
      <alignment horizontal="center" vertical="center" wrapText="1"/>
    </xf>
    <xf numFmtId="49" fontId="12" fillId="25" borderId="11" xfId="0" applyNumberFormat="1" applyFont="1" applyFill="1" applyBorder="1" applyAlignment="1">
      <alignment horizontal="right" vertical="center"/>
    </xf>
    <xf numFmtId="0" fontId="51" fillId="25" borderId="11" xfId="0" applyFont="1" applyFill="1" applyBorder="1" applyAlignment="1">
      <alignment horizontal="center" vertical="center"/>
    </xf>
    <xf numFmtId="3" fontId="11" fillId="25" borderId="36" xfId="0" applyNumberFormat="1" applyFont="1" applyFill="1" applyBorder="1" applyAlignment="1">
      <alignment horizontal="right" vertical="center"/>
    </xf>
    <xf numFmtId="3" fontId="12" fillId="26" borderId="11" xfId="0" applyNumberFormat="1" applyFont="1" applyFill="1" applyBorder="1" applyAlignment="1">
      <alignment horizontal="right" vertical="center"/>
    </xf>
    <xf numFmtId="3" fontId="12" fillId="26" borderId="35" xfId="0" applyNumberFormat="1" applyFont="1" applyFill="1" applyBorder="1" applyAlignment="1">
      <alignment horizontal="center" vertical="center"/>
    </xf>
    <xf numFmtId="0" fontId="12" fillId="25" borderId="11" xfId="0" applyFont="1" applyFill="1" applyBorder="1" applyAlignment="1">
      <alignment horizontal="center" vertical="top"/>
    </xf>
    <xf numFmtId="3" fontId="51" fillId="25" borderId="11" xfId="0" applyNumberFormat="1" applyFont="1" applyFill="1" applyBorder="1" applyAlignment="1">
      <alignment horizontal="right" vertical="center"/>
    </xf>
    <xf numFmtId="0" fontId="12" fillId="25" borderId="10" xfId="0" applyFont="1" applyFill="1" applyBorder="1" applyAlignment="1">
      <alignment horizontal="left" vertical="top"/>
    </xf>
    <xf numFmtId="0" fontId="12" fillId="25" borderId="21" xfId="0" applyFont="1" applyFill="1" applyBorder="1" applyAlignment="1">
      <alignment vertical="top"/>
    </xf>
    <xf numFmtId="49" fontId="11" fillId="25" borderId="37" xfId="0" applyNumberFormat="1" applyFont="1" applyFill="1" applyBorder="1" applyAlignment="1">
      <alignment horizontal="left" vertical="top" wrapText="1"/>
    </xf>
    <xf numFmtId="49" fontId="12" fillId="25" borderId="37" xfId="0" applyNumberFormat="1" applyFont="1" applyFill="1" applyBorder="1" applyAlignment="1">
      <alignment horizontal="left" vertical="top" wrapText="1"/>
    </xf>
    <xf numFmtId="49" fontId="12" fillId="25" borderId="38" xfId="0" applyNumberFormat="1" applyFont="1" applyFill="1" applyBorder="1" applyAlignment="1">
      <alignment horizontal="left" vertical="top" wrapText="1"/>
    </xf>
    <xf numFmtId="49" fontId="12" fillId="25" borderId="37" xfId="0" applyNumberFormat="1" applyFont="1" applyFill="1" applyBorder="1" applyAlignment="1">
      <alignment horizontal="right" vertical="top" textRotation="90" wrapText="1"/>
    </xf>
    <xf numFmtId="0" fontId="11" fillId="25" borderId="37" xfId="0" applyFont="1" applyFill="1" applyBorder="1" applyAlignment="1">
      <alignment horizontal="left" vertical="top" wrapText="1"/>
    </xf>
    <xf numFmtId="0" fontId="12" fillId="25" borderId="37" xfId="0" applyFont="1" applyFill="1" applyBorder="1" applyAlignment="1">
      <alignment horizontal="left" vertical="top" wrapText="1"/>
    </xf>
    <xf numFmtId="3" fontId="12" fillId="25" borderId="37" xfId="0" applyNumberFormat="1" applyFont="1" applyFill="1" applyBorder="1" applyAlignment="1">
      <alignment horizontal="right" vertical="center"/>
    </xf>
    <xf numFmtId="0" fontId="12" fillId="25" borderId="37" xfId="0" applyFont="1" applyFill="1" applyBorder="1" applyAlignment="1">
      <alignment horizontal="right" vertical="center"/>
    </xf>
    <xf numFmtId="3" fontId="11" fillId="25" borderId="37" xfId="0" applyNumberFormat="1" applyFont="1" applyFill="1" applyBorder="1" applyAlignment="1">
      <alignment horizontal="right" vertical="center"/>
    </xf>
    <xf numFmtId="0" fontId="12" fillId="25" borderId="37" xfId="0" applyFont="1" applyFill="1" applyBorder="1" applyAlignment="1">
      <alignment horizontal="center" vertical="center"/>
    </xf>
    <xf numFmtId="3" fontId="12" fillId="25" borderId="39" xfId="0" applyNumberFormat="1" applyFont="1" applyFill="1" applyBorder="1" applyAlignment="1">
      <alignment horizontal="center" vertical="center"/>
    </xf>
    <xf numFmtId="0" fontId="12" fillId="25" borderId="22" xfId="0" applyFont="1" applyFill="1" applyBorder="1" applyAlignment="1">
      <alignment horizontal="center" vertical="center"/>
    </xf>
    <xf numFmtId="0" fontId="11" fillId="25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25" borderId="0" xfId="0" applyFont="1" applyFill="1" applyAlignment="1">
      <alignment horizontal="left" textRotation="90"/>
    </xf>
    <xf numFmtId="0" fontId="12" fillId="25" borderId="0" xfId="0" applyFont="1" applyFill="1" applyAlignment="1">
      <alignment/>
    </xf>
    <xf numFmtId="0" fontId="13" fillId="25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25" borderId="0" xfId="0" applyFont="1" applyFill="1" applyAlignment="1">
      <alignment/>
    </xf>
    <xf numFmtId="0" fontId="12" fillId="25" borderId="0" xfId="0" applyFont="1" applyFill="1" applyAlignment="1">
      <alignment vertical="center"/>
    </xf>
    <xf numFmtId="0" fontId="12" fillId="25" borderId="0" xfId="0" applyFont="1" applyFill="1" applyAlignment="1">
      <alignment horizontal="right"/>
    </xf>
    <xf numFmtId="0" fontId="12" fillId="25" borderId="0" xfId="0" applyFont="1" applyFill="1" applyAlignment="1">
      <alignment horizontal="left"/>
    </xf>
    <xf numFmtId="3" fontId="12" fillId="25" borderId="0" xfId="0" applyNumberFormat="1" applyFont="1" applyFill="1" applyAlignment="1">
      <alignment horizontal="right" vertical="center"/>
    </xf>
    <xf numFmtId="0" fontId="14" fillId="25" borderId="0" xfId="0" applyFont="1" applyFill="1" applyAlignment="1">
      <alignment/>
    </xf>
    <xf numFmtId="0" fontId="13" fillId="25" borderId="0" xfId="0" applyFont="1" applyFill="1" applyAlignment="1">
      <alignment vertical="center"/>
    </xf>
    <xf numFmtId="0" fontId="13" fillId="25" borderId="0" xfId="0" applyFont="1" applyFill="1" applyAlignment="1">
      <alignment horizontal="center" vertical="center"/>
    </xf>
    <xf numFmtId="3" fontId="13" fillId="25" borderId="0" xfId="0" applyNumberFormat="1" applyFont="1" applyFill="1" applyAlignment="1">
      <alignment vertical="center"/>
    </xf>
    <xf numFmtId="0" fontId="2" fillId="25" borderId="40" xfId="0" applyFont="1" applyFill="1" applyBorder="1" applyAlignment="1">
      <alignment horizontal="center" vertical="center" textRotation="90"/>
    </xf>
    <xf numFmtId="0" fontId="13" fillId="25" borderId="33" xfId="0" applyFont="1" applyFill="1" applyBorder="1" applyAlignment="1">
      <alignment horizontal="center" vertical="center" textRotation="90"/>
    </xf>
    <xf numFmtId="0" fontId="11" fillId="25" borderId="25" xfId="0" applyFont="1" applyFill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12" fillId="25" borderId="25" xfId="0" applyFont="1" applyFill="1" applyBorder="1" applyAlignment="1">
      <alignment horizontal="center" vertical="center" textRotation="90" wrapText="1"/>
    </xf>
    <xf numFmtId="0" fontId="13" fillId="0" borderId="31" xfId="0" applyFont="1" applyBorder="1" applyAlignment="1">
      <alignment horizontal="center" vertical="center" textRotation="90" wrapText="1"/>
    </xf>
    <xf numFmtId="0" fontId="13" fillId="0" borderId="41" xfId="0" applyFont="1" applyBorder="1" applyAlignment="1">
      <alignment horizontal="center" vertical="center" textRotation="90" wrapText="1"/>
    </xf>
    <xf numFmtId="0" fontId="12" fillId="25" borderId="42" xfId="0" applyFont="1" applyFill="1" applyBorder="1" applyAlignment="1">
      <alignment horizontal="center" vertical="center" wrapText="1"/>
    </xf>
    <xf numFmtId="0" fontId="53" fillId="0" borderId="42" xfId="0" applyFont="1" applyBorder="1" applyAlignment="1">
      <alignment vertical="center"/>
    </xf>
    <xf numFmtId="3" fontId="50" fillId="0" borderId="37" xfId="0" applyNumberFormat="1" applyFont="1" applyFill="1" applyBorder="1" applyAlignment="1">
      <alignment/>
    </xf>
    <xf numFmtId="0" fontId="53" fillId="0" borderId="37" xfId="0" applyFont="1" applyBorder="1" applyAlignment="1">
      <alignment/>
    </xf>
    <xf numFmtId="0" fontId="53" fillId="0" borderId="22" xfId="0" applyFont="1" applyBorder="1" applyAlignment="1">
      <alignment/>
    </xf>
    <xf numFmtId="3" fontId="50" fillId="0" borderId="21" xfId="0" applyNumberFormat="1" applyFont="1" applyFill="1" applyBorder="1" applyAlignment="1" applyProtection="1">
      <alignment/>
      <protection locked="0"/>
    </xf>
    <xf numFmtId="0" fontId="2" fillId="25" borderId="43" xfId="0" applyFont="1" applyFill="1" applyBorder="1" applyAlignment="1">
      <alignment horizontal="center" vertical="center" textRotation="90"/>
    </xf>
    <xf numFmtId="0" fontId="53" fillId="0" borderId="13" xfId="0" applyFont="1" applyBorder="1" applyAlignment="1">
      <alignment horizontal="center" vertical="center" textRotation="90"/>
    </xf>
    <xf numFmtId="0" fontId="13" fillId="25" borderId="31" xfId="0" applyFont="1" applyFill="1" applyBorder="1" applyAlignment="1">
      <alignment vertical="center" wrapText="1"/>
    </xf>
    <xf numFmtId="3" fontId="47" fillId="0" borderId="11" xfId="0" applyNumberFormat="1" applyFont="1" applyFill="1" applyBorder="1" applyAlignment="1">
      <alignment/>
    </xf>
    <xf numFmtId="0" fontId="53" fillId="0" borderId="11" xfId="0" applyFont="1" applyBorder="1" applyAlignment="1">
      <alignment/>
    </xf>
    <xf numFmtId="0" fontId="53" fillId="0" borderId="20" xfId="0" applyFont="1" applyBorder="1" applyAlignment="1">
      <alignment/>
    </xf>
    <xf numFmtId="3" fontId="47" fillId="0" borderId="34" xfId="0" applyNumberFormat="1" applyFont="1" applyFill="1" applyBorder="1" applyAlignment="1">
      <alignment/>
    </xf>
    <xf numFmtId="3" fontId="47" fillId="0" borderId="44" xfId="0" applyNumberFormat="1" applyFont="1" applyFill="1" applyBorder="1" applyAlignment="1">
      <alignment/>
    </xf>
    <xf numFmtId="3" fontId="47" fillId="0" borderId="45" xfId="0" applyNumberFormat="1" applyFont="1" applyFill="1" applyBorder="1" applyAlignment="1">
      <alignment/>
    </xf>
    <xf numFmtId="3" fontId="3" fillId="0" borderId="34" xfId="0" applyNumberFormat="1" applyFont="1" applyFill="1" applyBorder="1" applyAlignment="1" applyProtection="1">
      <alignment/>
      <protection locked="0"/>
    </xf>
    <xf numFmtId="3" fontId="3" fillId="0" borderId="44" xfId="0" applyNumberFormat="1" applyFont="1" applyFill="1" applyBorder="1" applyAlignment="1" applyProtection="1">
      <alignment/>
      <protection locked="0"/>
    </xf>
    <xf numFmtId="3" fontId="3" fillId="0" borderId="45" xfId="0" applyNumberFormat="1" applyFont="1" applyFill="1" applyBorder="1" applyAlignment="1" applyProtection="1">
      <alignment/>
      <protection locked="0"/>
    </xf>
    <xf numFmtId="0" fontId="12" fillId="25" borderId="25" xfId="0" applyFont="1" applyFill="1" applyBorder="1" applyAlignment="1">
      <alignment horizontal="left" vertical="center" textRotation="90" wrapText="1"/>
    </xf>
    <xf numFmtId="0" fontId="13" fillId="25" borderId="31" xfId="0" applyFont="1" applyFill="1" applyBorder="1" applyAlignment="1">
      <alignment horizontal="left" vertical="center" textRotation="90" wrapText="1"/>
    </xf>
    <xf numFmtId="0" fontId="13" fillId="25" borderId="41" xfId="0" applyFont="1" applyFill="1" applyBorder="1" applyAlignment="1">
      <alignment horizontal="left" vertical="center" textRotation="90" wrapText="1"/>
    </xf>
    <xf numFmtId="0" fontId="2" fillId="25" borderId="43" xfId="0" applyFont="1" applyFill="1" applyBorder="1" applyAlignment="1">
      <alignment vertical="center"/>
    </xf>
    <xf numFmtId="0" fontId="13" fillId="25" borderId="13" xfId="0" applyFont="1" applyFill="1" applyBorder="1" applyAlignment="1">
      <alignment vertical="center"/>
    </xf>
    <xf numFmtId="0" fontId="2" fillId="25" borderId="43" xfId="0" applyFont="1" applyFill="1" applyBorder="1" applyAlignment="1">
      <alignment wrapText="1"/>
    </xf>
    <xf numFmtId="0" fontId="13" fillId="25" borderId="13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54" fillId="0" borderId="0" xfId="0" applyFont="1" applyAlignment="1">
      <alignment/>
    </xf>
    <xf numFmtId="49" fontId="11" fillId="25" borderId="46" xfId="0" applyNumberFormat="1" applyFont="1" applyFill="1" applyBorder="1" applyAlignment="1">
      <alignment horizontal="center" vertical="center" textRotation="90" wrapText="1"/>
    </xf>
    <xf numFmtId="49" fontId="53" fillId="0" borderId="47" xfId="0" applyNumberFormat="1" applyFont="1" applyBorder="1" applyAlignment="1">
      <alignment horizontal="center" vertical="center" textRotation="90" wrapText="1"/>
    </xf>
    <xf numFmtId="49" fontId="53" fillId="0" borderId="48" xfId="0" applyNumberFormat="1" applyFont="1" applyBorder="1" applyAlignment="1">
      <alignment horizontal="center" vertical="center" textRotation="90" wrapText="1"/>
    </xf>
    <xf numFmtId="0" fontId="11" fillId="25" borderId="15" xfId="0" applyFont="1" applyFill="1" applyBorder="1" applyAlignment="1">
      <alignment horizontal="center" vertical="center" textRotation="90" wrapText="1"/>
    </xf>
    <xf numFmtId="0" fontId="53" fillId="0" borderId="33" xfId="0" applyFont="1" applyBorder="1" applyAlignment="1">
      <alignment horizontal="center" vertical="center" textRotation="90"/>
    </xf>
    <xf numFmtId="0" fontId="53" fillId="0" borderId="49" xfId="0" applyFont="1" applyBorder="1" applyAlignment="1">
      <alignment horizontal="center" vertical="center" textRotation="90"/>
    </xf>
    <xf numFmtId="0" fontId="12" fillId="25" borderId="15" xfId="0" applyFont="1" applyFill="1" applyBorder="1" applyAlignment="1">
      <alignment horizontal="center" vertical="center" textRotation="90" wrapText="1"/>
    </xf>
    <xf numFmtId="0" fontId="53" fillId="0" borderId="33" xfId="0" applyFont="1" applyBorder="1" applyAlignment="1">
      <alignment horizontal="center" vertical="center" textRotation="90" wrapText="1"/>
    </xf>
    <xf numFmtId="0" fontId="53" fillId="0" borderId="49" xfId="0" applyFont="1" applyBorder="1" applyAlignment="1">
      <alignment horizontal="center" vertical="center" textRotation="90" wrapText="1"/>
    </xf>
    <xf numFmtId="0" fontId="2" fillId="0" borderId="50" xfId="0" applyFont="1" applyFill="1" applyBorder="1" applyAlignment="1">
      <alignment/>
    </xf>
    <xf numFmtId="0" fontId="53" fillId="0" borderId="51" xfId="0" applyFont="1" applyBorder="1" applyAlignment="1">
      <alignment/>
    </xf>
    <xf numFmtId="0" fontId="47" fillId="0" borderId="10" xfId="0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 locked="0"/>
    </xf>
    <xf numFmtId="3" fontId="10" fillId="0" borderId="10" xfId="0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3"/>
  <sheetViews>
    <sheetView tabSelected="1" zoomScalePageLayoutView="90" workbookViewId="0" topLeftCell="A1">
      <selection activeCell="K16" sqref="K16"/>
    </sheetView>
  </sheetViews>
  <sheetFormatPr defaultColWidth="9.140625" defaultRowHeight="15"/>
  <cols>
    <col min="1" max="1" width="3.28125" style="120" customWidth="1"/>
    <col min="2" max="2" width="13.00390625" style="127" customWidth="1"/>
    <col min="3" max="4" width="6.57421875" style="120" customWidth="1"/>
    <col min="5" max="5" width="2.57421875" style="120" customWidth="1"/>
    <col min="6" max="7" width="6.57421875" style="120" customWidth="1"/>
    <col min="8" max="8" width="2.7109375" style="120" customWidth="1"/>
    <col min="9" max="9" width="17.8515625" style="127" customWidth="1"/>
    <col min="10" max="10" width="21.7109375" style="120" customWidth="1"/>
    <col min="11" max="11" width="23.00390625" style="120" customWidth="1"/>
    <col min="12" max="12" width="9.28125" style="120" customWidth="1"/>
    <col min="13" max="13" width="5.57421875" style="120" customWidth="1"/>
    <col min="14" max="14" width="6.28125" style="120" customWidth="1"/>
    <col min="15" max="15" width="9.00390625" style="120" customWidth="1"/>
    <col min="16" max="16" width="0" style="120" hidden="1" customWidth="1"/>
    <col min="17" max="18" width="4.140625" style="120" customWidth="1"/>
    <col min="19" max="19" width="4.28125" style="120" customWidth="1"/>
    <col min="20" max="20" width="5.140625" style="120" customWidth="1"/>
    <col min="21" max="21" width="9.140625" style="128" customWidth="1"/>
    <col min="22" max="22" width="3.421875" style="129" customWidth="1"/>
    <col min="23" max="23" width="7.140625" style="130" hidden="1" customWidth="1"/>
    <col min="24" max="24" width="6.8515625" style="120" hidden="1" customWidth="1"/>
    <col min="25" max="25" width="5.57421875" style="120" hidden="1" customWidth="1"/>
    <col min="26" max="26" width="6.8515625" style="120" hidden="1" customWidth="1"/>
    <col min="27" max="27" width="6.57421875" style="120" hidden="1" customWidth="1"/>
    <col min="28" max="28" width="0.71875" style="120" customWidth="1"/>
    <col min="29" max="30" width="9.140625" style="120" hidden="1" customWidth="1"/>
    <col min="31" max="16384" width="9.140625" style="120" customWidth="1"/>
  </cols>
  <sheetData>
    <row r="1" spans="2:24" s="7" customFormat="1" ht="14.25">
      <c r="B1" s="163" t="s">
        <v>1188</v>
      </c>
      <c r="C1" s="164"/>
      <c r="D1" s="164"/>
      <c r="E1" s="164"/>
      <c r="F1" s="164"/>
      <c r="G1" s="164"/>
      <c r="H1" s="164"/>
      <c r="I1" s="164"/>
      <c r="J1" s="164"/>
      <c r="O1" s="8"/>
      <c r="P1" s="9"/>
      <c r="T1" s="10"/>
      <c r="U1" s="10"/>
      <c r="V1" s="11"/>
      <c r="W1" s="12"/>
      <c r="X1" s="13"/>
    </row>
    <row r="2" spans="2:24" s="7" customFormat="1" ht="13.5" thickBo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5"/>
      <c r="P2" s="16"/>
      <c r="Q2" s="14"/>
      <c r="T2" s="10"/>
      <c r="U2" s="10"/>
      <c r="V2" s="11"/>
      <c r="W2" s="12"/>
      <c r="X2" s="13"/>
    </row>
    <row r="3" spans="3:24" s="7" customFormat="1" ht="15" thickBot="1">
      <c r="C3" s="174" t="s">
        <v>1102</v>
      </c>
      <c r="D3" s="175"/>
      <c r="E3" s="17"/>
      <c r="F3" s="17"/>
      <c r="G3" s="18" t="s">
        <v>1091</v>
      </c>
      <c r="H3" s="19"/>
      <c r="I3" s="4"/>
      <c r="J3" s="20" t="s">
        <v>1092</v>
      </c>
      <c r="K3" s="21" t="s">
        <v>1091</v>
      </c>
      <c r="M3" s="4"/>
      <c r="N3" s="4"/>
      <c r="O3" s="22"/>
      <c r="P3" s="14"/>
      <c r="Q3" s="14"/>
      <c r="T3" s="10"/>
      <c r="U3" s="10"/>
      <c r="V3" s="11"/>
      <c r="W3" s="12"/>
      <c r="X3" s="13"/>
    </row>
    <row r="4" spans="3:24" s="7" customFormat="1" ht="14.25">
      <c r="C4" s="176" t="s">
        <v>1093</v>
      </c>
      <c r="D4" s="148"/>
      <c r="E4" s="147">
        <v>15000000</v>
      </c>
      <c r="F4" s="148"/>
      <c r="G4" s="149"/>
      <c r="H4" s="19"/>
      <c r="I4" s="23"/>
      <c r="J4" s="24" t="s">
        <v>454</v>
      </c>
      <c r="K4" s="25">
        <v>1190000</v>
      </c>
      <c r="M4" s="19"/>
      <c r="N4" s="26"/>
      <c r="O4" s="19"/>
      <c r="P4" s="14"/>
      <c r="Q4" s="14"/>
      <c r="T4" s="10"/>
      <c r="U4" s="10"/>
      <c r="V4" s="11"/>
      <c r="W4" s="12"/>
      <c r="X4" s="13"/>
    </row>
    <row r="5" spans="3:24" s="7" customFormat="1" ht="14.25">
      <c r="C5" s="177" t="s">
        <v>1094</v>
      </c>
      <c r="D5" s="148"/>
      <c r="E5" s="147">
        <v>15000000</v>
      </c>
      <c r="F5" s="148"/>
      <c r="G5" s="149"/>
      <c r="H5" s="19"/>
      <c r="I5" s="27"/>
      <c r="J5" s="28" t="s">
        <v>39</v>
      </c>
      <c r="K5" s="29">
        <v>9175000</v>
      </c>
      <c r="M5" s="30"/>
      <c r="N5" s="26"/>
      <c r="O5" s="26"/>
      <c r="P5" s="14"/>
      <c r="Q5" s="14"/>
      <c r="T5" s="10"/>
      <c r="U5" s="10"/>
      <c r="V5" s="11"/>
      <c r="W5" s="12"/>
      <c r="X5" s="13"/>
    </row>
    <row r="6" spans="3:24" s="7" customFormat="1" ht="14.25">
      <c r="C6" s="178" t="s">
        <v>1095</v>
      </c>
      <c r="D6" s="148"/>
      <c r="E6" s="150">
        <f>(K10)</f>
        <v>19800000</v>
      </c>
      <c r="F6" s="151"/>
      <c r="G6" s="152"/>
      <c r="H6" s="19"/>
      <c r="I6" s="27"/>
      <c r="J6" s="28" t="s">
        <v>43</v>
      </c>
      <c r="K6" s="29">
        <v>2254000</v>
      </c>
      <c r="M6" s="19"/>
      <c r="N6" s="26"/>
      <c r="O6" s="26"/>
      <c r="P6" s="14"/>
      <c r="Q6" s="14"/>
      <c r="T6" s="10"/>
      <c r="U6" s="10"/>
      <c r="V6" s="11"/>
      <c r="W6" s="12"/>
      <c r="X6" s="13"/>
    </row>
    <row r="7" spans="3:24" s="7" customFormat="1" ht="14.25">
      <c r="C7" s="179" t="s">
        <v>1096</v>
      </c>
      <c r="D7" s="148"/>
      <c r="E7" s="153">
        <f>(E5-E6)</f>
        <v>-4800000</v>
      </c>
      <c r="F7" s="154"/>
      <c r="G7" s="155"/>
      <c r="H7" s="19"/>
      <c r="I7" s="27"/>
      <c r="J7" s="28" t="s">
        <v>44</v>
      </c>
      <c r="K7" s="29">
        <v>1985000</v>
      </c>
      <c r="M7" s="19"/>
      <c r="N7" s="26"/>
      <c r="O7" s="26"/>
      <c r="P7" s="14"/>
      <c r="Q7" s="14"/>
      <c r="T7" s="10"/>
      <c r="U7" s="10"/>
      <c r="V7" s="11"/>
      <c r="W7" s="12"/>
      <c r="X7" s="13"/>
    </row>
    <row r="8" spans="3:24" s="7" customFormat="1" ht="15" thickBot="1">
      <c r="C8" s="143" t="s">
        <v>1097</v>
      </c>
      <c r="D8" s="141"/>
      <c r="E8" s="140">
        <f>(E5-K10)</f>
        <v>-4800000</v>
      </c>
      <c r="F8" s="141"/>
      <c r="G8" s="142"/>
      <c r="H8" s="19"/>
      <c r="I8" s="27"/>
      <c r="J8" s="28" t="s">
        <v>35</v>
      </c>
      <c r="K8" s="29">
        <v>3861000</v>
      </c>
      <c r="M8" s="19"/>
      <c r="N8" s="26"/>
      <c r="O8" s="26"/>
      <c r="P8" s="14"/>
      <c r="Q8" s="14"/>
      <c r="T8" s="10"/>
      <c r="U8" s="10"/>
      <c r="V8" s="11"/>
      <c r="W8" s="12"/>
      <c r="X8" s="13"/>
    </row>
    <row r="9" spans="2:24" s="7" customFormat="1" ht="12.75">
      <c r="B9" s="31"/>
      <c r="C9" s="31"/>
      <c r="D9" s="31"/>
      <c r="E9" s="32"/>
      <c r="F9" s="19"/>
      <c r="G9" s="19"/>
      <c r="H9" s="19"/>
      <c r="I9" s="33"/>
      <c r="J9" s="34" t="s">
        <v>1098</v>
      </c>
      <c r="K9" s="35">
        <v>1335000</v>
      </c>
      <c r="M9" s="36"/>
      <c r="N9" s="37"/>
      <c r="O9" s="38"/>
      <c r="P9" s="14"/>
      <c r="Q9" s="14"/>
      <c r="T9" s="10"/>
      <c r="U9" s="10"/>
      <c r="V9" s="11"/>
      <c r="W9" s="12"/>
      <c r="X9" s="13"/>
    </row>
    <row r="10" spans="2:24" s="7" customFormat="1" ht="13.5" thickBot="1">
      <c r="B10" s="31"/>
      <c r="C10" s="31"/>
      <c r="D10" s="31"/>
      <c r="E10" s="32"/>
      <c r="F10" s="19"/>
      <c r="G10" s="19"/>
      <c r="H10" s="19"/>
      <c r="I10" s="36"/>
      <c r="J10" s="39" t="s">
        <v>12</v>
      </c>
      <c r="K10" s="40">
        <f>SUBTOTAL(9,K4:K9)</f>
        <v>19800000</v>
      </c>
      <c r="M10" s="36"/>
      <c r="N10" s="41"/>
      <c r="O10" s="42"/>
      <c r="P10" s="14"/>
      <c r="Q10" s="14"/>
      <c r="T10" s="10"/>
      <c r="U10" s="10"/>
      <c r="V10" s="11"/>
      <c r="W10" s="12"/>
      <c r="X10" s="13"/>
    </row>
    <row r="11" spans="15:24" s="43" customFormat="1" ht="11.25">
      <c r="O11" s="44"/>
      <c r="U11" s="45"/>
      <c r="V11" s="46"/>
      <c r="W11" s="47"/>
      <c r="X11" s="44"/>
    </row>
    <row r="12" spans="15:24" s="43" customFormat="1" ht="12" thickBot="1">
      <c r="O12" s="44"/>
      <c r="U12" s="48"/>
      <c r="V12" s="46"/>
      <c r="W12" s="47"/>
      <c r="X12" s="44"/>
    </row>
    <row r="13" spans="1:27" s="62" customFormat="1" ht="68.25" thickBot="1">
      <c r="A13" s="156" t="s">
        <v>976</v>
      </c>
      <c r="B13" s="49" t="s">
        <v>0</v>
      </c>
      <c r="C13" s="50"/>
      <c r="D13" s="50"/>
      <c r="E13" s="51"/>
      <c r="F13" s="50"/>
      <c r="G13" s="50"/>
      <c r="H13" s="50"/>
      <c r="I13" s="133" t="s">
        <v>23</v>
      </c>
      <c r="J13" s="52" t="s">
        <v>24</v>
      </c>
      <c r="K13" s="53" t="s">
        <v>1</v>
      </c>
      <c r="L13" s="54" t="s">
        <v>2</v>
      </c>
      <c r="M13" s="55" t="s">
        <v>3</v>
      </c>
      <c r="N13" s="52"/>
      <c r="O13" s="55" t="s">
        <v>4</v>
      </c>
      <c r="P13" s="56" t="s">
        <v>5</v>
      </c>
      <c r="Q13" s="57" t="s">
        <v>6</v>
      </c>
      <c r="R13" s="58"/>
      <c r="S13" s="58"/>
      <c r="T13" s="59"/>
      <c r="U13" s="56" t="s">
        <v>7</v>
      </c>
      <c r="V13" s="135" t="s">
        <v>947</v>
      </c>
      <c r="W13" s="60">
        <v>2017</v>
      </c>
      <c r="X13" s="61">
        <v>2016</v>
      </c>
      <c r="Y13" s="171" t="s">
        <v>1172</v>
      </c>
      <c r="Z13" s="165">
        <v>2017</v>
      </c>
      <c r="AA13" s="168">
        <v>2016</v>
      </c>
    </row>
    <row r="14" spans="1:27" s="62" customFormat="1" ht="12.75">
      <c r="A14" s="157"/>
      <c r="B14" s="1" t="s">
        <v>8</v>
      </c>
      <c r="C14" s="2"/>
      <c r="D14" s="2"/>
      <c r="E14" s="144" t="s">
        <v>16</v>
      </c>
      <c r="F14" s="159" t="s">
        <v>17</v>
      </c>
      <c r="G14" s="161" t="s">
        <v>18</v>
      </c>
      <c r="H14" s="131" t="s">
        <v>19</v>
      </c>
      <c r="I14" s="134"/>
      <c r="J14" s="63"/>
      <c r="K14" s="64"/>
      <c r="L14" s="64"/>
      <c r="M14" s="65"/>
      <c r="N14" s="66"/>
      <c r="O14" s="67"/>
      <c r="P14" s="68"/>
      <c r="Q14" s="69" t="s">
        <v>9</v>
      </c>
      <c r="R14" s="70" t="s">
        <v>10</v>
      </c>
      <c r="S14" s="71" t="s">
        <v>11</v>
      </c>
      <c r="T14" s="133" t="s">
        <v>12</v>
      </c>
      <c r="U14" s="72"/>
      <c r="V14" s="136"/>
      <c r="W14" s="73"/>
      <c r="X14" s="138"/>
      <c r="Y14" s="172"/>
      <c r="Z14" s="166"/>
      <c r="AA14" s="169"/>
    </row>
    <row r="15" spans="1:27" s="62" customFormat="1" ht="23.25" thickBot="1">
      <c r="A15" s="158"/>
      <c r="B15" s="5" t="s">
        <v>13</v>
      </c>
      <c r="C15" s="6" t="s">
        <v>14</v>
      </c>
      <c r="D15" s="6" t="s">
        <v>15</v>
      </c>
      <c r="E15" s="145"/>
      <c r="F15" s="160"/>
      <c r="G15" s="162"/>
      <c r="H15" s="132"/>
      <c r="I15" s="134"/>
      <c r="J15" s="63"/>
      <c r="K15" s="64"/>
      <c r="L15" s="64"/>
      <c r="M15" s="65" t="s">
        <v>20</v>
      </c>
      <c r="N15" s="66" t="s">
        <v>21</v>
      </c>
      <c r="O15" s="67"/>
      <c r="P15" s="65"/>
      <c r="Q15" s="74"/>
      <c r="R15" s="66"/>
      <c r="S15" s="75" t="s">
        <v>22</v>
      </c>
      <c r="T15" s="146"/>
      <c r="U15" s="72"/>
      <c r="V15" s="137"/>
      <c r="W15" s="73"/>
      <c r="X15" s="139"/>
      <c r="Y15" s="173"/>
      <c r="Z15" s="167"/>
      <c r="AA15" s="170"/>
    </row>
    <row r="16" spans="1:28" s="76" customFormat="1" ht="103.5" customHeight="1">
      <c r="A16" s="91" t="s">
        <v>54</v>
      </c>
      <c r="B16" s="77" t="s">
        <v>1177</v>
      </c>
      <c r="C16" s="78" t="s">
        <v>55</v>
      </c>
      <c r="D16" s="79" t="s">
        <v>56</v>
      </c>
      <c r="E16" s="80" t="s">
        <v>57</v>
      </c>
      <c r="F16" s="78" t="s">
        <v>35</v>
      </c>
      <c r="G16" s="78" t="s">
        <v>58</v>
      </c>
      <c r="H16" s="80" t="s">
        <v>59</v>
      </c>
      <c r="I16" s="81" t="s">
        <v>60</v>
      </c>
      <c r="J16" s="82" t="s">
        <v>948</v>
      </c>
      <c r="K16" s="82" t="s">
        <v>71</v>
      </c>
      <c r="L16" s="83">
        <v>120000</v>
      </c>
      <c r="M16" s="84" t="s">
        <v>61</v>
      </c>
      <c r="N16" s="84" t="s">
        <v>61</v>
      </c>
      <c r="O16" s="83">
        <v>50000</v>
      </c>
      <c r="P16" s="83"/>
      <c r="Q16" s="83">
        <v>100</v>
      </c>
      <c r="R16" s="83">
        <v>80</v>
      </c>
      <c r="S16" s="83">
        <v>90</v>
      </c>
      <c r="T16" s="83">
        <f aca="true" t="shared" si="0" ref="T16:T34">SUM(Q16:S16)</f>
        <v>270</v>
      </c>
      <c r="U16" s="85">
        <v>20000</v>
      </c>
      <c r="V16" s="86" t="s">
        <v>1175</v>
      </c>
      <c r="W16" s="92">
        <v>10000</v>
      </c>
      <c r="X16" s="83" t="s">
        <v>1162</v>
      </c>
      <c r="Y16" s="88" t="s">
        <v>1173</v>
      </c>
      <c r="Z16" s="89">
        <v>10000</v>
      </c>
      <c r="AA16" s="89" t="s">
        <v>1162</v>
      </c>
      <c r="AB16" s="90"/>
    </row>
    <row r="17" spans="1:27" s="76" customFormat="1" ht="83.25" customHeight="1">
      <c r="A17" s="91" t="s">
        <v>63</v>
      </c>
      <c r="B17" s="77" t="s">
        <v>64</v>
      </c>
      <c r="C17" s="78" t="s">
        <v>65</v>
      </c>
      <c r="D17" s="79" t="s">
        <v>66</v>
      </c>
      <c r="E17" s="80" t="s">
        <v>67</v>
      </c>
      <c r="F17" s="78" t="s">
        <v>454</v>
      </c>
      <c r="G17" s="78" t="s">
        <v>68</v>
      </c>
      <c r="H17" s="80" t="s">
        <v>69</v>
      </c>
      <c r="I17" s="81" t="s">
        <v>70</v>
      </c>
      <c r="J17" s="82" t="s">
        <v>949</v>
      </c>
      <c r="K17" s="82" t="s">
        <v>71</v>
      </c>
      <c r="L17" s="83">
        <v>267550</v>
      </c>
      <c r="M17" s="84" t="s">
        <v>30</v>
      </c>
      <c r="N17" s="84" t="s">
        <v>30</v>
      </c>
      <c r="O17" s="83">
        <v>100000</v>
      </c>
      <c r="P17" s="83"/>
      <c r="Q17" s="83">
        <v>180</v>
      </c>
      <c r="R17" s="83">
        <v>140</v>
      </c>
      <c r="S17" s="83">
        <v>100</v>
      </c>
      <c r="T17" s="83">
        <f t="shared" si="0"/>
        <v>420</v>
      </c>
      <c r="U17" s="85">
        <v>50000</v>
      </c>
      <c r="V17" s="86" t="s">
        <v>1175</v>
      </c>
      <c r="W17" s="92">
        <v>60000</v>
      </c>
      <c r="X17" s="83">
        <v>50000</v>
      </c>
      <c r="Y17" s="88" t="s">
        <v>1173</v>
      </c>
      <c r="Z17" s="89">
        <v>60000</v>
      </c>
      <c r="AA17" s="89">
        <v>50000</v>
      </c>
    </row>
    <row r="18" spans="1:28" s="76" customFormat="1" ht="109.5" customHeight="1">
      <c r="A18" s="91" t="s">
        <v>73</v>
      </c>
      <c r="B18" s="77" t="s">
        <v>74</v>
      </c>
      <c r="C18" s="78"/>
      <c r="D18" s="79" t="s">
        <v>62</v>
      </c>
      <c r="E18" s="80" t="s">
        <v>75</v>
      </c>
      <c r="F18" s="78" t="s">
        <v>62</v>
      </c>
      <c r="G18" s="78" t="s">
        <v>32</v>
      </c>
      <c r="H18" s="80" t="s">
        <v>76</v>
      </c>
      <c r="I18" s="81" t="s">
        <v>77</v>
      </c>
      <c r="J18" s="82" t="s">
        <v>950</v>
      </c>
      <c r="K18" s="82" t="s">
        <v>78</v>
      </c>
      <c r="L18" s="83">
        <v>1250000</v>
      </c>
      <c r="M18" s="84" t="s">
        <v>79</v>
      </c>
      <c r="N18" s="84" t="s">
        <v>42</v>
      </c>
      <c r="O18" s="83">
        <v>600000</v>
      </c>
      <c r="P18" s="83"/>
      <c r="Q18" s="83">
        <v>105</v>
      </c>
      <c r="R18" s="83">
        <v>90</v>
      </c>
      <c r="S18" s="83">
        <v>75</v>
      </c>
      <c r="T18" s="83">
        <f t="shared" si="0"/>
        <v>270</v>
      </c>
      <c r="U18" s="85">
        <v>20000</v>
      </c>
      <c r="V18" s="86" t="s">
        <v>1176</v>
      </c>
      <c r="W18" s="93" t="s">
        <v>1157</v>
      </c>
      <c r="X18" s="83" t="s">
        <v>1162</v>
      </c>
      <c r="Y18" s="88" t="s">
        <v>1173</v>
      </c>
      <c r="Z18" s="94" t="s">
        <v>1157</v>
      </c>
      <c r="AA18" s="89" t="s">
        <v>1162</v>
      </c>
      <c r="AB18" s="90"/>
    </row>
    <row r="19" spans="1:27" s="76" customFormat="1" ht="113.25" customHeight="1">
      <c r="A19" s="91" t="s">
        <v>80</v>
      </c>
      <c r="B19" s="77" t="s">
        <v>74</v>
      </c>
      <c r="C19" s="78"/>
      <c r="D19" s="79" t="s">
        <v>62</v>
      </c>
      <c r="E19" s="80" t="s">
        <v>75</v>
      </c>
      <c r="F19" s="78" t="s">
        <v>62</v>
      </c>
      <c r="G19" s="78" t="s">
        <v>32</v>
      </c>
      <c r="H19" s="80" t="s">
        <v>76</v>
      </c>
      <c r="I19" s="81" t="s">
        <v>81</v>
      </c>
      <c r="J19" s="82" t="s">
        <v>1103</v>
      </c>
      <c r="K19" s="82" t="s">
        <v>1117</v>
      </c>
      <c r="L19" s="83">
        <v>900000</v>
      </c>
      <c r="M19" s="84" t="s">
        <v>48</v>
      </c>
      <c r="N19" s="84" t="s">
        <v>42</v>
      </c>
      <c r="O19" s="83">
        <v>450000</v>
      </c>
      <c r="P19" s="83"/>
      <c r="Q19" s="83">
        <v>160</v>
      </c>
      <c r="R19" s="83">
        <v>169</v>
      </c>
      <c r="S19" s="83">
        <v>174</v>
      </c>
      <c r="T19" s="83">
        <f t="shared" si="0"/>
        <v>503</v>
      </c>
      <c r="U19" s="85">
        <v>150000</v>
      </c>
      <c r="V19" s="86" t="s">
        <v>1176</v>
      </c>
      <c r="W19" s="92">
        <v>200000</v>
      </c>
      <c r="X19" s="83" t="s">
        <v>1162</v>
      </c>
      <c r="Y19" s="88" t="s">
        <v>1173</v>
      </c>
      <c r="Z19" s="89">
        <v>200000</v>
      </c>
      <c r="AA19" s="89" t="s">
        <v>1162</v>
      </c>
    </row>
    <row r="20" spans="1:27" s="76" customFormat="1" ht="94.5" customHeight="1">
      <c r="A20" s="91" t="s">
        <v>82</v>
      </c>
      <c r="B20" s="77" t="s">
        <v>83</v>
      </c>
      <c r="C20" s="78" t="s">
        <v>84</v>
      </c>
      <c r="D20" s="79" t="s">
        <v>85</v>
      </c>
      <c r="E20" s="80" t="s">
        <v>86</v>
      </c>
      <c r="F20" s="78" t="s">
        <v>39</v>
      </c>
      <c r="G20" s="78" t="s">
        <v>87</v>
      </c>
      <c r="H20" s="80" t="s">
        <v>88</v>
      </c>
      <c r="I20" s="81" t="s">
        <v>953</v>
      </c>
      <c r="J20" s="82" t="s">
        <v>951</v>
      </c>
      <c r="K20" s="82" t="s">
        <v>952</v>
      </c>
      <c r="L20" s="83">
        <v>600000</v>
      </c>
      <c r="M20" s="84" t="s">
        <v>41</v>
      </c>
      <c r="N20" s="84" t="s">
        <v>89</v>
      </c>
      <c r="O20" s="83">
        <v>300000</v>
      </c>
      <c r="P20" s="83"/>
      <c r="Q20" s="83">
        <v>170</v>
      </c>
      <c r="R20" s="83">
        <v>174</v>
      </c>
      <c r="S20" s="83">
        <v>186</v>
      </c>
      <c r="T20" s="83">
        <f t="shared" si="0"/>
        <v>530</v>
      </c>
      <c r="U20" s="85">
        <v>200000</v>
      </c>
      <c r="V20" s="86" t="s">
        <v>1175</v>
      </c>
      <c r="W20" s="92">
        <v>150000</v>
      </c>
      <c r="X20" s="83" t="s">
        <v>1162</v>
      </c>
      <c r="Y20" s="88" t="s">
        <v>1173</v>
      </c>
      <c r="Z20" s="89">
        <v>150000</v>
      </c>
      <c r="AA20" s="89" t="s">
        <v>1162</v>
      </c>
    </row>
    <row r="21" spans="1:28" s="76" customFormat="1" ht="75.75" customHeight="1">
      <c r="A21" s="91" t="s">
        <v>91</v>
      </c>
      <c r="B21" s="77" t="s">
        <v>92</v>
      </c>
      <c r="C21" s="78" t="s">
        <v>99</v>
      </c>
      <c r="D21" s="79" t="s">
        <v>100</v>
      </c>
      <c r="E21" s="80" t="s">
        <v>93</v>
      </c>
      <c r="F21" s="78" t="s">
        <v>39</v>
      </c>
      <c r="G21" s="78" t="s">
        <v>58</v>
      </c>
      <c r="H21" s="80" t="s">
        <v>94</v>
      </c>
      <c r="I21" s="81" t="s">
        <v>95</v>
      </c>
      <c r="J21" s="82" t="s">
        <v>1104</v>
      </c>
      <c r="K21" s="82" t="s">
        <v>96</v>
      </c>
      <c r="L21" s="83">
        <v>35000</v>
      </c>
      <c r="M21" s="84" t="s">
        <v>48</v>
      </c>
      <c r="N21" s="84" t="s">
        <v>34</v>
      </c>
      <c r="O21" s="83">
        <v>35000</v>
      </c>
      <c r="P21" s="83"/>
      <c r="Q21" s="83">
        <v>105</v>
      </c>
      <c r="R21" s="83">
        <v>80</v>
      </c>
      <c r="S21" s="83">
        <v>60</v>
      </c>
      <c r="T21" s="83">
        <f t="shared" si="0"/>
        <v>245</v>
      </c>
      <c r="U21" s="85">
        <v>15000</v>
      </c>
      <c r="V21" s="86" t="s">
        <v>1175</v>
      </c>
      <c r="W21" s="92" t="s">
        <v>1144</v>
      </c>
      <c r="X21" s="83" t="s">
        <v>1162</v>
      </c>
      <c r="Y21" s="88" t="s">
        <v>1173</v>
      </c>
      <c r="Z21" s="89" t="s">
        <v>1144</v>
      </c>
      <c r="AA21" s="89" t="s">
        <v>1162</v>
      </c>
      <c r="AB21" s="90"/>
    </row>
    <row r="22" spans="1:27" s="76" customFormat="1" ht="67.5">
      <c r="A22" s="91" t="s">
        <v>97</v>
      </c>
      <c r="B22" s="77" t="s">
        <v>98</v>
      </c>
      <c r="C22" s="78" t="s">
        <v>99</v>
      </c>
      <c r="D22" s="79" t="s">
        <v>100</v>
      </c>
      <c r="E22" s="80" t="s">
        <v>93</v>
      </c>
      <c r="F22" s="78" t="s">
        <v>39</v>
      </c>
      <c r="G22" s="78" t="s">
        <v>58</v>
      </c>
      <c r="H22" s="80" t="s">
        <v>101</v>
      </c>
      <c r="I22" s="81" t="s">
        <v>102</v>
      </c>
      <c r="J22" s="82" t="s">
        <v>954</v>
      </c>
      <c r="K22" s="82" t="s">
        <v>103</v>
      </c>
      <c r="L22" s="83">
        <v>35000</v>
      </c>
      <c r="M22" s="84" t="s">
        <v>48</v>
      </c>
      <c r="N22" s="84" t="s">
        <v>34</v>
      </c>
      <c r="O22" s="83">
        <v>35000</v>
      </c>
      <c r="P22" s="83"/>
      <c r="Q22" s="83">
        <v>95</v>
      </c>
      <c r="R22" s="83">
        <v>80</v>
      </c>
      <c r="S22" s="83">
        <v>73</v>
      </c>
      <c r="T22" s="83">
        <f t="shared" si="0"/>
        <v>248</v>
      </c>
      <c r="U22" s="85">
        <v>15000</v>
      </c>
      <c r="V22" s="86" t="s">
        <v>1175</v>
      </c>
      <c r="W22" s="92" t="s">
        <v>1144</v>
      </c>
      <c r="X22" s="83" t="s">
        <v>1162</v>
      </c>
      <c r="Y22" s="88" t="s">
        <v>1173</v>
      </c>
      <c r="Z22" s="89" t="s">
        <v>1144</v>
      </c>
      <c r="AA22" s="89" t="s">
        <v>1162</v>
      </c>
    </row>
    <row r="23" spans="1:27" s="76" customFormat="1" ht="67.5">
      <c r="A23" s="91" t="s">
        <v>104</v>
      </c>
      <c r="B23" s="77" t="s">
        <v>105</v>
      </c>
      <c r="C23" s="78" t="s">
        <v>106</v>
      </c>
      <c r="D23" s="79" t="s">
        <v>107</v>
      </c>
      <c r="E23" s="80" t="s">
        <v>108</v>
      </c>
      <c r="F23" s="78" t="s">
        <v>44</v>
      </c>
      <c r="G23" s="78" t="s">
        <v>58</v>
      </c>
      <c r="H23" s="80" t="s">
        <v>109</v>
      </c>
      <c r="I23" s="81" t="s">
        <v>955</v>
      </c>
      <c r="J23" s="82" t="s">
        <v>956</v>
      </c>
      <c r="K23" s="82" t="s">
        <v>71</v>
      </c>
      <c r="L23" s="83">
        <v>287000</v>
      </c>
      <c r="M23" s="84" t="s">
        <v>61</v>
      </c>
      <c r="N23" s="84" t="s">
        <v>61</v>
      </c>
      <c r="O23" s="83">
        <v>70000</v>
      </c>
      <c r="P23" s="83"/>
      <c r="Q23" s="83">
        <v>120</v>
      </c>
      <c r="R23" s="83">
        <v>120</v>
      </c>
      <c r="S23" s="83">
        <v>180</v>
      </c>
      <c r="T23" s="83">
        <f t="shared" si="0"/>
        <v>420</v>
      </c>
      <c r="U23" s="85">
        <v>50000</v>
      </c>
      <c r="V23" s="86" t="s">
        <v>1175</v>
      </c>
      <c r="W23" s="92">
        <v>55000</v>
      </c>
      <c r="X23" s="83">
        <v>60000</v>
      </c>
      <c r="Y23" s="88" t="s">
        <v>1173</v>
      </c>
      <c r="Z23" s="89">
        <v>55000</v>
      </c>
      <c r="AA23" s="89">
        <v>60000</v>
      </c>
    </row>
    <row r="24" spans="1:27" s="76" customFormat="1" ht="96" customHeight="1">
      <c r="A24" s="91" t="s">
        <v>111</v>
      </c>
      <c r="B24" s="77" t="s">
        <v>112</v>
      </c>
      <c r="C24" s="78" t="s">
        <v>113</v>
      </c>
      <c r="D24" s="79" t="s">
        <v>35</v>
      </c>
      <c r="E24" s="80" t="s">
        <v>72</v>
      </c>
      <c r="F24" s="78" t="s">
        <v>35</v>
      </c>
      <c r="G24" s="78" t="s">
        <v>68</v>
      </c>
      <c r="H24" s="80" t="s">
        <v>114</v>
      </c>
      <c r="I24" s="81" t="s">
        <v>115</v>
      </c>
      <c r="J24" s="82" t="s">
        <v>957</v>
      </c>
      <c r="K24" s="82" t="s">
        <v>116</v>
      </c>
      <c r="L24" s="83">
        <v>149000</v>
      </c>
      <c r="M24" s="84" t="s">
        <v>34</v>
      </c>
      <c r="N24" s="84" t="s">
        <v>38</v>
      </c>
      <c r="O24" s="83">
        <v>20000</v>
      </c>
      <c r="P24" s="83"/>
      <c r="Q24" s="83">
        <v>200</v>
      </c>
      <c r="R24" s="83">
        <v>175</v>
      </c>
      <c r="S24" s="83">
        <v>185</v>
      </c>
      <c r="T24" s="83">
        <f t="shared" si="0"/>
        <v>560</v>
      </c>
      <c r="U24" s="85">
        <v>20000</v>
      </c>
      <c r="V24" s="86" t="s">
        <v>1175</v>
      </c>
      <c r="W24" s="92">
        <v>15000</v>
      </c>
      <c r="X24" s="83">
        <v>20000</v>
      </c>
      <c r="Y24" s="88" t="s">
        <v>1173</v>
      </c>
      <c r="Z24" s="89">
        <v>15000</v>
      </c>
      <c r="AA24" s="89">
        <v>20000</v>
      </c>
    </row>
    <row r="25" spans="1:27" s="76" customFormat="1" ht="87" customHeight="1">
      <c r="A25" s="91" t="s">
        <v>118</v>
      </c>
      <c r="B25" s="77" t="s">
        <v>119</v>
      </c>
      <c r="C25" s="78" t="s">
        <v>120</v>
      </c>
      <c r="D25" s="79" t="s">
        <v>121</v>
      </c>
      <c r="E25" s="80" t="s">
        <v>122</v>
      </c>
      <c r="F25" s="78" t="s">
        <v>35</v>
      </c>
      <c r="G25" s="78" t="s">
        <v>58</v>
      </c>
      <c r="H25" s="80" t="s">
        <v>123</v>
      </c>
      <c r="I25" s="81" t="s">
        <v>124</v>
      </c>
      <c r="J25" s="82" t="s">
        <v>958</v>
      </c>
      <c r="K25" s="82" t="s">
        <v>125</v>
      </c>
      <c r="L25" s="83">
        <v>395000</v>
      </c>
      <c r="M25" s="84" t="s">
        <v>30</v>
      </c>
      <c r="N25" s="84" t="s">
        <v>30</v>
      </c>
      <c r="O25" s="83">
        <v>80000</v>
      </c>
      <c r="P25" s="83"/>
      <c r="Q25" s="83">
        <v>122</v>
      </c>
      <c r="R25" s="83">
        <v>130</v>
      </c>
      <c r="S25" s="83">
        <v>198</v>
      </c>
      <c r="T25" s="83">
        <f t="shared" si="0"/>
        <v>450</v>
      </c>
      <c r="U25" s="85">
        <v>70000</v>
      </c>
      <c r="V25" s="86" t="s">
        <v>1175</v>
      </c>
      <c r="W25" s="96" t="s">
        <v>1178</v>
      </c>
      <c r="X25" s="96" t="s">
        <v>1179</v>
      </c>
      <c r="Y25" s="88" t="s">
        <v>1173</v>
      </c>
      <c r="Z25" s="94" t="s">
        <v>1147</v>
      </c>
      <c r="AA25" s="89">
        <v>85000</v>
      </c>
    </row>
    <row r="26" spans="1:27" s="76" customFormat="1" ht="105" customHeight="1">
      <c r="A26" s="91" t="s">
        <v>126</v>
      </c>
      <c r="B26" s="77" t="s">
        <v>127</v>
      </c>
      <c r="C26" s="78" t="s">
        <v>128</v>
      </c>
      <c r="D26" s="79" t="s">
        <v>129</v>
      </c>
      <c r="E26" s="80" t="s">
        <v>130</v>
      </c>
      <c r="F26" s="78" t="s">
        <v>35</v>
      </c>
      <c r="G26" s="78" t="s">
        <v>58</v>
      </c>
      <c r="H26" s="80" t="s">
        <v>131</v>
      </c>
      <c r="I26" s="81" t="s">
        <v>132</v>
      </c>
      <c r="J26" s="82" t="s">
        <v>959</v>
      </c>
      <c r="K26" s="82" t="s">
        <v>133</v>
      </c>
      <c r="L26" s="83">
        <v>629000</v>
      </c>
      <c r="M26" s="84" t="s">
        <v>48</v>
      </c>
      <c r="N26" s="84" t="s">
        <v>28</v>
      </c>
      <c r="O26" s="83">
        <v>150000</v>
      </c>
      <c r="P26" s="83"/>
      <c r="Q26" s="83">
        <v>155</v>
      </c>
      <c r="R26" s="83">
        <v>149</v>
      </c>
      <c r="S26" s="83">
        <v>176</v>
      </c>
      <c r="T26" s="83">
        <f t="shared" si="0"/>
        <v>480</v>
      </c>
      <c r="U26" s="97">
        <v>100000</v>
      </c>
      <c r="V26" s="86" t="s">
        <v>1175</v>
      </c>
      <c r="W26" s="93" t="s">
        <v>1146</v>
      </c>
      <c r="X26" s="83">
        <v>30000</v>
      </c>
      <c r="Y26" s="88" t="s">
        <v>1173</v>
      </c>
      <c r="Z26" s="94" t="s">
        <v>1146</v>
      </c>
      <c r="AA26" s="89">
        <v>30000</v>
      </c>
    </row>
    <row r="27" spans="1:28" s="76" customFormat="1" ht="80.25" customHeight="1">
      <c r="A27" s="91" t="s">
        <v>134</v>
      </c>
      <c r="B27" s="77" t="s">
        <v>119</v>
      </c>
      <c r="C27" s="78" t="s">
        <v>120</v>
      </c>
      <c r="D27" s="79" t="s">
        <v>121</v>
      </c>
      <c r="E27" s="80" t="s">
        <v>122</v>
      </c>
      <c r="F27" s="78" t="s">
        <v>35</v>
      </c>
      <c r="G27" s="78" t="s">
        <v>58</v>
      </c>
      <c r="H27" s="80" t="s">
        <v>123</v>
      </c>
      <c r="I27" s="81" t="s">
        <v>135</v>
      </c>
      <c r="J27" s="82" t="s">
        <v>1118</v>
      </c>
      <c r="K27" s="82" t="s">
        <v>136</v>
      </c>
      <c r="L27" s="83">
        <v>110000</v>
      </c>
      <c r="M27" s="84" t="s">
        <v>30</v>
      </c>
      <c r="N27" s="84" t="s">
        <v>90</v>
      </c>
      <c r="O27" s="83">
        <v>30000</v>
      </c>
      <c r="P27" s="83"/>
      <c r="Q27" s="83">
        <v>96</v>
      </c>
      <c r="R27" s="83">
        <v>90</v>
      </c>
      <c r="S27" s="83">
        <v>84</v>
      </c>
      <c r="T27" s="83">
        <f t="shared" si="0"/>
        <v>270</v>
      </c>
      <c r="U27" s="85">
        <v>20000</v>
      </c>
      <c r="V27" s="86" t="s">
        <v>1175</v>
      </c>
      <c r="W27" s="93" t="s">
        <v>1148</v>
      </c>
      <c r="X27" s="83" t="s">
        <v>1163</v>
      </c>
      <c r="Y27" s="88" t="s">
        <v>1173</v>
      </c>
      <c r="Z27" s="94" t="s">
        <v>1148</v>
      </c>
      <c r="AA27" s="89" t="s">
        <v>1163</v>
      </c>
      <c r="AB27" s="90"/>
    </row>
    <row r="28" spans="1:27" s="76" customFormat="1" ht="86.25" customHeight="1">
      <c r="A28" s="91" t="s">
        <v>137</v>
      </c>
      <c r="B28" s="77" t="s">
        <v>1119</v>
      </c>
      <c r="C28" s="78" t="s">
        <v>138</v>
      </c>
      <c r="D28" s="79" t="s">
        <v>139</v>
      </c>
      <c r="E28" s="80" t="s">
        <v>29</v>
      </c>
      <c r="F28" s="78" t="s">
        <v>43</v>
      </c>
      <c r="G28" s="78" t="s">
        <v>68</v>
      </c>
      <c r="H28" s="80" t="s">
        <v>140</v>
      </c>
      <c r="I28" s="81" t="s">
        <v>141</v>
      </c>
      <c r="J28" s="82" t="s">
        <v>1120</v>
      </c>
      <c r="K28" s="82" t="s">
        <v>142</v>
      </c>
      <c r="L28" s="83">
        <v>35000</v>
      </c>
      <c r="M28" s="84" t="s">
        <v>33</v>
      </c>
      <c r="N28" s="84" t="s">
        <v>33</v>
      </c>
      <c r="O28" s="83">
        <v>35000</v>
      </c>
      <c r="P28" s="83"/>
      <c r="Q28" s="83">
        <v>76</v>
      </c>
      <c r="R28" s="83">
        <v>70</v>
      </c>
      <c r="S28" s="83">
        <v>82</v>
      </c>
      <c r="T28" s="83">
        <f t="shared" si="0"/>
        <v>228</v>
      </c>
      <c r="U28" s="85">
        <v>10000</v>
      </c>
      <c r="V28" s="86" t="s">
        <v>1175</v>
      </c>
      <c r="W28" s="93" t="s">
        <v>1149</v>
      </c>
      <c r="X28" s="83" t="s">
        <v>1162</v>
      </c>
      <c r="Y28" s="88" t="s">
        <v>1173</v>
      </c>
      <c r="Z28" s="94" t="s">
        <v>1149</v>
      </c>
      <c r="AA28" s="89" t="s">
        <v>1162</v>
      </c>
    </row>
    <row r="29" spans="1:28" s="76" customFormat="1" ht="88.5" customHeight="1">
      <c r="A29" s="91" t="s">
        <v>143</v>
      </c>
      <c r="B29" s="77" t="s">
        <v>1119</v>
      </c>
      <c r="C29" s="78" t="s">
        <v>138</v>
      </c>
      <c r="D29" s="79" t="s">
        <v>139</v>
      </c>
      <c r="E29" s="80" t="s">
        <v>29</v>
      </c>
      <c r="F29" s="78" t="s">
        <v>43</v>
      </c>
      <c r="G29" s="78" t="s">
        <v>68</v>
      </c>
      <c r="H29" s="80" t="s">
        <v>140</v>
      </c>
      <c r="I29" s="81" t="s">
        <v>144</v>
      </c>
      <c r="J29" s="82" t="s">
        <v>970</v>
      </c>
      <c r="K29" s="82" t="s">
        <v>145</v>
      </c>
      <c r="L29" s="83">
        <v>101500</v>
      </c>
      <c r="M29" s="84" t="s">
        <v>33</v>
      </c>
      <c r="N29" s="84" t="s">
        <v>33</v>
      </c>
      <c r="O29" s="83">
        <v>40000</v>
      </c>
      <c r="P29" s="83"/>
      <c r="Q29" s="83">
        <v>80</v>
      </c>
      <c r="R29" s="83">
        <v>60</v>
      </c>
      <c r="S29" s="83">
        <v>60</v>
      </c>
      <c r="T29" s="83">
        <f t="shared" si="0"/>
        <v>200</v>
      </c>
      <c r="U29" s="85">
        <v>10000</v>
      </c>
      <c r="V29" s="86" t="s">
        <v>1175</v>
      </c>
      <c r="W29" s="93" t="s">
        <v>1150</v>
      </c>
      <c r="X29" s="83" t="s">
        <v>1162</v>
      </c>
      <c r="Y29" s="88" t="s">
        <v>1173</v>
      </c>
      <c r="Z29" s="94" t="s">
        <v>1150</v>
      </c>
      <c r="AA29" s="89" t="s">
        <v>1162</v>
      </c>
      <c r="AB29" s="90"/>
    </row>
    <row r="30" spans="1:27" s="76" customFormat="1" ht="87" customHeight="1">
      <c r="A30" s="91" t="s">
        <v>146</v>
      </c>
      <c r="B30" s="77" t="s">
        <v>1119</v>
      </c>
      <c r="C30" s="78" t="s">
        <v>138</v>
      </c>
      <c r="D30" s="79" t="s">
        <v>139</v>
      </c>
      <c r="E30" s="80" t="s">
        <v>29</v>
      </c>
      <c r="F30" s="78" t="s">
        <v>43</v>
      </c>
      <c r="G30" s="78" t="s">
        <v>68</v>
      </c>
      <c r="H30" s="80" t="s">
        <v>140</v>
      </c>
      <c r="I30" s="81" t="s">
        <v>147</v>
      </c>
      <c r="J30" s="82" t="s">
        <v>1121</v>
      </c>
      <c r="K30" s="82" t="s">
        <v>148</v>
      </c>
      <c r="L30" s="83">
        <v>56000</v>
      </c>
      <c r="M30" s="84" t="s">
        <v>42</v>
      </c>
      <c r="N30" s="84" t="s">
        <v>42</v>
      </c>
      <c r="O30" s="83">
        <v>35000</v>
      </c>
      <c r="P30" s="83"/>
      <c r="Q30" s="83">
        <v>79</v>
      </c>
      <c r="R30" s="83">
        <v>83</v>
      </c>
      <c r="S30" s="83">
        <v>60</v>
      </c>
      <c r="T30" s="83">
        <f t="shared" si="0"/>
        <v>222</v>
      </c>
      <c r="U30" s="85">
        <v>10000</v>
      </c>
      <c r="V30" s="86" t="s">
        <v>1175</v>
      </c>
      <c r="W30" s="93" t="s">
        <v>1150</v>
      </c>
      <c r="X30" s="83" t="s">
        <v>1162</v>
      </c>
      <c r="Y30" s="88" t="s">
        <v>1173</v>
      </c>
      <c r="Z30" s="94" t="s">
        <v>1150</v>
      </c>
      <c r="AA30" s="89" t="s">
        <v>1162</v>
      </c>
    </row>
    <row r="31" spans="1:27" s="76" customFormat="1" ht="61.5" customHeight="1">
      <c r="A31" s="91" t="s">
        <v>152</v>
      </c>
      <c r="B31" s="77" t="s">
        <v>153</v>
      </c>
      <c r="C31" s="78" t="s">
        <v>154</v>
      </c>
      <c r="D31" s="79" t="s">
        <v>155</v>
      </c>
      <c r="E31" s="80" t="s">
        <v>156</v>
      </c>
      <c r="F31" s="78" t="s">
        <v>39</v>
      </c>
      <c r="G31" s="78" t="s">
        <v>58</v>
      </c>
      <c r="H31" s="80" t="s">
        <v>157</v>
      </c>
      <c r="I31" s="81" t="s">
        <v>158</v>
      </c>
      <c r="J31" s="82" t="s">
        <v>971</v>
      </c>
      <c r="K31" s="82" t="s">
        <v>71</v>
      </c>
      <c r="L31" s="83">
        <v>42500</v>
      </c>
      <c r="M31" s="84" t="s">
        <v>37</v>
      </c>
      <c r="N31" s="84" t="s">
        <v>48</v>
      </c>
      <c r="O31" s="83">
        <v>21250</v>
      </c>
      <c r="P31" s="83"/>
      <c r="Q31" s="83">
        <v>130</v>
      </c>
      <c r="R31" s="83">
        <v>60</v>
      </c>
      <c r="S31" s="83">
        <v>60</v>
      </c>
      <c r="T31" s="83">
        <f t="shared" si="0"/>
        <v>250</v>
      </c>
      <c r="U31" s="85">
        <v>15000</v>
      </c>
      <c r="V31" s="86" t="s">
        <v>1175</v>
      </c>
      <c r="W31" s="92">
        <v>25000</v>
      </c>
      <c r="X31" s="83">
        <v>150000</v>
      </c>
      <c r="Y31" s="88" t="s">
        <v>1173</v>
      </c>
      <c r="Z31" s="89">
        <v>25000</v>
      </c>
      <c r="AA31" s="89">
        <v>150000</v>
      </c>
    </row>
    <row r="32" spans="1:28" s="76" customFormat="1" ht="72.75" customHeight="1">
      <c r="A32" s="91" t="s">
        <v>163</v>
      </c>
      <c r="B32" s="77" t="s">
        <v>164</v>
      </c>
      <c r="C32" s="78" t="s">
        <v>165</v>
      </c>
      <c r="D32" s="79" t="s">
        <v>49</v>
      </c>
      <c r="E32" s="80" t="s">
        <v>50</v>
      </c>
      <c r="F32" s="78" t="s">
        <v>35</v>
      </c>
      <c r="G32" s="78" t="s">
        <v>166</v>
      </c>
      <c r="H32" s="80" t="s">
        <v>167</v>
      </c>
      <c r="I32" s="81" t="s">
        <v>168</v>
      </c>
      <c r="J32" s="82" t="s">
        <v>1122</v>
      </c>
      <c r="K32" s="82" t="s">
        <v>169</v>
      </c>
      <c r="L32" s="83">
        <v>100000</v>
      </c>
      <c r="M32" s="84" t="s">
        <v>48</v>
      </c>
      <c r="N32" s="84" t="s">
        <v>48</v>
      </c>
      <c r="O32" s="83">
        <v>50000</v>
      </c>
      <c r="P32" s="83"/>
      <c r="Q32" s="83">
        <v>116</v>
      </c>
      <c r="R32" s="83">
        <v>94</v>
      </c>
      <c r="S32" s="83">
        <v>86</v>
      </c>
      <c r="T32" s="83">
        <f t="shared" si="0"/>
        <v>296</v>
      </c>
      <c r="U32" s="85">
        <v>25000</v>
      </c>
      <c r="V32" s="86" t="s">
        <v>1175</v>
      </c>
      <c r="W32" s="92" t="s">
        <v>1144</v>
      </c>
      <c r="X32" s="83" t="s">
        <v>1162</v>
      </c>
      <c r="Y32" s="88" t="s">
        <v>1173</v>
      </c>
      <c r="Z32" s="89" t="s">
        <v>1144</v>
      </c>
      <c r="AA32" s="89" t="s">
        <v>1162</v>
      </c>
      <c r="AB32" s="90"/>
    </row>
    <row r="33" spans="1:28" s="76" customFormat="1" ht="48" customHeight="1">
      <c r="A33" s="91" t="s">
        <v>170</v>
      </c>
      <c r="B33" s="77" t="s">
        <v>171</v>
      </c>
      <c r="C33" s="78" t="s">
        <v>172</v>
      </c>
      <c r="D33" s="79" t="s">
        <v>173</v>
      </c>
      <c r="E33" s="80" t="s">
        <v>174</v>
      </c>
      <c r="F33" s="78" t="s">
        <v>39</v>
      </c>
      <c r="G33" s="78" t="s">
        <v>58</v>
      </c>
      <c r="H33" s="80" t="s">
        <v>175</v>
      </c>
      <c r="I33" s="81" t="s">
        <v>176</v>
      </c>
      <c r="J33" s="82" t="s">
        <v>972</v>
      </c>
      <c r="K33" s="82" t="s">
        <v>177</v>
      </c>
      <c r="L33" s="83">
        <v>34000</v>
      </c>
      <c r="M33" s="84" t="s">
        <v>90</v>
      </c>
      <c r="N33" s="84" t="s">
        <v>90</v>
      </c>
      <c r="O33" s="83">
        <v>34000</v>
      </c>
      <c r="P33" s="83"/>
      <c r="Q33" s="83">
        <v>80</v>
      </c>
      <c r="R33" s="83">
        <v>80</v>
      </c>
      <c r="S33" s="83">
        <v>60</v>
      </c>
      <c r="T33" s="83">
        <f t="shared" si="0"/>
        <v>220</v>
      </c>
      <c r="U33" s="85">
        <v>10000</v>
      </c>
      <c r="V33" s="86" t="s">
        <v>1175</v>
      </c>
      <c r="W33" s="92" t="s">
        <v>1151</v>
      </c>
      <c r="X33" s="83" t="s">
        <v>1162</v>
      </c>
      <c r="Y33" s="88" t="s">
        <v>1173</v>
      </c>
      <c r="Z33" s="89" t="s">
        <v>1151</v>
      </c>
      <c r="AA33" s="89" t="s">
        <v>1162</v>
      </c>
      <c r="AB33" s="90"/>
    </row>
    <row r="34" spans="1:27" s="76" customFormat="1" ht="88.5" customHeight="1">
      <c r="A34" s="91" t="s">
        <v>178</v>
      </c>
      <c r="B34" s="77" t="s">
        <v>1119</v>
      </c>
      <c r="C34" s="78" t="s">
        <v>138</v>
      </c>
      <c r="D34" s="79" t="s">
        <v>139</v>
      </c>
      <c r="E34" s="80" t="s">
        <v>29</v>
      </c>
      <c r="F34" s="78" t="s">
        <v>43</v>
      </c>
      <c r="G34" s="78" t="s">
        <v>68</v>
      </c>
      <c r="H34" s="80" t="s">
        <v>140</v>
      </c>
      <c r="I34" s="81" t="s">
        <v>179</v>
      </c>
      <c r="J34" s="82" t="s">
        <v>973</v>
      </c>
      <c r="K34" s="82" t="s">
        <v>180</v>
      </c>
      <c r="L34" s="83">
        <v>56000</v>
      </c>
      <c r="M34" s="84" t="s">
        <v>38</v>
      </c>
      <c r="N34" s="84" t="s">
        <v>38</v>
      </c>
      <c r="O34" s="83">
        <v>35000</v>
      </c>
      <c r="P34" s="83"/>
      <c r="Q34" s="83">
        <v>80</v>
      </c>
      <c r="R34" s="83">
        <v>60</v>
      </c>
      <c r="S34" s="83">
        <v>41</v>
      </c>
      <c r="T34" s="83">
        <f t="shared" si="0"/>
        <v>181</v>
      </c>
      <c r="U34" s="85">
        <v>0</v>
      </c>
      <c r="V34" s="86" t="s">
        <v>1175</v>
      </c>
      <c r="W34" s="93" t="s">
        <v>1150</v>
      </c>
      <c r="X34" s="83" t="s">
        <v>1162</v>
      </c>
      <c r="Y34" s="88" t="s">
        <v>1173</v>
      </c>
      <c r="Z34" s="89" t="s">
        <v>1150</v>
      </c>
      <c r="AA34" s="89" t="s">
        <v>1162</v>
      </c>
    </row>
    <row r="35" spans="1:27" s="76" customFormat="1" ht="78" customHeight="1">
      <c r="A35" s="91" t="s">
        <v>181</v>
      </c>
      <c r="B35" s="77" t="s">
        <v>182</v>
      </c>
      <c r="C35" s="78" t="s">
        <v>183</v>
      </c>
      <c r="D35" s="79" t="s">
        <v>39</v>
      </c>
      <c r="E35" s="80" t="s">
        <v>40</v>
      </c>
      <c r="F35" s="78" t="s">
        <v>39</v>
      </c>
      <c r="G35" s="78" t="s">
        <v>36</v>
      </c>
      <c r="H35" s="80" t="s">
        <v>184</v>
      </c>
      <c r="I35" s="81" t="s">
        <v>185</v>
      </c>
      <c r="J35" s="82" t="s">
        <v>974</v>
      </c>
      <c r="K35" s="82" t="s">
        <v>186</v>
      </c>
      <c r="L35" s="83">
        <v>1015000</v>
      </c>
      <c r="M35" s="84" t="s">
        <v>41</v>
      </c>
      <c r="N35" s="95" t="s">
        <v>42</v>
      </c>
      <c r="O35" s="83">
        <v>304000</v>
      </c>
      <c r="P35" s="83"/>
      <c r="Q35" s="83">
        <v>192</v>
      </c>
      <c r="R35" s="83">
        <v>170</v>
      </c>
      <c r="S35" s="83">
        <v>170</v>
      </c>
      <c r="T35" s="83">
        <f aca="true" t="shared" si="1" ref="T35:T46">SUM(Q35:S35)</f>
        <v>532</v>
      </c>
      <c r="U35" s="85">
        <v>250000</v>
      </c>
      <c r="V35" s="86" t="s">
        <v>1176</v>
      </c>
      <c r="W35" s="92">
        <v>290000</v>
      </c>
      <c r="X35" s="83">
        <v>297000</v>
      </c>
      <c r="Y35" s="88" t="s">
        <v>1173</v>
      </c>
      <c r="Z35" s="89">
        <v>290000</v>
      </c>
      <c r="AA35" s="89">
        <v>297000</v>
      </c>
    </row>
    <row r="36" spans="1:28" s="76" customFormat="1" ht="56.25">
      <c r="A36" s="91" t="s">
        <v>187</v>
      </c>
      <c r="B36" s="77" t="s">
        <v>188</v>
      </c>
      <c r="C36" s="78" t="s">
        <v>189</v>
      </c>
      <c r="D36" s="79" t="s">
        <v>39</v>
      </c>
      <c r="E36" s="80" t="s">
        <v>40</v>
      </c>
      <c r="F36" s="78" t="s">
        <v>39</v>
      </c>
      <c r="G36" s="78" t="s">
        <v>87</v>
      </c>
      <c r="H36" s="80" t="s">
        <v>190</v>
      </c>
      <c r="I36" s="81" t="s">
        <v>191</v>
      </c>
      <c r="J36" s="82" t="s">
        <v>1105</v>
      </c>
      <c r="K36" s="82" t="s">
        <v>192</v>
      </c>
      <c r="L36" s="83">
        <v>3696000</v>
      </c>
      <c r="M36" s="84" t="s">
        <v>30</v>
      </c>
      <c r="N36" s="84" t="s">
        <v>28</v>
      </c>
      <c r="O36" s="83">
        <v>900000</v>
      </c>
      <c r="P36" s="83"/>
      <c r="Q36" s="83">
        <v>171</v>
      </c>
      <c r="R36" s="83">
        <v>183</v>
      </c>
      <c r="S36" s="83">
        <v>196</v>
      </c>
      <c r="T36" s="83">
        <f t="shared" si="1"/>
        <v>550</v>
      </c>
      <c r="U36" s="85">
        <v>800000</v>
      </c>
      <c r="V36" s="86" t="s">
        <v>1175</v>
      </c>
      <c r="W36" s="92">
        <v>800000</v>
      </c>
      <c r="X36" s="83">
        <v>400000</v>
      </c>
      <c r="Y36" s="88" t="s">
        <v>1173</v>
      </c>
      <c r="Z36" s="89">
        <v>800000</v>
      </c>
      <c r="AA36" s="89">
        <v>400000</v>
      </c>
      <c r="AB36" s="90"/>
    </row>
    <row r="37" spans="1:27" s="76" customFormat="1" ht="150" customHeight="1">
      <c r="A37" s="91" t="s">
        <v>194</v>
      </c>
      <c r="B37" s="77" t="s">
        <v>195</v>
      </c>
      <c r="C37" s="78" t="s">
        <v>196</v>
      </c>
      <c r="D37" s="79" t="s">
        <v>139</v>
      </c>
      <c r="E37" s="80" t="s">
        <v>29</v>
      </c>
      <c r="F37" s="78" t="s">
        <v>43</v>
      </c>
      <c r="G37" s="78" t="s">
        <v>58</v>
      </c>
      <c r="H37" s="80" t="s">
        <v>197</v>
      </c>
      <c r="I37" s="81" t="s">
        <v>198</v>
      </c>
      <c r="J37" s="82" t="s">
        <v>1113</v>
      </c>
      <c r="K37" s="82" t="s">
        <v>199</v>
      </c>
      <c r="L37" s="83">
        <v>187000</v>
      </c>
      <c r="M37" s="84" t="s">
        <v>33</v>
      </c>
      <c r="N37" s="84" t="s">
        <v>48</v>
      </c>
      <c r="O37" s="83">
        <v>50000</v>
      </c>
      <c r="P37" s="83"/>
      <c r="Q37" s="83">
        <v>115</v>
      </c>
      <c r="R37" s="83">
        <v>148</v>
      </c>
      <c r="S37" s="83">
        <v>117</v>
      </c>
      <c r="T37" s="83">
        <f t="shared" si="1"/>
        <v>380</v>
      </c>
      <c r="U37" s="85">
        <v>40000</v>
      </c>
      <c r="V37" s="86" t="s">
        <v>1175</v>
      </c>
      <c r="W37" s="92">
        <v>50000</v>
      </c>
      <c r="X37" s="83">
        <v>50000</v>
      </c>
      <c r="Y37" s="88" t="s">
        <v>1173</v>
      </c>
      <c r="Z37" s="89">
        <v>50000</v>
      </c>
      <c r="AA37" s="89">
        <v>50000</v>
      </c>
    </row>
    <row r="38" spans="1:28" s="76" customFormat="1" ht="67.5">
      <c r="A38" s="91" t="s">
        <v>200</v>
      </c>
      <c r="B38" s="77" t="s">
        <v>153</v>
      </c>
      <c r="C38" s="78" t="s">
        <v>154</v>
      </c>
      <c r="D38" s="79" t="s">
        <v>155</v>
      </c>
      <c r="E38" s="80" t="s">
        <v>156</v>
      </c>
      <c r="F38" s="78" t="s">
        <v>39</v>
      </c>
      <c r="G38" s="78" t="s">
        <v>58</v>
      </c>
      <c r="H38" s="80" t="s">
        <v>157</v>
      </c>
      <c r="I38" s="81" t="s">
        <v>201</v>
      </c>
      <c r="J38" s="82" t="s">
        <v>975</v>
      </c>
      <c r="K38" s="82" t="s">
        <v>202</v>
      </c>
      <c r="L38" s="83">
        <v>33925</v>
      </c>
      <c r="M38" s="84" t="s">
        <v>61</v>
      </c>
      <c r="N38" s="84" t="s">
        <v>61</v>
      </c>
      <c r="O38" s="83">
        <v>33925</v>
      </c>
      <c r="P38" s="83"/>
      <c r="Q38" s="83">
        <v>80</v>
      </c>
      <c r="R38" s="83">
        <v>74</v>
      </c>
      <c r="S38" s="83">
        <v>60</v>
      </c>
      <c r="T38" s="83">
        <f t="shared" si="1"/>
        <v>214</v>
      </c>
      <c r="U38" s="87">
        <v>10000</v>
      </c>
      <c r="V38" s="86" t="s">
        <v>1175</v>
      </c>
      <c r="W38" s="92" t="s">
        <v>1144</v>
      </c>
      <c r="X38" s="83">
        <v>150000</v>
      </c>
      <c r="Y38" s="88" t="s">
        <v>1173</v>
      </c>
      <c r="Z38" s="89" t="s">
        <v>1144</v>
      </c>
      <c r="AA38" s="89">
        <v>150000</v>
      </c>
      <c r="AB38" s="90"/>
    </row>
    <row r="39" spans="1:27" s="76" customFormat="1" ht="123.75" customHeight="1">
      <c r="A39" s="91" t="s">
        <v>203</v>
      </c>
      <c r="B39" s="77" t="s">
        <v>204</v>
      </c>
      <c r="C39" s="78" t="s">
        <v>205</v>
      </c>
      <c r="D39" s="79" t="s">
        <v>43</v>
      </c>
      <c r="E39" s="80" t="s">
        <v>151</v>
      </c>
      <c r="F39" s="78" t="s">
        <v>43</v>
      </c>
      <c r="G39" s="78" t="s">
        <v>58</v>
      </c>
      <c r="H39" s="80" t="s">
        <v>206</v>
      </c>
      <c r="I39" s="81" t="s">
        <v>207</v>
      </c>
      <c r="J39" s="82" t="s">
        <v>977</v>
      </c>
      <c r="K39" s="82" t="s">
        <v>1055</v>
      </c>
      <c r="L39" s="83">
        <v>1868000</v>
      </c>
      <c r="M39" s="84" t="s">
        <v>41</v>
      </c>
      <c r="N39" s="84" t="s">
        <v>42</v>
      </c>
      <c r="O39" s="83">
        <v>450000</v>
      </c>
      <c r="P39" s="83"/>
      <c r="Q39" s="83">
        <v>188</v>
      </c>
      <c r="R39" s="83">
        <v>186</v>
      </c>
      <c r="S39" s="83">
        <v>173</v>
      </c>
      <c r="T39" s="83">
        <f t="shared" si="1"/>
        <v>547</v>
      </c>
      <c r="U39" s="87">
        <v>400000</v>
      </c>
      <c r="V39" s="86" t="s">
        <v>1175</v>
      </c>
      <c r="W39" s="92">
        <v>400000</v>
      </c>
      <c r="X39" s="83">
        <v>320000</v>
      </c>
      <c r="Y39" s="88" t="s">
        <v>1173</v>
      </c>
      <c r="Z39" s="89">
        <v>400000</v>
      </c>
      <c r="AA39" s="89">
        <v>320000</v>
      </c>
    </row>
    <row r="40" spans="1:27" s="76" customFormat="1" ht="99" customHeight="1">
      <c r="A40" s="91" t="s">
        <v>208</v>
      </c>
      <c r="B40" s="77" t="s">
        <v>209</v>
      </c>
      <c r="C40" s="78" t="s">
        <v>210</v>
      </c>
      <c r="D40" s="79" t="s">
        <v>149</v>
      </c>
      <c r="E40" s="80" t="s">
        <v>150</v>
      </c>
      <c r="F40" s="78" t="s">
        <v>44</v>
      </c>
      <c r="G40" s="78" t="s">
        <v>58</v>
      </c>
      <c r="H40" s="80" t="s">
        <v>211</v>
      </c>
      <c r="I40" s="81" t="s">
        <v>212</v>
      </c>
      <c r="J40" s="82" t="s">
        <v>1123</v>
      </c>
      <c r="K40" s="82" t="s">
        <v>213</v>
      </c>
      <c r="L40" s="83">
        <v>542000</v>
      </c>
      <c r="M40" s="84" t="s">
        <v>28</v>
      </c>
      <c r="N40" s="84" t="s">
        <v>28</v>
      </c>
      <c r="O40" s="83">
        <v>182000</v>
      </c>
      <c r="P40" s="83"/>
      <c r="Q40" s="83">
        <v>165</v>
      </c>
      <c r="R40" s="83">
        <v>170</v>
      </c>
      <c r="S40" s="83">
        <v>105</v>
      </c>
      <c r="T40" s="83">
        <f t="shared" si="1"/>
        <v>440</v>
      </c>
      <c r="U40" s="87">
        <v>60000</v>
      </c>
      <c r="V40" s="86" t="s">
        <v>1175</v>
      </c>
      <c r="W40" s="92">
        <v>60000</v>
      </c>
      <c r="X40" s="83">
        <v>60000</v>
      </c>
      <c r="Y40" s="88" t="s">
        <v>1173</v>
      </c>
      <c r="Z40" s="89">
        <v>60000</v>
      </c>
      <c r="AA40" s="89">
        <v>60000</v>
      </c>
    </row>
    <row r="41" spans="1:28" s="76" customFormat="1" ht="67.5">
      <c r="A41" s="91" t="s">
        <v>214</v>
      </c>
      <c r="B41" s="77" t="s">
        <v>215</v>
      </c>
      <c r="C41" s="78" t="s">
        <v>216</v>
      </c>
      <c r="D41" s="79" t="s">
        <v>217</v>
      </c>
      <c r="E41" s="80" t="s">
        <v>218</v>
      </c>
      <c r="F41" s="78" t="s">
        <v>44</v>
      </c>
      <c r="G41" s="78" t="s">
        <v>58</v>
      </c>
      <c r="H41" s="80" t="s">
        <v>219</v>
      </c>
      <c r="I41" s="81" t="s">
        <v>220</v>
      </c>
      <c r="J41" s="82" t="s">
        <v>1114</v>
      </c>
      <c r="K41" s="82" t="s">
        <v>1056</v>
      </c>
      <c r="L41" s="83">
        <v>80000</v>
      </c>
      <c r="M41" s="84" t="s">
        <v>30</v>
      </c>
      <c r="N41" s="84" t="s">
        <v>90</v>
      </c>
      <c r="O41" s="83">
        <v>40000</v>
      </c>
      <c r="P41" s="83"/>
      <c r="Q41" s="83">
        <v>195</v>
      </c>
      <c r="R41" s="83">
        <v>182</v>
      </c>
      <c r="S41" s="83">
        <v>196</v>
      </c>
      <c r="T41" s="83">
        <f t="shared" si="1"/>
        <v>573</v>
      </c>
      <c r="U41" s="87">
        <v>40000</v>
      </c>
      <c r="V41" s="86" t="s">
        <v>1175</v>
      </c>
      <c r="W41" s="92">
        <v>40000</v>
      </c>
      <c r="X41" s="83">
        <v>86000</v>
      </c>
      <c r="Y41" s="88" t="s">
        <v>1173</v>
      </c>
      <c r="Z41" s="89">
        <v>40000</v>
      </c>
      <c r="AA41" s="89">
        <v>86000</v>
      </c>
      <c r="AB41" s="90"/>
    </row>
    <row r="42" spans="1:28" s="76" customFormat="1" ht="111.75" customHeight="1">
      <c r="A42" s="91" t="s">
        <v>221</v>
      </c>
      <c r="B42" s="77" t="s">
        <v>222</v>
      </c>
      <c r="C42" s="78"/>
      <c r="D42" s="79" t="s">
        <v>31</v>
      </c>
      <c r="E42" s="80" t="s">
        <v>223</v>
      </c>
      <c r="F42" s="78" t="s">
        <v>35</v>
      </c>
      <c r="G42" s="78" t="s">
        <v>32</v>
      </c>
      <c r="H42" s="80" t="s">
        <v>224</v>
      </c>
      <c r="I42" s="81" t="s">
        <v>225</v>
      </c>
      <c r="J42" s="82" t="s">
        <v>992</v>
      </c>
      <c r="K42" s="82" t="s">
        <v>226</v>
      </c>
      <c r="L42" s="83">
        <v>1308000</v>
      </c>
      <c r="M42" s="84" t="s">
        <v>28</v>
      </c>
      <c r="N42" s="84" t="s">
        <v>90</v>
      </c>
      <c r="O42" s="83">
        <v>350000</v>
      </c>
      <c r="P42" s="83"/>
      <c r="Q42" s="83">
        <v>200</v>
      </c>
      <c r="R42" s="83">
        <v>200</v>
      </c>
      <c r="S42" s="83">
        <v>200</v>
      </c>
      <c r="T42" s="83">
        <f t="shared" si="1"/>
        <v>600</v>
      </c>
      <c r="U42" s="87">
        <v>350000</v>
      </c>
      <c r="V42" s="86" t="s">
        <v>1175</v>
      </c>
      <c r="W42" s="93" t="s">
        <v>1171</v>
      </c>
      <c r="X42" s="83">
        <v>300000</v>
      </c>
      <c r="Y42" s="88" t="s">
        <v>1173</v>
      </c>
      <c r="Z42" s="94" t="s">
        <v>1174</v>
      </c>
      <c r="AA42" s="89">
        <v>300000</v>
      </c>
      <c r="AB42" s="90"/>
    </row>
    <row r="43" spans="1:27" s="76" customFormat="1" ht="96" customHeight="1">
      <c r="A43" s="91" t="s">
        <v>227</v>
      </c>
      <c r="B43" s="77" t="s">
        <v>1124</v>
      </c>
      <c r="C43" s="78" t="s">
        <v>228</v>
      </c>
      <c r="D43" s="79" t="s">
        <v>229</v>
      </c>
      <c r="E43" s="80" t="s">
        <v>230</v>
      </c>
      <c r="F43" s="78" t="s">
        <v>35</v>
      </c>
      <c r="G43" s="78" t="s">
        <v>36</v>
      </c>
      <c r="H43" s="80" t="s">
        <v>231</v>
      </c>
      <c r="I43" s="81" t="s">
        <v>232</v>
      </c>
      <c r="J43" s="82" t="s">
        <v>1125</v>
      </c>
      <c r="K43" s="82" t="s">
        <v>233</v>
      </c>
      <c r="L43" s="83">
        <v>1200000</v>
      </c>
      <c r="M43" s="84" t="s">
        <v>28</v>
      </c>
      <c r="N43" s="84" t="s">
        <v>28</v>
      </c>
      <c r="O43" s="83">
        <v>600000</v>
      </c>
      <c r="P43" s="83"/>
      <c r="Q43" s="83">
        <v>200</v>
      </c>
      <c r="R43" s="83">
        <v>200</v>
      </c>
      <c r="S43" s="83">
        <v>200</v>
      </c>
      <c r="T43" s="83">
        <f t="shared" si="1"/>
        <v>600</v>
      </c>
      <c r="U43" s="87">
        <v>600000</v>
      </c>
      <c r="V43" s="86" t="s">
        <v>1175</v>
      </c>
      <c r="W43" s="92" t="s">
        <v>1153</v>
      </c>
      <c r="X43" s="83" t="s">
        <v>1162</v>
      </c>
      <c r="Y43" s="88" t="s">
        <v>1173</v>
      </c>
      <c r="Z43" s="89" t="s">
        <v>1153</v>
      </c>
      <c r="AA43" s="89" t="s">
        <v>1162</v>
      </c>
    </row>
    <row r="44" spans="1:27" s="76" customFormat="1" ht="76.5" customHeight="1">
      <c r="A44" s="91" t="s">
        <v>234</v>
      </c>
      <c r="B44" s="77" t="s">
        <v>235</v>
      </c>
      <c r="C44" s="78" t="s">
        <v>236</v>
      </c>
      <c r="D44" s="79" t="s">
        <v>85</v>
      </c>
      <c r="E44" s="80"/>
      <c r="F44" s="78" t="s">
        <v>39</v>
      </c>
      <c r="G44" s="78" t="s">
        <v>166</v>
      </c>
      <c r="H44" s="80" t="s">
        <v>237</v>
      </c>
      <c r="I44" s="81" t="s">
        <v>238</v>
      </c>
      <c r="J44" s="82" t="s">
        <v>993</v>
      </c>
      <c r="K44" s="82" t="s">
        <v>239</v>
      </c>
      <c r="L44" s="83">
        <v>103000</v>
      </c>
      <c r="M44" s="84" t="s">
        <v>41</v>
      </c>
      <c r="N44" s="84" t="s">
        <v>42</v>
      </c>
      <c r="O44" s="83">
        <v>50000</v>
      </c>
      <c r="P44" s="83"/>
      <c r="Q44" s="83">
        <v>100</v>
      </c>
      <c r="R44" s="83">
        <v>105</v>
      </c>
      <c r="S44" s="83">
        <v>145</v>
      </c>
      <c r="T44" s="83">
        <f t="shared" si="1"/>
        <v>350</v>
      </c>
      <c r="U44" s="87">
        <v>35000</v>
      </c>
      <c r="V44" s="86" t="s">
        <v>1175</v>
      </c>
      <c r="W44" s="92">
        <v>30000</v>
      </c>
      <c r="X44" s="83">
        <v>30000</v>
      </c>
      <c r="Y44" s="88" t="s">
        <v>1173</v>
      </c>
      <c r="Z44" s="89">
        <v>30000</v>
      </c>
      <c r="AA44" s="89">
        <v>30000</v>
      </c>
    </row>
    <row r="45" spans="1:27" s="76" customFormat="1" ht="145.5" customHeight="1">
      <c r="A45" s="91" t="s">
        <v>241</v>
      </c>
      <c r="B45" s="77" t="s">
        <v>242</v>
      </c>
      <c r="C45" s="78" t="s">
        <v>243</v>
      </c>
      <c r="D45" s="79" t="s">
        <v>39</v>
      </c>
      <c r="E45" s="80" t="s">
        <v>244</v>
      </c>
      <c r="F45" s="78" t="s">
        <v>39</v>
      </c>
      <c r="G45" s="78" t="s">
        <v>245</v>
      </c>
      <c r="H45" s="80" t="s">
        <v>246</v>
      </c>
      <c r="I45" s="81" t="s">
        <v>247</v>
      </c>
      <c r="J45" s="82" t="s">
        <v>1115</v>
      </c>
      <c r="K45" s="82" t="s">
        <v>248</v>
      </c>
      <c r="L45" s="83">
        <v>3800000</v>
      </c>
      <c r="M45" s="84" t="s">
        <v>79</v>
      </c>
      <c r="N45" s="84" t="s">
        <v>79</v>
      </c>
      <c r="O45" s="83">
        <v>300000</v>
      </c>
      <c r="P45" s="83"/>
      <c r="Q45" s="83">
        <v>140</v>
      </c>
      <c r="R45" s="83">
        <v>150</v>
      </c>
      <c r="S45" s="83">
        <v>170</v>
      </c>
      <c r="T45" s="83">
        <f t="shared" si="1"/>
        <v>460</v>
      </c>
      <c r="U45" s="87">
        <v>80000</v>
      </c>
      <c r="V45" s="86" t="s">
        <v>1175</v>
      </c>
      <c r="W45" s="92">
        <v>60000</v>
      </c>
      <c r="X45" s="83" t="s">
        <v>1162</v>
      </c>
      <c r="Y45" s="88" t="s">
        <v>1173</v>
      </c>
      <c r="Z45" s="89">
        <v>60000</v>
      </c>
      <c r="AA45" s="89" t="s">
        <v>1162</v>
      </c>
    </row>
    <row r="46" spans="1:28" s="76" customFormat="1" ht="113.25" customHeight="1">
      <c r="A46" s="91" t="s">
        <v>250</v>
      </c>
      <c r="B46" s="77" t="s">
        <v>251</v>
      </c>
      <c r="C46" s="78" t="s">
        <v>252</v>
      </c>
      <c r="D46" s="79" t="s">
        <v>253</v>
      </c>
      <c r="E46" s="80" t="s">
        <v>50</v>
      </c>
      <c r="F46" s="78" t="s">
        <v>35</v>
      </c>
      <c r="G46" s="78" t="s">
        <v>58</v>
      </c>
      <c r="H46" s="80" t="s">
        <v>254</v>
      </c>
      <c r="I46" s="81" t="s">
        <v>1061</v>
      </c>
      <c r="J46" s="82" t="s">
        <v>994</v>
      </c>
      <c r="K46" s="82" t="s">
        <v>255</v>
      </c>
      <c r="L46" s="83">
        <v>29700</v>
      </c>
      <c r="M46" s="84" t="s">
        <v>79</v>
      </c>
      <c r="N46" s="84" t="s">
        <v>30</v>
      </c>
      <c r="O46" s="83">
        <v>29700</v>
      </c>
      <c r="P46" s="83"/>
      <c r="Q46" s="83">
        <v>84</v>
      </c>
      <c r="R46" s="83">
        <v>78</v>
      </c>
      <c r="S46" s="83">
        <v>88</v>
      </c>
      <c r="T46" s="83">
        <f t="shared" si="1"/>
        <v>250</v>
      </c>
      <c r="U46" s="87">
        <v>15000</v>
      </c>
      <c r="V46" s="86" t="s">
        <v>1175</v>
      </c>
      <c r="W46" s="92" t="s">
        <v>1151</v>
      </c>
      <c r="X46" s="83" t="s">
        <v>1162</v>
      </c>
      <c r="Y46" s="88" t="s">
        <v>1173</v>
      </c>
      <c r="Z46" s="89" t="s">
        <v>1151</v>
      </c>
      <c r="AA46" s="89" t="s">
        <v>1162</v>
      </c>
      <c r="AB46" s="90"/>
    </row>
    <row r="47" spans="1:27" s="76" customFormat="1" ht="102" customHeight="1">
      <c r="A47" s="91" t="s">
        <v>257</v>
      </c>
      <c r="B47" s="77" t="s">
        <v>258</v>
      </c>
      <c r="C47" s="78" t="s">
        <v>256</v>
      </c>
      <c r="D47" s="79" t="s">
        <v>39</v>
      </c>
      <c r="E47" s="80" t="s">
        <v>40</v>
      </c>
      <c r="F47" s="78" t="s">
        <v>39</v>
      </c>
      <c r="G47" s="78" t="s">
        <v>36</v>
      </c>
      <c r="H47" s="80" t="s">
        <v>259</v>
      </c>
      <c r="I47" s="81" t="s">
        <v>260</v>
      </c>
      <c r="J47" s="82" t="s">
        <v>1126</v>
      </c>
      <c r="K47" s="82" t="s">
        <v>261</v>
      </c>
      <c r="L47" s="83">
        <v>1980000</v>
      </c>
      <c r="M47" s="84" t="s">
        <v>262</v>
      </c>
      <c r="N47" s="84" t="s">
        <v>42</v>
      </c>
      <c r="O47" s="83">
        <v>250000</v>
      </c>
      <c r="P47" s="83"/>
      <c r="Q47" s="83">
        <v>178</v>
      </c>
      <c r="R47" s="83">
        <v>165</v>
      </c>
      <c r="S47" s="83">
        <v>105</v>
      </c>
      <c r="T47" s="83">
        <f aca="true" t="shared" si="2" ref="T47:T58">SUM(Q47:S47)</f>
        <v>448</v>
      </c>
      <c r="U47" s="87">
        <v>70000</v>
      </c>
      <c r="V47" s="86" t="s">
        <v>1175</v>
      </c>
      <c r="W47" s="92">
        <v>50000</v>
      </c>
      <c r="X47" s="83">
        <v>50000</v>
      </c>
      <c r="Y47" s="88" t="s">
        <v>1173</v>
      </c>
      <c r="Z47" s="89">
        <v>50000</v>
      </c>
      <c r="AA47" s="89">
        <v>50000</v>
      </c>
    </row>
    <row r="48" spans="1:28" s="76" customFormat="1" ht="67.5">
      <c r="A48" s="91" t="s">
        <v>263</v>
      </c>
      <c r="B48" s="77" t="s">
        <v>264</v>
      </c>
      <c r="C48" s="78" t="s">
        <v>265</v>
      </c>
      <c r="D48" s="79" t="s">
        <v>46</v>
      </c>
      <c r="E48" s="80" t="s">
        <v>47</v>
      </c>
      <c r="F48" s="78" t="s">
        <v>44</v>
      </c>
      <c r="G48" s="78" t="s">
        <v>58</v>
      </c>
      <c r="H48" s="80" t="s">
        <v>266</v>
      </c>
      <c r="I48" s="81" t="s">
        <v>267</v>
      </c>
      <c r="J48" s="82" t="s">
        <v>1127</v>
      </c>
      <c r="K48" s="82" t="s">
        <v>71</v>
      </c>
      <c r="L48" s="83">
        <v>230000</v>
      </c>
      <c r="M48" s="84" t="s">
        <v>30</v>
      </c>
      <c r="N48" s="84" t="s">
        <v>90</v>
      </c>
      <c r="O48" s="83">
        <v>50000</v>
      </c>
      <c r="P48" s="83"/>
      <c r="Q48" s="83">
        <v>183</v>
      </c>
      <c r="R48" s="83">
        <v>196</v>
      </c>
      <c r="S48" s="83">
        <v>188</v>
      </c>
      <c r="T48" s="83">
        <f t="shared" si="2"/>
        <v>567</v>
      </c>
      <c r="U48" s="87">
        <v>50000</v>
      </c>
      <c r="V48" s="86" t="s">
        <v>1175</v>
      </c>
      <c r="W48" s="92">
        <v>50000</v>
      </c>
      <c r="X48" s="83">
        <v>30000</v>
      </c>
      <c r="Y48" s="88" t="s">
        <v>1173</v>
      </c>
      <c r="Z48" s="89">
        <v>50000</v>
      </c>
      <c r="AA48" s="89">
        <v>30000</v>
      </c>
      <c r="AB48" s="90"/>
    </row>
    <row r="49" spans="1:27" s="76" customFormat="1" ht="67.5">
      <c r="A49" s="91" t="s">
        <v>268</v>
      </c>
      <c r="B49" s="77" t="s">
        <v>92</v>
      </c>
      <c r="C49" s="78" t="s">
        <v>99</v>
      </c>
      <c r="D49" s="79" t="s">
        <v>100</v>
      </c>
      <c r="E49" s="80" t="s">
        <v>93</v>
      </c>
      <c r="F49" s="78" t="s">
        <v>39</v>
      </c>
      <c r="G49" s="78" t="s">
        <v>58</v>
      </c>
      <c r="H49" s="80" t="s">
        <v>94</v>
      </c>
      <c r="I49" s="81" t="s">
        <v>269</v>
      </c>
      <c r="J49" s="82" t="s">
        <v>995</v>
      </c>
      <c r="K49" s="82" t="s">
        <v>996</v>
      </c>
      <c r="L49" s="83">
        <v>35000</v>
      </c>
      <c r="M49" s="84" t="s">
        <v>30</v>
      </c>
      <c r="N49" s="84" t="s">
        <v>90</v>
      </c>
      <c r="O49" s="83">
        <v>35000</v>
      </c>
      <c r="P49" s="83"/>
      <c r="Q49" s="83">
        <v>50</v>
      </c>
      <c r="R49" s="83">
        <v>60</v>
      </c>
      <c r="S49" s="83">
        <v>60</v>
      </c>
      <c r="T49" s="83">
        <f t="shared" si="2"/>
        <v>170</v>
      </c>
      <c r="U49" s="87">
        <v>0</v>
      </c>
      <c r="V49" s="86" t="s">
        <v>1175</v>
      </c>
      <c r="W49" s="92" t="s">
        <v>1151</v>
      </c>
      <c r="X49" s="83" t="s">
        <v>1162</v>
      </c>
      <c r="Y49" s="88" t="s">
        <v>1173</v>
      </c>
      <c r="Z49" s="89" t="s">
        <v>1151</v>
      </c>
      <c r="AA49" s="89" t="s">
        <v>1162</v>
      </c>
    </row>
    <row r="50" spans="1:27" s="76" customFormat="1" ht="78.75">
      <c r="A50" s="91" t="s">
        <v>270</v>
      </c>
      <c r="B50" s="77" t="s">
        <v>271</v>
      </c>
      <c r="C50" s="78" t="s">
        <v>272</v>
      </c>
      <c r="D50" s="79" t="s">
        <v>273</v>
      </c>
      <c r="E50" s="80" t="s">
        <v>274</v>
      </c>
      <c r="F50" s="78" t="s">
        <v>43</v>
      </c>
      <c r="G50" s="78" t="s">
        <v>58</v>
      </c>
      <c r="H50" s="80" t="s">
        <v>275</v>
      </c>
      <c r="I50" s="81" t="s">
        <v>276</v>
      </c>
      <c r="J50" s="82" t="s">
        <v>997</v>
      </c>
      <c r="K50" s="82" t="s">
        <v>1057</v>
      </c>
      <c r="L50" s="83">
        <v>200000</v>
      </c>
      <c r="M50" s="84" t="s">
        <v>30</v>
      </c>
      <c r="N50" s="84" t="s">
        <v>28</v>
      </c>
      <c r="O50" s="83">
        <v>100000</v>
      </c>
      <c r="P50" s="83"/>
      <c r="Q50" s="83">
        <v>165</v>
      </c>
      <c r="R50" s="83">
        <v>160</v>
      </c>
      <c r="S50" s="83">
        <v>145</v>
      </c>
      <c r="T50" s="83">
        <f t="shared" si="2"/>
        <v>470</v>
      </c>
      <c r="U50" s="87">
        <v>90000</v>
      </c>
      <c r="V50" s="86" t="s">
        <v>1175</v>
      </c>
      <c r="W50" s="92" t="s">
        <v>1151</v>
      </c>
      <c r="X50" s="83" t="s">
        <v>1162</v>
      </c>
      <c r="Y50" s="88" t="s">
        <v>1173</v>
      </c>
      <c r="Z50" s="89" t="s">
        <v>1151</v>
      </c>
      <c r="AA50" s="89" t="s">
        <v>1162</v>
      </c>
    </row>
    <row r="51" spans="1:28" s="76" customFormat="1" ht="56.25">
      <c r="A51" s="91" t="s">
        <v>277</v>
      </c>
      <c r="B51" s="77" t="s">
        <v>278</v>
      </c>
      <c r="C51" s="78" t="s">
        <v>279</v>
      </c>
      <c r="D51" s="79" t="s">
        <v>280</v>
      </c>
      <c r="E51" s="80" t="s">
        <v>281</v>
      </c>
      <c r="F51" s="78" t="s">
        <v>43</v>
      </c>
      <c r="G51" s="78" t="s">
        <v>68</v>
      </c>
      <c r="H51" s="80" t="s">
        <v>282</v>
      </c>
      <c r="I51" s="81" t="s">
        <v>283</v>
      </c>
      <c r="J51" s="82" t="s">
        <v>998</v>
      </c>
      <c r="K51" s="82" t="s">
        <v>284</v>
      </c>
      <c r="L51" s="83">
        <v>550000</v>
      </c>
      <c r="M51" s="84" t="s">
        <v>41</v>
      </c>
      <c r="N51" s="84" t="s">
        <v>42</v>
      </c>
      <c r="O51" s="83">
        <v>250000</v>
      </c>
      <c r="P51" s="83"/>
      <c r="Q51" s="83">
        <v>148</v>
      </c>
      <c r="R51" s="83">
        <v>174</v>
      </c>
      <c r="S51" s="83">
        <v>182</v>
      </c>
      <c r="T51" s="83">
        <f t="shared" si="2"/>
        <v>504</v>
      </c>
      <c r="U51" s="87">
        <v>150000</v>
      </c>
      <c r="V51" s="86" t="s">
        <v>1175</v>
      </c>
      <c r="W51" s="92">
        <v>150000</v>
      </c>
      <c r="X51" s="83">
        <v>50000</v>
      </c>
      <c r="Y51" s="88" t="s">
        <v>1173</v>
      </c>
      <c r="Z51" s="89">
        <v>150000</v>
      </c>
      <c r="AA51" s="89">
        <v>50000</v>
      </c>
      <c r="AB51" s="90"/>
    </row>
    <row r="52" spans="1:27" s="76" customFormat="1" ht="67.5">
      <c r="A52" s="91" t="s">
        <v>285</v>
      </c>
      <c r="B52" s="77" t="s">
        <v>286</v>
      </c>
      <c r="C52" s="78" t="s">
        <v>287</v>
      </c>
      <c r="D52" s="79" t="s">
        <v>288</v>
      </c>
      <c r="E52" s="80" t="s">
        <v>289</v>
      </c>
      <c r="F52" s="78" t="s">
        <v>43</v>
      </c>
      <c r="G52" s="78" t="s">
        <v>58</v>
      </c>
      <c r="H52" s="80" t="s">
        <v>290</v>
      </c>
      <c r="I52" s="81" t="s">
        <v>291</v>
      </c>
      <c r="J52" s="82" t="s">
        <v>999</v>
      </c>
      <c r="K52" s="82" t="s">
        <v>292</v>
      </c>
      <c r="L52" s="83">
        <v>39900</v>
      </c>
      <c r="M52" s="84" t="s">
        <v>33</v>
      </c>
      <c r="N52" s="84" t="s">
        <v>90</v>
      </c>
      <c r="O52" s="83">
        <v>19950</v>
      </c>
      <c r="P52" s="98"/>
      <c r="Q52" s="83">
        <v>100</v>
      </c>
      <c r="R52" s="83">
        <v>60</v>
      </c>
      <c r="S52" s="83">
        <v>100</v>
      </c>
      <c r="T52" s="83">
        <f t="shared" si="2"/>
        <v>260</v>
      </c>
      <c r="U52" s="87">
        <v>19000</v>
      </c>
      <c r="V52" s="86" t="s">
        <v>1175</v>
      </c>
      <c r="W52" s="99">
        <v>20000</v>
      </c>
      <c r="X52" s="98">
        <v>30000</v>
      </c>
      <c r="Y52" s="88" t="s">
        <v>1173</v>
      </c>
      <c r="Z52" s="89">
        <v>20000</v>
      </c>
      <c r="AA52" s="89">
        <v>30000</v>
      </c>
    </row>
    <row r="53" spans="1:27" s="76" customFormat="1" ht="67.5">
      <c r="A53" s="91" t="s">
        <v>297</v>
      </c>
      <c r="B53" s="77" t="s">
        <v>298</v>
      </c>
      <c r="C53" s="78" t="s">
        <v>299</v>
      </c>
      <c r="D53" s="79" t="s">
        <v>300</v>
      </c>
      <c r="E53" s="80" t="s">
        <v>53</v>
      </c>
      <c r="F53" s="78" t="s">
        <v>39</v>
      </c>
      <c r="G53" s="78" t="s">
        <v>58</v>
      </c>
      <c r="H53" s="80" t="s">
        <v>301</v>
      </c>
      <c r="I53" s="81" t="s">
        <v>302</v>
      </c>
      <c r="J53" s="82" t="s">
        <v>1000</v>
      </c>
      <c r="K53" s="82" t="s">
        <v>303</v>
      </c>
      <c r="L53" s="83">
        <v>67400</v>
      </c>
      <c r="M53" s="84" t="s">
        <v>30</v>
      </c>
      <c r="N53" s="84" t="s">
        <v>34</v>
      </c>
      <c r="O53" s="83">
        <v>30000</v>
      </c>
      <c r="P53" s="83"/>
      <c r="Q53" s="83">
        <v>100</v>
      </c>
      <c r="R53" s="83">
        <v>89</v>
      </c>
      <c r="S53" s="83">
        <v>60</v>
      </c>
      <c r="T53" s="83">
        <f t="shared" si="2"/>
        <v>249</v>
      </c>
      <c r="U53" s="87">
        <v>15000</v>
      </c>
      <c r="V53" s="86" t="s">
        <v>1175</v>
      </c>
      <c r="W53" s="92">
        <v>10000</v>
      </c>
      <c r="X53" s="100" t="s">
        <v>1162</v>
      </c>
      <c r="Y53" s="88" t="s">
        <v>1173</v>
      </c>
      <c r="Z53" s="89">
        <v>10000</v>
      </c>
      <c r="AA53" s="86" t="s">
        <v>1162</v>
      </c>
    </row>
    <row r="54" spans="1:28" s="76" customFormat="1" ht="74.25" customHeight="1">
      <c r="A54" s="91" t="s">
        <v>304</v>
      </c>
      <c r="B54" s="77" t="s">
        <v>305</v>
      </c>
      <c r="C54" s="78" t="s">
        <v>306</v>
      </c>
      <c r="D54" s="79" t="s">
        <v>217</v>
      </c>
      <c r="E54" s="80" t="s">
        <v>218</v>
      </c>
      <c r="F54" s="78" t="s">
        <v>44</v>
      </c>
      <c r="G54" s="78" t="s">
        <v>68</v>
      </c>
      <c r="H54" s="80" t="s">
        <v>307</v>
      </c>
      <c r="I54" s="81" t="s">
        <v>308</v>
      </c>
      <c r="J54" s="82" t="s">
        <v>1128</v>
      </c>
      <c r="K54" s="82" t="s">
        <v>309</v>
      </c>
      <c r="L54" s="83">
        <v>72563</v>
      </c>
      <c r="M54" s="84" t="s">
        <v>33</v>
      </c>
      <c r="N54" s="84" t="s">
        <v>34</v>
      </c>
      <c r="O54" s="83">
        <v>28867</v>
      </c>
      <c r="P54" s="83"/>
      <c r="Q54" s="83">
        <v>100</v>
      </c>
      <c r="R54" s="83">
        <v>90</v>
      </c>
      <c r="S54" s="83">
        <v>80</v>
      </c>
      <c r="T54" s="83">
        <f t="shared" si="2"/>
        <v>270</v>
      </c>
      <c r="U54" s="87">
        <v>20000</v>
      </c>
      <c r="V54" s="86" t="s">
        <v>1175</v>
      </c>
      <c r="W54" s="92" t="s">
        <v>1151</v>
      </c>
      <c r="X54" s="100" t="s">
        <v>1162</v>
      </c>
      <c r="Y54" s="88" t="s">
        <v>1173</v>
      </c>
      <c r="Z54" s="89" t="s">
        <v>1151</v>
      </c>
      <c r="AA54" s="86" t="s">
        <v>1162</v>
      </c>
      <c r="AB54" s="90"/>
    </row>
    <row r="55" spans="1:27" s="76" customFormat="1" ht="90" customHeight="1">
      <c r="A55" s="91" t="s">
        <v>310</v>
      </c>
      <c r="B55" s="77" t="s">
        <v>311</v>
      </c>
      <c r="C55" s="78" t="s">
        <v>312</v>
      </c>
      <c r="D55" s="79" t="s">
        <v>313</v>
      </c>
      <c r="E55" s="80" t="s">
        <v>314</v>
      </c>
      <c r="F55" s="78" t="s">
        <v>35</v>
      </c>
      <c r="G55" s="78" t="s">
        <v>58</v>
      </c>
      <c r="H55" s="80" t="s">
        <v>315</v>
      </c>
      <c r="I55" s="81" t="s">
        <v>316</v>
      </c>
      <c r="J55" s="82" t="s">
        <v>1001</v>
      </c>
      <c r="K55" s="82" t="s">
        <v>1058</v>
      </c>
      <c r="L55" s="83">
        <v>181000</v>
      </c>
      <c r="M55" s="84" t="s">
        <v>48</v>
      </c>
      <c r="N55" s="84" t="s">
        <v>34</v>
      </c>
      <c r="O55" s="83">
        <v>90000</v>
      </c>
      <c r="P55" s="83"/>
      <c r="Q55" s="83">
        <v>105</v>
      </c>
      <c r="R55" s="83">
        <v>75</v>
      </c>
      <c r="S55" s="83">
        <v>60</v>
      </c>
      <c r="T55" s="83">
        <f t="shared" si="2"/>
        <v>240</v>
      </c>
      <c r="U55" s="87">
        <v>15000</v>
      </c>
      <c r="V55" s="86" t="s">
        <v>1175</v>
      </c>
      <c r="W55" s="92" t="s">
        <v>1151</v>
      </c>
      <c r="X55" s="100" t="s">
        <v>1162</v>
      </c>
      <c r="Y55" s="88" t="s">
        <v>1173</v>
      </c>
      <c r="Z55" s="89" t="s">
        <v>1151</v>
      </c>
      <c r="AA55" s="86" t="s">
        <v>1162</v>
      </c>
    </row>
    <row r="56" spans="1:28" s="76" customFormat="1" ht="67.5">
      <c r="A56" s="91" t="s">
        <v>317</v>
      </c>
      <c r="B56" s="77" t="s">
        <v>318</v>
      </c>
      <c r="C56" s="78" t="s">
        <v>319</v>
      </c>
      <c r="D56" s="79" t="s">
        <v>320</v>
      </c>
      <c r="E56" s="80" t="s">
        <v>321</v>
      </c>
      <c r="F56" s="78" t="s">
        <v>39</v>
      </c>
      <c r="G56" s="78" t="s">
        <v>58</v>
      </c>
      <c r="H56" s="80" t="s">
        <v>322</v>
      </c>
      <c r="I56" s="81" t="s">
        <v>323</v>
      </c>
      <c r="J56" s="82" t="s">
        <v>1002</v>
      </c>
      <c r="K56" s="82" t="s">
        <v>324</v>
      </c>
      <c r="L56" s="83">
        <v>120000</v>
      </c>
      <c r="M56" s="84" t="s">
        <v>90</v>
      </c>
      <c r="N56" s="84" t="s">
        <v>90</v>
      </c>
      <c r="O56" s="83">
        <v>60000</v>
      </c>
      <c r="P56" s="83"/>
      <c r="Q56" s="83">
        <v>50</v>
      </c>
      <c r="R56" s="83">
        <v>60</v>
      </c>
      <c r="S56" s="83">
        <v>50</v>
      </c>
      <c r="T56" s="83">
        <f t="shared" si="2"/>
        <v>160</v>
      </c>
      <c r="U56" s="87">
        <v>0</v>
      </c>
      <c r="V56" s="86" t="s">
        <v>1175</v>
      </c>
      <c r="W56" s="92" t="s">
        <v>1151</v>
      </c>
      <c r="X56" s="100" t="s">
        <v>1162</v>
      </c>
      <c r="Y56" s="88" t="s">
        <v>1173</v>
      </c>
      <c r="Z56" s="89" t="s">
        <v>1151</v>
      </c>
      <c r="AA56" s="86" t="s">
        <v>1162</v>
      </c>
      <c r="AB56" s="90"/>
    </row>
    <row r="57" spans="1:28" s="76" customFormat="1" ht="64.5" customHeight="1">
      <c r="A57" s="91" t="s">
        <v>325</v>
      </c>
      <c r="B57" s="77" t="s">
        <v>326</v>
      </c>
      <c r="C57" s="78"/>
      <c r="D57" s="79" t="s">
        <v>327</v>
      </c>
      <c r="E57" s="80" t="s">
        <v>328</v>
      </c>
      <c r="F57" s="78" t="s">
        <v>39</v>
      </c>
      <c r="G57" s="78" t="s">
        <v>32</v>
      </c>
      <c r="H57" s="80" t="s">
        <v>329</v>
      </c>
      <c r="I57" s="81" t="s">
        <v>330</v>
      </c>
      <c r="J57" s="82" t="s">
        <v>1003</v>
      </c>
      <c r="K57" s="82" t="s">
        <v>331</v>
      </c>
      <c r="L57" s="83">
        <v>1310000</v>
      </c>
      <c r="M57" s="84" t="s">
        <v>41</v>
      </c>
      <c r="N57" s="84" t="s">
        <v>42</v>
      </c>
      <c r="O57" s="83">
        <v>290000</v>
      </c>
      <c r="P57" s="83"/>
      <c r="Q57" s="83">
        <v>115</v>
      </c>
      <c r="R57" s="83">
        <v>179</v>
      </c>
      <c r="S57" s="83">
        <v>186</v>
      </c>
      <c r="T57" s="83">
        <f t="shared" si="2"/>
        <v>480</v>
      </c>
      <c r="U57" s="87">
        <v>100000</v>
      </c>
      <c r="V57" s="86" t="s">
        <v>1176</v>
      </c>
      <c r="W57" s="92">
        <v>20000</v>
      </c>
      <c r="X57" s="83">
        <v>20000</v>
      </c>
      <c r="Y57" s="88" t="s">
        <v>1173</v>
      </c>
      <c r="Z57" s="89">
        <v>20000</v>
      </c>
      <c r="AA57" s="89">
        <v>20000</v>
      </c>
      <c r="AB57" s="90"/>
    </row>
    <row r="58" spans="1:27" s="76" customFormat="1" ht="67.5">
      <c r="A58" s="91" t="s">
        <v>332</v>
      </c>
      <c r="B58" s="77" t="s">
        <v>333</v>
      </c>
      <c r="C58" s="78" t="s">
        <v>334</v>
      </c>
      <c r="D58" s="79" t="s">
        <v>335</v>
      </c>
      <c r="E58" s="80" t="s">
        <v>336</v>
      </c>
      <c r="F58" s="78" t="s">
        <v>44</v>
      </c>
      <c r="G58" s="78" t="s">
        <v>58</v>
      </c>
      <c r="H58" s="80" t="s">
        <v>337</v>
      </c>
      <c r="I58" s="81" t="s">
        <v>338</v>
      </c>
      <c r="J58" s="82" t="s">
        <v>1004</v>
      </c>
      <c r="K58" s="82" t="s">
        <v>339</v>
      </c>
      <c r="L58" s="83">
        <v>117500</v>
      </c>
      <c r="M58" s="84" t="s">
        <v>48</v>
      </c>
      <c r="N58" s="84" t="s">
        <v>48</v>
      </c>
      <c r="O58" s="83">
        <v>58000</v>
      </c>
      <c r="P58" s="83"/>
      <c r="Q58" s="83">
        <v>95</v>
      </c>
      <c r="R58" s="83">
        <v>85</v>
      </c>
      <c r="S58" s="83">
        <v>70</v>
      </c>
      <c r="T58" s="83">
        <f t="shared" si="2"/>
        <v>250</v>
      </c>
      <c r="U58" s="87">
        <v>15000</v>
      </c>
      <c r="V58" s="86" t="s">
        <v>1175</v>
      </c>
      <c r="W58" s="92">
        <v>25000</v>
      </c>
      <c r="X58" s="83">
        <v>35000</v>
      </c>
      <c r="Y58" s="88" t="s">
        <v>1173</v>
      </c>
      <c r="Z58" s="89">
        <v>25000</v>
      </c>
      <c r="AA58" s="89">
        <v>35000</v>
      </c>
    </row>
    <row r="59" spans="1:27" s="76" customFormat="1" ht="82.5" customHeight="1">
      <c r="A59" s="91" t="s">
        <v>341</v>
      </c>
      <c r="B59" s="77" t="s">
        <v>342</v>
      </c>
      <c r="C59" s="78" t="s">
        <v>343</v>
      </c>
      <c r="D59" s="79" t="s">
        <v>344</v>
      </c>
      <c r="E59" s="80" t="s">
        <v>345</v>
      </c>
      <c r="F59" s="78" t="s">
        <v>39</v>
      </c>
      <c r="G59" s="78" t="s">
        <v>58</v>
      </c>
      <c r="H59" s="80" t="s">
        <v>346</v>
      </c>
      <c r="I59" s="81" t="s">
        <v>347</v>
      </c>
      <c r="J59" s="82" t="s">
        <v>1129</v>
      </c>
      <c r="K59" s="82" t="s">
        <v>348</v>
      </c>
      <c r="L59" s="83">
        <v>1045000</v>
      </c>
      <c r="M59" s="84" t="s">
        <v>349</v>
      </c>
      <c r="N59" s="84" t="s">
        <v>42</v>
      </c>
      <c r="O59" s="83">
        <v>418000</v>
      </c>
      <c r="P59" s="83"/>
      <c r="Q59" s="83">
        <v>166</v>
      </c>
      <c r="R59" s="83">
        <v>158</v>
      </c>
      <c r="S59" s="83">
        <v>154</v>
      </c>
      <c r="T59" s="83">
        <f aca="true" t="shared" si="3" ref="T59:T85">SUM(Q59:S59)</f>
        <v>478</v>
      </c>
      <c r="U59" s="87">
        <v>100000</v>
      </c>
      <c r="V59" s="86" t="s">
        <v>1175</v>
      </c>
      <c r="W59" s="92" t="s">
        <v>1152</v>
      </c>
      <c r="X59" s="83" t="s">
        <v>1162</v>
      </c>
      <c r="Y59" s="88" t="s">
        <v>1173</v>
      </c>
      <c r="Z59" s="89" t="s">
        <v>1152</v>
      </c>
      <c r="AA59" s="89" t="s">
        <v>1162</v>
      </c>
    </row>
    <row r="60" spans="1:28" s="76" customFormat="1" ht="75" customHeight="1">
      <c r="A60" s="91" t="s">
        <v>350</v>
      </c>
      <c r="B60" s="77" t="s">
        <v>351</v>
      </c>
      <c r="C60" s="78" t="s">
        <v>340</v>
      </c>
      <c r="D60" s="79" t="s">
        <v>139</v>
      </c>
      <c r="E60" s="80" t="s">
        <v>29</v>
      </c>
      <c r="F60" s="78" t="s">
        <v>43</v>
      </c>
      <c r="G60" s="78" t="s">
        <v>68</v>
      </c>
      <c r="H60" s="80" t="s">
        <v>352</v>
      </c>
      <c r="I60" s="81" t="s">
        <v>353</v>
      </c>
      <c r="J60" s="82" t="s">
        <v>1011</v>
      </c>
      <c r="K60" s="82" t="s">
        <v>354</v>
      </c>
      <c r="L60" s="83">
        <v>182000</v>
      </c>
      <c r="M60" s="84" t="s">
        <v>48</v>
      </c>
      <c r="N60" s="84" t="s">
        <v>41</v>
      </c>
      <c r="O60" s="83">
        <v>91000</v>
      </c>
      <c r="P60" s="83"/>
      <c r="Q60" s="83">
        <v>105</v>
      </c>
      <c r="R60" s="83">
        <v>138</v>
      </c>
      <c r="S60" s="83">
        <v>134</v>
      </c>
      <c r="T60" s="83">
        <f t="shared" si="3"/>
        <v>377</v>
      </c>
      <c r="U60" s="87">
        <v>40000</v>
      </c>
      <c r="V60" s="86" t="s">
        <v>1175</v>
      </c>
      <c r="W60" s="92" t="s">
        <v>1144</v>
      </c>
      <c r="X60" s="83">
        <v>20000</v>
      </c>
      <c r="Y60" s="88" t="s">
        <v>1173</v>
      </c>
      <c r="Z60" s="89" t="s">
        <v>1144</v>
      </c>
      <c r="AA60" s="89">
        <v>20000</v>
      </c>
      <c r="AB60" s="90"/>
    </row>
    <row r="61" spans="1:27" s="76" customFormat="1" ht="74.25" customHeight="1">
      <c r="A61" s="91" t="s">
        <v>355</v>
      </c>
      <c r="B61" s="77" t="s">
        <v>342</v>
      </c>
      <c r="C61" s="78" t="s">
        <v>343</v>
      </c>
      <c r="D61" s="79" t="s">
        <v>344</v>
      </c>
      <c r="E61" s="80" t="s">
        <v>345</v>
      </c>
      <c r="F61" s="78" t="s">
        <v>39</v>
      </c>
      <c r="G61" s="78" t="s">
        <v>58</v>
      </c>
      <c r="H61" s="80" t="s">
        <v>346</v>
      </c>
      <c r="I61" s="81" t="s">
        <v>356</v>
      </c>
      <c r="J61" s="82" t="s">
        <v>1012</v>
      </c>
      <c r="K61" s="82" t="s">
        <v>71</v>
      </c>
      <c r="L61" s="83">
        <v>409046</v>
      </c>
      <c r="M61" s="84" t="s">
        <v>90</v>
      </c>
      <c r="N61" s="84" t="s">
        <v>90</v>
      </c>
      <c r="O61" s="83">
        <v>200850</v>
      </c>
      <c r="P61" s="83"/>
      <c r="Q61" s="83">
        <v>159</v>
      </c>
      <c r="R61" s="83">
        <v>156</v>
      </c>
      <c r="S61" s="83">
        <v>105</v>
      </c>
      <c r="T61" s="83">
        <f t="shared" si="3"/>
        <v>420</v>
      </c>
      <c r="U61" s="87">
        <v>50000</v>
      </c>
      <c r="V61" s="86" t="s">
        <v>1175</v>
      </c>
      <c r="W61" s="92" t="s">
        <v>1152</v>
      </c>
      <c r="X61" s="83" t="s">
        <v>1162</v>
      </c>
      <c r="Y61" s="88" t="s">
        <v>1173</v>
      </c>
      <c r="Z61" s="89" t="s">
        <v>1152</v>
      </c>
      <c r="AA61" s="89" t="s">
        <v>1162</v>
      </c>
    </row>
    <row r="62" spans="1:27" s="76" customFormat="1" ht="67.5">
      <c r="A62" s="91" t="s">
        <v>360</v>
      </c>
      <c r="B62" s="77" t="s">
        <v>361</v>
      </c>
      <c r="C62" s="78" t="s">
        <v>362</v>
      </c>
      <c r="D62" s="79" t="s">
        <v>160</v>
      </c>
      <c r="E62" s="80" t="s">
        <v>161</v>
      </c>
      <c r="F62" s="78" t="s">
        <v>35</v>
      </c>
      <c r="G62" s="78" t="s">
        <v>58</v>
      </c>
      <c r="H62" s="80" t="s">
        <v>363</v>
      </c>
      <c r="I62" s="81" t="s">
        <v>364</v>
      </c>
      <c r="J62" s="82" t="s">
        <v>1013</v>
      </c>
      <c r="K62" s="82" t="s">
        <v>365</v>
      </c>
      <c r="L62" s="83">
        <v>470000</v>
      </c>
      <c r="M62" s="95" t="s">
        <v>61</v>
      </c>
      <c r="N62" s="84" t="s">
        <v>61</v>
      </c>
      <c r="O62" s="83">
        <v>80000</v>
      </c>
      <c r="P62" s="83"/>
      <c r="Q62" s="83">
        <v>123</v>
      </c>
      <c r="R62" s="83">
        <v>120</v>
      </c>
      <c r="S62" s="83">
        <v>105</v>
      </c>
      <c r="T62" s="83">
        <f t="shared" si="3"/>
        <v>348</v>
      </c>
      <c r="U62" s="87">
        <v>35000</v>
      </c>
      <c r="V62" s="86" t="s">
        <v>1175</v>
      </c>
      <c r="W62" s="92">
        <v>25000</v>
      </c>
      <c r="X62" s="83">
        <v>20000</v>
      </c>
      <c r="Y62" s="88" t="s">
        <v>1173</v>
      </c>
      <c r="Z62" s="89">
        <v>25000</v>
      </c>
      <c r="AA62" s="89">
        <v>20000</v>
      </c>
    </row>
    <row r="63" spans="1:27" s="76" customFormat="1" ht="67.5">
      <c r="A63" s="91" t="s">
        <v>368</v>
      </c>
      <c r="B63" s="77" t="s">
        <v>369</v>
      </c>
      <c r="C63" s="78" t="s">
        <v>370</v>
      </c>
      <c r="D63" s="79" t="s">
        <v>371</v>
      </c>
      <c r="E63" s="80" t="s">
        <v>372</v>
      </c>
      <c r="F63" s="78" t="s">
        <v>454</v>
      </c>
      <c r="G63" s="78" t="s">
        <v>58</v>
      </c>
      <c r="H63" s="80" t="s">
        <v>373</v>
      </c>
      <c r="I63" s="81" t="s">
        <v>374</v>
      </c>
      <c r="J63" s="82" t="s">
        <v>1014</v>
      </c>
      <c r="K63" s="82" t="s">
        <v>375</v>
      </c>
      <c r="L63" s="83">
        <v>255000</v>
      </c>
      <c r="M63" s="84" t="s">
        <v>61</v>
      </c>
      <c r="N63" s="84" t="s">
        <v>61</v>
      </c>
      <c r="O63" s="83">
        <v>127500</v>
      </c>
      <c r="P63" s="83"/>
      <c r="Q63" s="83">
        <v>124</v>
      </c>
      <c r="R63" s="83">
        <v>128</v>
      </c>
      <c r="S63" s="83">
        <v>128</v>
      </c>
      <c r="T63" s="83">
        <f t="shared" si="3"/>
        <v>380</v>
      </c>
      <c r="U63" s="87">
        <v>40000</v>
      </c>
      <c r="V63" s="86" t="s">
        <v>1175</v>
      </c>
      <c r="W63" s="92" t="s">
        <v>1152</v>
      </c>
      <c r="X63" s="83" t="s">
        <v>1162</v>
      </c>
      <c r="Y63" s="88" t="s">
        <v>1173</v>
      </c>
      <c r="Z63" s="89" t="s">
        <v>1152</v>
      </c>
      <c r="AA63" s="89" t="s">
        <v>1162</v>
      </c>
    </row>
    <row r="64" spans="1:28" s="76" customFormat="1" ht="73.5" customHeight="1">
      <c r="A64" s="91" t="s">
        <v>377</v>
      </c>
      <c r="B64" s="77" t="s">
        <v>378</v>
      </c>
      <c r="C64" s="78" t="s">
        <v>379</v>
      </c>
      <c r="D64" s="79" t="s">
        <v>380</v>
      </c>
      <c r="E64" s="80" t="s">
        <v>249</v>
      </c>
      <c r="F64" s="78" t="s">
        <v>39</v>
      </c>
      <c r="G64" s="78" t="s">
        <v>58</v>
      </c>
      <c r="H64" s="80" t="s">
        <v>381</v>
      </c>
      <c r="I64" s="81" t="s">
        <v>382</v>
      </c>
      <c r="J64" s="82" t="s">
        <v>1015</v>
      </c>
      <c r="K64" s="82" t="s">
        <v>383</v>
      </c>
      <c r="L64" s="83">
        <v>99000</v>
      </c>
      <c r="M64" s="84" t="s">
        <v>30</v>
      </c>
      <c r="N64" s="84" t="s">
        <v>30</v>
      </c>
      <c r="O64" s="83">
        <v>30000</v>
      </c>
      <c r="P64" s="83"/>
      <c r="Q64" s="83">
        <v>100</v>
      </c>
      <c r="R64" s="83">
        <v>90</v>
      </c>
      <c r="S64" s="83">
        <v>60</v>
      </c>
      <c r="T64" s="83">
        <f t="shared" si="3"/>
        <v>250</v>
      </c>
      <c r="U64" s="87">
        <v>15000</v>
      </c>
      <c r="V64" s="86" t="s">
        <v>1175</v>
      </c>
      <c r="W64" s="92">
        <v>15000</v>
      </c>
      <c r="X64" s="83">
        <v>20000</v>
      </c>
      <c r="Y64" s="88" t="s">
        <v>1173</v>
      </c>
      <c r="Z64" s="89">
        <v>15000</v>
      </c>
      <c r="AA64" s="89">
        <v>20000</v>
      </c>
      <c r="AB64" s="90"/>
    </row>
    <row r="65" spans="1:27" s="76" customFormat="1" ht="86.25" customHeight="1">
      <c r="A65" s="91" t="s">
        <v>384</v>
      </c>
      <c r="B65" s="77" t="s">
        <v>385</v>
      </c>
      <c r="C65" s="78" t="s">
        <v>386</v>
      </c>
      <c r="D65" s="79" t="s">
        <v>39</v>
      </c>
      <c r="E65" s="80" t="s">
        <v>40</v>
      </c>
      <c r="F65" s="78" t="s">
        <v>39</v>
      </c>
      <c r="G65" s="78" t="s">
        <v>36</v>
      </c>
      <c r="H65" s="80" t="s">
        <v>387</v>
      </c>
      <c r="I65" s="81" t="s">
        <v>388</v>
      </c>
      <c r="J65" s="82" t="s">
        <v>1016</v>
      </c>
      <c r="K65" s="82" t="s">
        <v>389</v>
      </c>
      <c r="L65" s="83">
        <v>1340000</v>
      </c>
      <c r="M65" s="84" t="s">
        <v>30</v>
      </c>
      <c r="N65" s="84" t="s">
        <v>30</v>
      </c>
      <c r="O65" s="83">
        <v>300000</v>
      </c>
      <c r="P65" s="83"/>
      <c r="Q65" s="83">
        <v>173</v>
      </c>
      <c r="R65" s="83">
        <v>173</v>
      </c>
      <c r="S65" s="83">
        <v>186</v>
      </c>
      <c r="T65" s="83">
        <f t="shared" si="3"/>
        <v>532</v>
      </c>
      <c r="U65" s="87">
        <v>250000</v>
      </c>
      <c r="V65" s="86" t="s">
        <v>1175</v>
      </c>
      <c r="W65" s="92">
        <v>300000</v>
      </c>
      <c r="X65" s="83" t="s">
        <v>1162</v>
      </c>
      <c r="Y65" s="88" t="s">
        <v>1173</v>
      </c>
      <c r="Z65" s="89">
        <v>300000</v>
      </c>
      <c r="AA65" s="89" t="s">
        <v>1162</v>
      </c>
    </row>
    <row r="66" spans="1:28" s="76" customFormat="1" ht="56.25">
      <c r="A66" s="91" t="s">
        <v>390</v>
      </c>
      <c r="B66" s="77" t="s">
        <v>391</v>
      </c>
      <c r="C66" s="78" t="s">
        <v>392</v>
      </c>
      <c r="D66" s="79" t="s">
        <v>344</v>
      </c>
      <c r="E66" s="80" t="s">
        <v>345</v>
      </c>
      <c r="F66" s="78" t="s">
        <v>39</v>
      </c>
      <c r="G66" s="78" t="s">
        <v>68</v>
      </c>
      <c r="H66" s="80" t="s">
        <v>393</v>
      </c>
      <c r="I66" s="81" t="s">
        <v>394</v>
      </c>
      <c r="J66" s="82" t="s">
        <v>1017</v>
      </c>
      <c r="K66" s="82" t="s">
        <v>395</v>
      </c>
      <c r="L66" s="83">
        <v>1080000</v>
      </c>
      <c r="M66" s="84" t="s">
        <v>30</v>
      </c>
      <c r="N66" s="84" t="s">
        <v>30</v>
      </c>
      <c r="O66" s="83">
        <v>250000</v>
      </c>
      <c r="P66" s="83"/>
      <c r="Q66" s="83">
        <v>160</v>
      </c>
      <c r="R66" s="83">
        <v>153</v>
      </c>
      <c r="S66" s="83">
        <v>120</v>
      </c>
      <c r="T66" s="83">
        <f t="shared" si="3"/>
        <v>433</v>
      </c>
      <c r="U66" s="87">
        <v>60000</v>
      </c>
      <c r="V66" s="86" t="s">
        <v>1175</v>
      </c>
      <c r="W66" s="92">
        <v>60000</v>
      </c>
      <c r="X66" s="83">
        <v>50000</v>
      </c>
      <c r="Y66" s="88" t="s">
        <v>1173</v>
      </c>
      <c r="Z66" s="89">
        <v>60000</v>
      </c>
      <c r="AA66" s="89">
        <v>50000</v>
      </c>
      <c r="AB66" s="90"/>
    </row>
    <row r="67" spans="1:27" s="76" customFormat="1" ht="45">
      <c r="A67" s="91" t="s">
        <v>396</v>
      </c>
      <c r="B67" s="77" t="s">
        <v>397</v>
      </c>
      <c r="C67" s="78" t="s">
        <v>398</v>
      </c>
      <c r="D67" s="79" t="s">
        <v>39</v>
      </c>
      <c r="E67" s="80" t="s">
        <v>40</v>
      </c>
      <c r="F67" s="78" t="s">
        <v>39</v>
      </c>
      <c r="G67" s="78" t="s">
        <v>36</v>
      </c>
      <c r="H67" s="80" t="s">
        <v>399</v>
      </c>
      <c r="I67" s="81" t="s">
        <v>400</v>
      </c>
      <c r="J67" s="82" t="s">
        <v>1019</v>
      </c>
      <c r="K67" s="82" t="s">
        <v>1059</v>
      </c>
      <c r="L67" s="83">
        <v>540000</v>
      </c>
      <c r="M67" s="84" t="s">
        <v>28</v>
      </c>
      <c r="N67" s="84" t="s">
        <v>90</v>
      </c>
      <c r="O67" s="83">
        <v>250000</v>
      </c>
      <c r="P67" s="83"/>
      <c r="Q67" s="83">
        <v>135</v>
      </c>
      <c r="R67" s="83">
        <v>186</v>
      </c>
      <c r="S67" s="83">
        <v>149</v>
      </c>
      <c r="T67" s="83">
        <f t="shared" si="3"/>
        <v>470</v>
      </c>
      <c r="U67" s="87">
        <v>90000</v>
      </c>
      <c r="V67" s="86" t="s">
        <v>1175</v>
      </c>
      <c r="W67" s="92" t="s">
        <v>1145</v>
      </c>
      <c r="X67" s="83" t="s">
        <v>1162</v>
      </c>
      <c r="Y67" s="88" t="s">
        <v>1173</v>
      </c>
      <c r="Z67" s="89" t="s">
        <v>1145</v>
      </c>
      <c r="AA67" s="89" t="s">
        <v>1162</v>
      </c>
    </row>
    <row r="68" spans="1:27" s="76" customFormat="1" ht="67.5">
      <c r="A68" s="91" t="s">
        <v>401</v>
      </c>
      <c r="B68" s="77" t="s">
        <v>402</v>
      </c>
      <c r="C68" s="78" t="s">
        <v>403</v>
      </c>
      <c r="D68" s="79" t="s">
        <v>404</v>
      </c>
      <c r="E68" s="80" t="s">
        <v>405</v>
      </c>
      <c r="F68" s="78" t="s">
        <v>43</v>
      </c>
      <c r="G68" s="78" t="s">
        <v>68</v>
      </c>
      <c r="H68" s="80" t="s">
        <v>406</v>
      </c>
      <c r="I68" s="81" t="s">
        <v>407</v>
      </c>
      <c r="J68" s="82" t="s">
        <v>1020</v>
      </c>
      <c r="K68" s="82" t="s">
        <v>1130</v>
      </c>
      <c r="L68" s="83">
        <v>150000</v>
      </c>
      <c r="M68" s="84" t="s">
        <v>30</v>
      </c>
      <c r="N68" s="84" t="s">
        <v>28</v>
      </c>
      <c r="O68" s="83">
        <v>60000</v>
      </c>
      <c r="P68" s="83"/>
      <c r="Q68" s="83">
        <v>105</v>
      </c>
      <c r="R68" s="83">
        <v>115</v>
      </c>
      <c r="S68" s="83">
        <v>86</v>
      </c>
      <c r="T68" s="83">
        <f t="shared" si="3"/>
        <v>306</v>
      </c>
      <c r="U68" s="87">
        <v>30000</v>
      </c>
      <c r="V68" s="86" t="s">
        <v>1175</v>
      </c>
      <c r="W68" s="92">
        <v>35000</v>
      </c>
      <c r="X68" s="83">
        <v>0</v>
      </c>
      <c r="Y68" s="88" t="s">
        <v>1173</v>
      </c>
      <c r="Z68" s="89">
        <v>35000</v>
      </c>
      <c r="AA68" s="89">
        <v>0</v>
      </c>
    </row>
    <row r="69" spans="1:28" s="76" customFormat="1" ht="72" customHeight="1">
      <c r="A69" s="91" t="s">
        <v>408</v>
      </c>
      <c r="B69" s="77" t="s">
        <v>409</v>
      </c>
      <c r="C69" s="78"/>
      <c r="D69" s="79" t="s">
        <v>39</v>
      </c>
      <c r="E69" s="80" t="s">
        <v>40</v>
      </c>
      <c r="F69" s="78" t="s">
        <v>39</v>
      </c>
      <c r="G69" s="78" t="s">
        <v>159</v>
      </c>
      <c r="H69" s="80" t="s">
        <v>410</v>
      </c>
      <c r="I69" s="81" t="s">
        <v>411</v>
      </c>
      <c r="J69" s="82" t="s">
        <v>1018</v>
      </c>
      <c r="K69" s="82" t="s">
        <v>412</v>
      </c>
      <c r="L69" s="83">
        <v>595000</v>
      </c>
      <c r="M69" s="84" t="s">
        <v>41</v>
      </c>
      <c r="N69" s="84" t="s">
        <v>42</v>
      </c>
      <c r="O69" s="83">
        <v>250000</v>
      </c>
      <c r="P69" s="83"/>
      <c r="Q69" s="83">
        <v>103</v>
      </c>
      <c r="R69" s="83">
        <v>122</v>
      </c>
      <c r="S69" s="83">
        <v>105</v>
      </c>
      <c r="T69" s="83">
        <f t="shared" si="3"/>
        <v>330</v>
      </c>
      <c r="U69" s="87">
        <v>30000</v>
      </c>
      <c r="V69" s="86" t="s">
        <v>1176</v>
      </c>
      <c r="W69" s="92">
        <v>50000</v>
      </c>
      <c r="X69" s="83">
        <v>50000</v>
      </c>
      <c r="Y69" s="88" t="s">
        <v>1173</v>
      </c>
      <c r="Z69" s="89">
        <v>50000</v>
      </c>
      <c r="AA69" s="89">
        <v>50000</v>
      </c>
      <c r="AB69" s="90"/>
    </row>
    <row r="70" spans="1:28" s="76" customFormat="1" ht="76.5" customHeight="1">
      <c r="A70" s="91" t="s">
        <v>413</v>
      </c>
      <c r="B70" s="77" t="s">
        <v>414</v>
      </c>
      <c r="C70" s="78" t="s">
        <v>415</v>
      </c>
      <c r="D70" s="79" t="s">
        <v>416</v>
      </c>
      <c r="E70" s="80" t="s">
        <v>417</v>
      </c>
      <c r="F70" s="78" t="s">
        <v>43</v>
      </c>
      <c r="G70" s="78" t="s">
        <v>58</v>
      </c>
      <c r="H70" s="80" t="s">
        <v>418</v>
      </c>
      <c r="I70" s="81" t="s">
        <v>419</v>
      </c>
      <c r="J70" s="82" t="s">
        <v>1021</v>
      </c>
      <c r="K70" s="82" t="s">
        <v>420</v>
      </c>
      <c r="L70" s="83">
        <v>35000</v>
      </c>
      <c r="M70" s="84" t="s">
        <v>28</v>
      </c>
      <c r="N70" s="84" t="s">
        <v>28</v>
      </c>
      <c r="O70" s="83">
        <v>35000</v>
      </c>
      <c r="P70" s="83"/>
      <c r="Q70" s="83">
        <v>60</v>
      </c>
      <c r="R70" s="83">
        <v>80</v>
      </c>
      <c r="S70" s="83">
        <v>158</v>
      </c>
      <c r="T70" s="83">
        <f t="shared" si="3"/>
        <v>298</v>
      </c>
      <c r="U70" s="87">
        <v>25000</v>
      </c>
      <c r="V70" s="86" t="s">
        <v>1175</v>
      </c>
      <c r="W70" s="92" t="s">
        <v>1151</v>
      </c>
      <c r="X70" s="83" t="s">
        <v>1162</v>
      </c>
      <c r="Y70" s="88" t="s">
        <v>1173</v>
      </c>
      <c r="Z70" s="89" t="s">
        <v>1151</v>
      </c>
      <c r="AA70" s="89" t="s">
        <v>1162</v>
      </c>
      <c r="AB70" s="90"/>
    </row>
    <row r="71" spans="1:27" s="76" customFormat="1" ht="99.75" customHeight="1">
      <c r="A71" s="91" t="s">
        <v>421</v>
      </c>
      <c r="B71" s="77" t="s">
        <v>422</v>
      </c>
      <c r="C71" s="78" t="s">
        <v>423</v>
      </c>
      <c r="D71" s="79" t="s">
        <v>62</v>
      </c>
      <c r="E71" s="80" t="s">
        <v>162</v>
      </c>
      <c r="F71" s="78" t="s">
        <v>62</v>
      </c>
      <c r="G71" s="78" t="s">
        <v>87</v>
      </c>
      <c r="H71" s="80" t="s">
        <v>424</v>
      </c>
      <c r="I71" s="81" t="s">
        <v>425</v>
      </c>
      <c r="J71" s="82" t="s">
        <v>1022</v>
      </c>
      <c r="K71" s="82" t="s">
        <v>426</v>
      </c>
      <c r="L71" s="83">
        <v>4500000</v>
      </c>
      <c r="M71" s="84" t="s">
        <v>30</v>
      </c>
      <c r="N71" s="84" t="s">
        <v>30</v>
      </c>
      <c r="O71" s="83">
        <v>500000</v>
      </c>
      <c r="P71" s="83"/>
      <c r="Q71" s="83">
        <v>172</v>
      </c>
      <c r="R71" s="83">
        <v>171</v>
      </c>
      <c r="S71" s="83">
        <v>197</v>
      </c>
      <c r="T71" s="83">
        <f t="shared" si="3"/>
        <v>540</v>
      </c>
      <c r="U71" s="87">
        <v>300000</v>
      </c>
      <c r="V71" s="86" t="s">
        <v>1175</v>
      </c>
      <c r="W71" s="92">
        <v>250000</v>
      </c>
      <c r="X71" s="83" t="s">
        <v>1162</v>
      </c>
      <c r="Y71" s="88" t="s">
        <v>1173</v>
      </c>
      <c r="Z71" s="89">
        <v>250000</v>
      </c>
      <c r="AA71" s="89" t="s">
        <v>1162</v>
      </c>
    </row>
    <row r="72" spans="1:27" s="76" customFormat="1" ht="67.5">
      <c r="A72" s="91" t="s">
        <v>427</v>
      </c>
      <c r="B72" s="77" t="s">
        <v>428</v>
      </c>
      <c r="C72" s="78" t="s">
        <v>429</v>
      </c>
      <c r="D72" s="79" t="s">
        <v>430</v>
      </c>
      <c r="E72" s="80" t="s">
        <v>431</v>
      </c>
      <c r="F72" s="78" t="s">
        <v>44</v>
      </c>
      <c r="G72" s="78" t="s">
        <v>58</v>
      </c>
      <c r="H72" s="80" t="s">
        <v>432</v>
      </c>
      <c r="I72" s="81" t="s">
        <v>433</v>
      </c>
      <c r="J72" s="82" t="s">
        <v>1023</v>
      </c>
      <c r="K72" s="82" t="s">
        <v>434</v>
      </c>
      <c r="L72" s="83">
        <v>114000</v>
      </c>
      <c r="M72" s="84" t="s">
        <v>41</v>
      </c>
      <c r="N72" s="84" t="s">
        <v>28</v>
      </c>
      <c r="O72" s="83">
        <v>57000</v>
      </c>
      <c r="P72" s="83"/>
      <c r="Q72" s="83">
        <v>126</v>
      </c>
      <c r="R72" s="83">
        <v>130</v>
      </c>
      <c r="S72" s="83">
        <v>60</v>
      </c>
      <c r="T72" s="83">
        <f t="shared" si="3"/>
        <v>316</v>
      </c>
      <c r="U72" s="87">
        <v>30000</v>
      </c>
      <c r="V72" s="86" t="s">
        <v>1175</v>
      </c>
      <c r="W72" s="92" t="s">
        <v>1154</v>
      </c>
      <c r="X72" s="83" t="s">
        <v>1162</v>
      </c>
      <c r="Y72" s="88" t="s">
        <v>1173</v>
      </c>
      <c r="Z72" s="89" t="s">
        <v>1154</v>
      </c>
      <c r="AA72" s="89" t="s">
        <v>1162</v>
      </c>
    </row>
    <row r="73" spans="1:28" s="76" customFormat="1" ht="51" customHeight="1">
      <c r="A73" s="91" t="s">
        <v>435</v>
      </c>
      <c r="B73" s="77" t="s">
        <v>436</v>
      </c>
      <c r="C73" s="78"/>
      <c r="D73" s="79" t="s">
        <v>43</v>
      </c>
      <c r="E73" s="80" t="s">
        <v>151</v>
      </c>
      <c r="F73" s="78" t="s">
        <v>43</v>
      </c>
      <c r="G73" s="78" t="s">
        <v>27</v>
      </c>
      <c r="H73" s="80"/>
      <c r="I73" s="81" t="s">
        <v>437</v>
      </c>
      <c r="J73" s="82" t="s">
        <v>1024</v>
      </c>
      <c r="K73" s="82" t="s">
        <v>438</v>
      </c>
      <c r="L73" s="83">
        <v>650000</v>
      </c>
      <c r="M73" s="84" t="s">
        <v>28</v>
      </c>
      <c r="N73" s="84" t="s">
        <v>90</v>
      </c>
      <c r="O73" s="83">
        <v>325000</v>
      </c>
      <c r="P73" s="83"/>
      <c r="Q73" s="83">
        <v>158</v>
      </c>
      <c r="R73" s="83">
        <v>157</v>
      </c>
      <c r="S73" s="83">
        <v>163</v>
      </c>
      <c r="T73" s="83">
        <f t="shared" si="3"/>
        <v>478</v>
      </c>
      <c r="U73" s="87">
        <v>100000</v>
      </c>
      <c r="V73" s="86" t="s">
        <v>1175</v>
      </c>
      <c r="W73" s="93" t="s">
        <v>1155</v>
      </c>
      <c r="X73" s="83">
        <v>170000</v>
      </c>
      <c r="Y73" s="88" t="s">
        <v>1173</v>
      </c>
      <c r="Z73" s="94" t="s">
        <v>1155</v>
      </c>
      <c r="AA73" s="89">
        <v>170000</v>
      </c>
      <c r="AB73" s="90"/>
    </row>
    <row r="74" spans="1:27" s="76" customFormat="1" ht="113.25" customHeight="1">
      <c r="A74" s="91" t="s">
        <v>441</v>
      </c>
      <c r="B74" s="77" t="s">
        <v>1119</v>
      </c>
      <c r="C74" s="78" t="s">
        <v>138</v>
      </c>
      <c r="D74" s="79" t="s">
        <v>139</v>
      </c>
      <c r="E74" s="80" t="s">
        <v>29</v>
      </c>
      <c r="F74" s="78" t="s">
        <v>43</v>
      </c>
      <c r="G74" s="78" t="s">
        <v>68</v>
      </c>
      <c r="H74" s="80" t="s">
        <v>140</v>
      </c>
      <c r="I74" s="81" t="s">
        <v>442</v>
      </c>
      <c r="J74" s="82" t="s">
        <v>1025</v>
      </c>
      <c r="K74" s="82" t="s">
        <v>443</v>
      </c>
      <c r="L74" s="83">
        <v>37500</v>
      </c>
      <c r="M74" s="84" t="s">
        <v>48</v>
      </c>
      <c r="N74" s="84" t="s">
        <v>48</v>
      </c>
      <c r="O74" s="83">
        <v>35000</v>
      </c>
      <c r="P74" s="83"/>
      <c r="Q74" s="83">
        <v>90</v>
      </c>
      <c r="R74" s="83">
        <v>80</v>
      </c>
      <c r="S74" s="83">
        <v>60</v>
      </c>
      <c r="T74" s="83">
        <f t="shared" si="3"/>
        <v>230</v>
      </c>
      <c r="U74" s="87">
        <v>10000</v>
      </c>
      <c r="V74" s="86" t="s">
        <v>1175</v>
      </c>
      <c r="W74" s="93" t="s">
        <v>1150</v>
      </c>
      <c r="X74" s="83" t="s">
        <v>1162</v>
      </c>
      <c r="Y74" s="88" t="s">
        <v>1173</v>
      </c>
      <c r="Z74" s="94" t="s">
        <v>1150</v>
      </c>
      <c r="AA74" s="89" t="s">
        <v>1162</v>
      </c>
    </row>
    <row r="75" spans="1:27" s="76" customFormat="1" ht="67.5">
      <c r="A75" s="91" t="s">
        <v>444</v>
      </c>
      <c r="B75" s="77" t="s">
        <v>445</v>
      </c>
      <c r="C75" s="78" t="s">
        <v>446</v>
      </c>
      <c r="D75" s="79" t="s">
        <v>447</v>
      </c>
      <c r="E75" s="80" t="s">
        <v>367</v>
      </c>
      <c r="F75" s="78" t="s">
        <v>35</v>
      </c>
      <c r="G75" s="78" t="s">
        <v>58</v>
      </c>
      <c r="H75" s="80" t="s">
        <v>448</v>
      </c>
      <c r="I75" s="81" t="s">
        <v>449</v>
      </c>
      <c r="J75" s="82" t="s">
        <v>1026</v>
      </c>
      <c r="K75" s="82" t="s">
        <v>450</v>
      </c>
      <c r="L75" s="83">
        <v>90000</v>
      </c>
      <c r="M75" s="84" t="s">
        <v>30</v>
      </c>
      <c r="N75" s="84" t="s">
        <v>30</v>
      </c>
      <c r="O75" s="83">
        <v>35000</v>
      </c>
      <c r="P75" s="83"/>
      <c r="Q75" s="83">
        <v>105</v>
      </c>
      <c r="R75" s="83">
        <v>100</v>
      </c>
      <c r="S75" s="83">
        <v>65</v>
      </c>
      <c r="T75" s="83">
        <f t="shared" si="3"/>
        <v>270</v>
      </c>
      <c r="U75" s="87">
        <v>20000</v>
      </c>
      <c r="V75" s="86" t="s">
        <v>1175</v>
      </c>
      <c r="W75" s="92" t="s">
        <v>1151</v>
      </c>
      <c r="X75" s="83" t="s">
        <v>1162</v>
      </c>
      <c r="Y75" s="88" t="s">
        <v>1173</v>
      </c>
      <c r="Z75" s="89" t="s">
        <v>1151</v>
      </c>
      <c r="AA75" s="89" t="s">
        <v>1162</v>
      </c>
    </row>
    <row r="76" spans="1:28" s="76" customFormat="1" ht="54" customHeight="1">
      <c r="A76" s="91" t="s">
        <v>451</v>
      </c>
      <c r="B76" s="77" t="s">
        <v>452</v>
      </c>
      <c r="C76" s="78" t="s">
        <v>453</v>
      </c>
      <c r="D76" s="79" t="s">
        <v>454</v>
      </c>
      <c r="E76" s="80" t="s">
        <v>455</v>
      </c>
      <c r="F76" s="78" t="s">
        <v>454</v>
      </c>
      <c r="G76" s="78" t="s">
        <v>68</v>
      </c>
      <c r="H76" s="80" t="s">
        <v>456</v>
      </c>
      <c r="I76" s="81" t="s">
        <v>457</v>
      </c>
      <c r="J76" s="82" t="s">
        <v>1027</v>
      </c>
      <c r="K76" s="82" t="s">
        <v>1028</v>
      </c>
      <c r="L76" s="83">
        <v>2190000</v>
      </c>
      <c r="M76" s="84" t="s">
        <v>79</v>
      </c>
      <c r="N76" s="84" t="s">
        <v>42</v>
      </c>
      <c r="O76" s="83">
        <v>790000</v>
      </c>
      <c r="P76" s="83"/>
      <c r="Q76" s="83">
        <v>178</v>
      </c>
      <c r="R76" s="83">
        <v>189</v>
      </c>
      <c r="S76" s="83">
        <v>180</v>
      </c>
      <c r="T76" s="83">
        <f t="shared" si="3"/>
        <v>547</v>
      </c>
      <c r="U76" s="87">
        <v>400000</v>
      </c>
      <c r="V76" s="86" t="s">
        <v>1175</v>
      </c>
      <c r="W76" s="92">
        <v>700000</v>
      </c>
      <c r="X76" s="83">
        <v>100000</v>
      </c>
      <c r="Y76" s="88" t="s">
        <v>1173</v>
      </c>
      <c r="Z76" s="89">
        <v>700000</v>
      </c>
      <c r="AA76" s="89">
        <v>100000</v>
      </c>
      <c r="AB76" s="90"/>
    </row>
    <row r="77" spans="1:27" s="76" customFormat="1" ht="137.25" customHeight="1">
      <c r="A77" s="91" t="s">
        <v>458</v>
      </c>
      <c r="B77" s="77" t="s">
        <v>459</v>
      </c>
      <c r="C77" s="78" t="s">
        <v>460</v>
      </c>
      <c r="D77" s="79" t="s">
        <v>461</v>
      </c>
      <c r="E77" s="80" t="s">
        <v>462</v>
      </c>
      <c r="F77" s="78" t="s">
        <v>39</v>
      </c>
      <c r="G77" s="78" t="s">
        <v>58</v>
      </c>
      <c r="H77" s="80" t="s">
        <v>463</v>
      </c>
      <c r="I77" s="81" t="s">
        <v>464</v>
      </c>
      <c r="J77" s="82" t="s">
        <v>1029</v>
      </c>
      <c r="K77" s="82" t="s">
        <v>71</v>
      </c>
      <c r="L77" s="83">
        <v>35000</v>
      </c>
      <c r="M77" s="84" t="s">
        <v>61</v>
      </c>
      <c r="N77" s="84" t="s">
        <v>61</v>
      </c>
      <c r="O77" s="83">
        <v>35000</v>
      </c>
      <c r="P77" s="83"/>
      <c r="Q77" s="83">
        <v>60</v>
      </c>
      <c r="R77" s="83">
        <v>60</v>
      </c>
      <c r="S77" s="83">
        <v>60</v>
      </c>
      <c r="T77" s="83">
        <f t="shared" si="3"/>
        <v>180</v>
      </c>
      <c r="U77" s="87">
        <v>0</v>
      </c>
      <c r="V77" s="86" t="s">
        <v>1175</v>
      </c>
      <c r="W77" s="92">
        <v>20000</v>
      </c>
      <c r="X77" s="83">
        <v>20000</v>
      </c>
      <c r="Y77" s="88" t="s">
        <v>1173</v>
      </c>
      <c r="Z77" s="89">
        <v>20000</v>
      </c>
      <c r="AA77" s="89">
        <v>20000</v>
      </c>
    </row>
    <row r="78" spans="1:28" s="76" customFormat="1" ht="54.75" customHeight="1">
      <c r="A78" s="91" t="s">
        <v>465</v>
      </c>
      <c r="B78" s="77" t="s">
        <v>466</v>
      </c>
      <c r="C78" s="78" t="s">
        <v>467</v>
      </c>
      <c r="D78" s="79" t="s">
        <v>468</v>
      </c>
      <c r="E78" s="80" t="s">
        <v>469</v>
      </c>
      <c r="F78" s="78" t="s">
        <v>44</v>
      </c>
      <c r="G78" s="78" t="s">
        <v>58</v>
      </c>
      <c r="H78" s="80" t="s">
        <v>470</v>
      </c>
      <c r="I78" s="81" t="s">
        <v>471</v>
      </c>
      <c r="J78" s="82" t="s">
        <v>1030</v>
      </c>
      <c r="K78" s="82" t="s">
        <v>1131</v>
      </c>
      <c r="L78" s="83">
        <v>403119</v>
      </c>
      <c r="M78" s="84" t="s">
        <v>30</v>
      </c>
      <c r="N78" s="84" t="s">
        <v>30</v>
      </c>
      <c r="O78" s="83">
        <v>200000</v>
      </c>
      <c r="P78" s="83"/>
      <c r="Q78" s="83">
        <v>155</v>
      </c>
      <c r="R78" s="83">
        <v>156</v>
      </c>
      <c r="S78" s="83">
        <v>168</v>
      </c>
      <c r="T78" s="83">
        <f t="shared" si="3"/>
        <v>479</v>
      </c>
      <c r="U78" s="87">
        <v>100000</v>
      </c>
      <c r="V78" s="86" t="s">
        <v>1175</v>
      </c>
      <c r="W78" s="92">
        <v>25000</v>
      </c>
      <c r="X78" s="83">
        <v>20000</v>
      </c>
      <c r="Y78" s="88" t="s">
        <v>1173</v>
      </c>
      <c r="Z78" s="89">
        <v>25000</v>
      </c>
      <c r="AA78" s="89">
        <v>20000</v>
      </c>
      <c r="AB78" s="90"/>
    </row>
    <row r="79" spans="1:27" s="76" customFormat="1" ht="60" customHeight="1">
      <c r="A79" s="91" t="s">
        <v>472</v>
      </c>
      <c r="B79" s="77" t="s">
        <v>473</v>
      </c>
      <c r="C79" s="78" t="s">
        <v>474</v>
      </c>
      <c r="D79" s="79" t="s">
        <v>475</v>
      </c>
      <c r="E79" s="80" t="s">
        <v>476</v>
      </c>
      <c r="F79" s="78" t="s">
        <v>454</v>
      </c>
      <c r="G79" s="78" t="s">
        <v>58</v>
      </c>
      <c r="H79" s="80" t="s">
        <v>477</v>
      </c>
      <c r="I79" s="81" t="s">
        <v>478</v>
      </c>
      <c r="J79" s="82" t="s">
        <v>1031</v>
      </c>
      <c r="K79" s="82" t="s">
        <v>479</v>
      </c>
      <c r="L79" s="83">
        <v>318000</v>
      </c>
      <c r="M79" s="84" t="s">
        <v>37</v>
      </c>
      <c r="N79" s="84" t="s">
        <v>42</v>
      </c>
      <c r="O79" s="83">
        <v>140000</v>
      </c>
      <c r="P79" s="83"/>
      <c r="Q79" s="83">
        <v>164</v>
      </c>
      <c r="R79" s="83">
        <v>145</v>
      </c>
      <c r="S79" s="83">
        <v>100</v>
      </c>
      <c r="T79" s="83">
        <f t="shared" si="3"/>
        <v>409</v>
      </c>
      <c r="U79" s="87">
        <v>50000</v>
      </c>
      <c r="V79" s="86" t="s">
        <v>1175</v>
      </c>
      <c r="W79" s="92">
        <v>50000</v>
      </c>
      <c r="X79" s="83">
        <v>60000</v>
      </c>
      <c r="Y79" s="88" t="s">
        <v>1173</v>
      </c>
      <c r="Z79" s="89">
        <v>50000</v>
      </c>
      <c r="AA79" s="89">
        <v>60000</v>
      </c>
    </row>
    <row r="80" spans="1:27" s="76" customFormat="1" ht="75.75" customHeight="1">
      <c r="A80" s="91" t="s">
        <v>480</v>
      </c>
      <c r="B80" s="77" t="s">
        <v>481</v>
      </c>
      <c r="C80" s="78" t="s">
        <v>482</v>
      </c>
      <c r="D80" s="79" t="s">
        <v>483</v>
      </c>
      <c r="E80" s="80" t="s">
        <v>484</v>
      </c>
      <c r="F80" s="78" t="s">
        <v>35</v>
      </c>
      <c r="G80" s="78" t="s">
        <v>58</v>
      </c>
      <c r="H80" s="80" t="s">
        <v>485</v>
      </c>
      <c r="I80" s="81" t="s">
        <v>486</v>
      </c>
      <c r="J80" s="82" t="s">
        <v>1032</v>
      </c>
      <c r="K80" s="82" t="s">
        <v>487</v>
      </c>
      <c r="L80" s="83">
        <v>450000</v>
      </c>
      <c r="M80" s="84" t="s">
        <v>30</v>
      </c>
      <c r="N80" s="84" t="s">
        <v>30</v>
      </c>
      <c r="O80" s="83">
        <v>220000</v>
      </c>
      <c r="P80" s="83"/>
      <c r="Q80" s="83">
        <v>153</v>
      </c>
      <c r="R80" s="83">
        <v>146</v>
      </c>
      <c r="S80" s="83">
        <v>181</v>
      </c>
      <c r="T80" s="83">
        <f t="shared" si="3"/>
        <v>480</v>
      </c>
      <c r="U80" s="87">
        <v>100000</v>
      </c>
      <c r="V80" s="86" t="s">
        <v>1175</v>
      </c>
      <c r="W80" s="92">
        <v>100000</v>
      </c>
      <c r="X80" s="83">
        <v>30000</v>
      </c>
      <c r="Y80" s="88" t="s">
        <v>1173</v>
      </c>
      <c r="Z80" s="89">
        <v>100000</v>
      </c>
      <c r="AA80" s="89">
        <v>30000</v>
      </c>
    </row>
    <row r="81" spans="1:28" s="76" customFormat="1" ht="67.5">
      <c r="A81" s="91" t="s">
        <v>488</v>
      </c>
      <c r="B81" s="77" t="s">
        <v>489</v>
      </c>
      <c r="C81" s="78" t="s">
        <v>490</v>
      </c>
      <c r="D81" s="79" t="s">
        <v>491</v>
      </c>
      <c r="E81" s="80" t="s">
        <v>492</v>
      </c>
      <c r="F81" s="78" t="s">
        <v>454</v>
      </c>
      <c r="G81" s="78" t="s">
        <v>58</v>
      </c>
      <c r="H81" s="80" t="s">
        <v>493</v>
      </c>
      <c r="I81" s="81" t="s">
        <v>494</v>
      </c>
      <c r="J81" s="82" t="s">
        <v>1033</v>
      </c>
      <c r="K81" s="82" t="s">
        <v>1060</v>
      </c>
      <c r="L81" s="83">
        <v>412500</v>
      </c>
      <c r="M81" s="84" t="s">
        <v>37</v>
      </c>
      <c r="N81" s="84" t="s">
        <v>38</v>
      </c>
      <c r="O81" s="83">
        <v>206000</v>
      </c>
      <c r="P81" s="83"/>
      <c r="Q81" s="83">
        <v>186</v>
      </c>
      <c r="R81" s="83">
        <v>153</v>
      </c>
      <c r="S81" s="83">
        <v>141</v>
      </c>
      <c r="T81" s="83">
        <f t="shared" si="3"/>
        <v>480</v>
      </c>
      <c r="U81" s="87">
        <v>100000</v>
      </c>
      <c r="V81" s="86" t="s">
        <v>1175</v>
      </c>
      <c r="W81" s="92">
        <v>150000</v>
      </c>
      <c r="X81" s="83">
        <v>70000</v>
      </c>
      <c r="Y81" s="88" t="s">
        <v>1173</v>
      </c>
      <c r="Z81" s="89">
        <v>150000</v>
      </c>
      <c r="AA81" s="89">
        <v>70000</v>
      </c>
      <c r="AB81" s="90"/>
    </row>
    <row r="82" spans="1:27" s="76" customFormat="1" ht="67.5">
      <c r="A82" s="91" t="s">
        <v>495</v>
      </c>
      <c r="B82" s="77" t="s">
        <v>496</v>
      </c>
      <c r="C82" s="78" t="s">
        <v>497</v>
      </c>
      <c r="D82" s="79" t="s">
        <v>498</v>
      </c>
      <c r="E82" s="80" t="s">
        <v>499</v>
      </c>
      <c r="F82" s="78" t="s">
        <v>44</v>
      </c>
      <c r="G82" s="78" t="s">
        <v>58</v>
      </c>
      <c r="H82" s="80" t="s">
        <v>500</v>
      </c>
      <c r="I82" s="81" t="s">
        <v>501</v>
      </c>
      <c r="J82" s="82" t="s">
        <v>1034</v>
      </c>
      <c r="K82" s="82" t="s">
        <v>502</v>
      </c>
      <c r="L82" s="83">
        <v>70300</v>
      </c>
      <c r="M82" s="84" t="s">
        <v>33</v>
      </c>
      <c r="N82" s="84" t="s">
        <v>48</v>
      </c>
      <c r="O82" s="83">
        <v>33800</v>
      </c>
      <c r="P82" s="83"/>
      <c r="Q82" s="83">
        <v>40</v>
      </c>
      <c r="R82" s="83">
        <v>40</v>
      </c>
      <c r="S82" s="83">
        <v>30</v>
      </c>
      <c r="T82" s="83">
        <f t="shared" si="3"/>
        <v>110</v>
      </c>
      <c r="U82" s="87">
        <v>0</v>
      </c>
      <c r="V82" s="86" t="s">
        <v>1175</v>
      </c>
      <c r="W82" s="92">
        <v>30000</v>
      </c>
      <c r="X82" s="83" t="s">
        <v>1162</v>
      </c>
      <c r="Y82" s="88" t="s">
        <v>1173</v>
      </c>
      <c r="Z82" s="89">
        <v>30000</v>
      </c>
      <c r="AA82" s="89" t="s">
        <v>1162</v>
      </c>
    </row>
    <row r="83" spans="1:28" s="76" customFormat="1" ht="73.5" customHeight="1">
      <c r="A83" s="91" t="s">
        <v>503</v>
      </c>
      <c r="B83" s="77" t="s">
        <v>504</v>
      </c>
      <c r="C83" s="78" t="s">
        <v>505</v>
      </c>
      <c r="D83" s="79" t="s">
        <v>62</v>
      </c>
      <c r="E83" s="80" t="s">
        <v>162</v>
      </c>
      <c r="F83" s="78" t="s">
        <v>62</v>
      </c>
      <c r="G83" s="78" t="s">
        <v>357</v>
      </c>
      <c r="H83" s="80" t="s">
        <v>506</v>
      </c>
      <c r="I83" s="81" t="s">
        <v>507</v>
      </c>
      <c r="J83" s="82" t="s">
        <v>1035</v>
      </c>
      <c r="K83" s="82" t="s">
        <v>508</v>
      </c>
      <c r="L83" s="83">
        <v>858811</v>
      </c>
      <c r="M83" s="84" t="s">
        <v>41</v>
      </c>
      <c r="N83" s="84" t="s">
        <v>42</v>
      </c>
      <c r="O83" s="83">
        <v>210125</v>
      </c>
      <c r="P83" s="83"/>
      <c r="Q83" s="83">
        <v>155</v>
      </c>
      <c r="R83" s="83">
        <v>141</v>
      </c>
      <c r="S83" s="83">
        <v>154</v>
      </c>
      <c r="T83" s="83">
        <f t="shared" si="3"/>
        <v>450</v>
      </c>
      <c r="U83" s="87">
        <v>70000</v>
      </c>
      <c r="V83" s="86" t="s">
        <v>1175</v>
      </c>
      <c r="W83" s="92" t="s">
        <v>1151</v>
      </c>
      <c r="X83" s="83">
        <v>0</v>
      </c>
      <c r="Y83" s="88" t="s">
        <v>1173</v>
      </c>
      <c r="Z83" s="89" t="s">
        <v>1151</v>
      </c>
      <c r="AA83" s="89">
        <v>0</v>
      </c>
      <c r="AB83" s="90"/>
    </row>
    <row r="84" spans="1:27" s="76" customFormat="1" ht="50.25" customHeight="1">
      <c r="A84" s="91" t="s">
        <v>509</v>
      </c>
      <c r="B84" s="77" t="s">
        <v>510</v>
      </c>
      <c r="C84" s="78" t="s">
        <v>511</v>
      </c>
      <c r="D84" s="79" t="s">
        <v>512</v>
      </c>
      <c r="E84" s="80" t="s">
        <v>93</v>
      </c>
      <c r="F84" s="78" t="s">
        <v>39</v>
      </c>
      <c r="G84" s="78" t="s">
        <v>68</v>
      </c>
      <c r="H84" s="80" t="s">
        <v>513</v>
      </c>
      <c r="I84" s="81" t="s">
        <v>514</v>
      </c>
      <c r="J84" s="82" t="s">
        <v>1132</v>
      </c>
      <c r="K84" s="82" t="s">
        <v>515</v>
      </c>
      <c r="L84" s="83">
        <v>900000</v>
      </c>
      <c r="M84" s="84" t="s">
        <v>61</v>
      </c>
      <c r="N84" s="84" t="s">
        <v>28</v>
      </c>
      <c r="O84" s="83">
        <v>300000</v>
      </c>
      <c r="P84" s="83"/>
      <c r="Q84" s="83">
        <v>134</v>
      </c>
      <c r="R84" s="83">
        <v>130</v>
      </c>
      <c r="S84" s="83">
        <v>196</v>
      </c>
      <c r="T84" s="83">
        <f t="shared" si="3"/>
        <v>460</v>
      </c>
      <c r="U84" s="87">
        <v>80000</v>
      </c>
      <c r="V84" s="86" t="s">
        <v>1175</v>
      </c>
      <c r="W84" s="92">
        <v>100000</v>
      </c>
      <c r="X84" s="83">
        <v>30000</v>
      </c>
      <c r="Y84" s="88" t="s">
        <v>1173</v>
      </c>
      <c r="Z84" s="89">
        <v>100000</v>
      </c>
      <c r="AA84" s="89">
        <v>30000</v>
      </c>
    </row>
    <row r="85" spans="1:27" s="76" customFormat="1" ht="67.5">
      <c r="A85" s="91" t="s">
        <v>516</v>
      </c>
      <c r="B85" s="77" t="s">
        <v>517</v>
      </c>
      <c r="C85" s="78" t="s">
        <v>518</v>
      </c>
      <c r="D85" s="79" t="s">
        <v>519</v>
      </c>
      <c r="E85" s="80" t="s">
        <v>455</v>
      </c>
      <c r="F85" s="78" t="s">
        <v>454</v>
      </c>
      <c r="G85" s="78" t="s">
        <v>58</v>
      </c>
      <c r="H85" s="80" t="s">
        <v>520</v>
      </c>
      <c r="I85" s="81" t="s">
        <v>521</v>
      </c>
      <c r="J85" s="82" t="s">
        <v>1036</v>
      </c>
      <c r="K85" s="82" t="s">
        <v>522</v>
      </c>
      <c r="L85" s="83">
        <v>222000</v>
      </c>
      <c r="M85" s="84" t="s">
        <v>90</v>
      </c>
      <c r="N85" s="84" t="s">
        <v>90</v>
      </c>
      <c r="O85" s="83">
        <v>111000</v>
      </c>
      <c r="P85" s="83"/>
      <c r="Q85" s="83">
        <v>142</v>
      </c>
      <c r="R85" s="83">
        <v>135</v>
      </c>
      <c r="S85" s="83">
        <v>163</v>
      </c>
      <c r="T85" s="83">
        <f t="shared" si="3"/>
        <v>440</v>
      </c>
      <c r="U85" s="87">
        <v>60000</v>
      </c>
      <c r="V85" s="86" t="s">
        <v>1175</v>
      </c>
      <c r="W85" s="92">
        <v>80000</v>
      </c>
      <c r="X85" s="83">
        <v>80000</v>
      </c>
      <c r="Y85" s="88" t="s">
        <v>1173</v>
      </c>
      <c r="Z85" s="89">
        <v>80000</v>
      </c>
      <c r="AA85" s="89">
        <v>80000</v>
      </c>
    </row>
    <row r="86" spans="1:27" s="76" customFormat="1" ht="45">
      <c r="A86" s="91" t="s">
        <v>523</v>
      </c>
      <c r="B86" s="77" t="s">
        <v>524</v>
      </c>
      <c r="C86" s="78" t="s">
        <v>439</v>
      </c>
      <c r="D86" s="79" t="s">
        <v>25</v>
      </c>
      <c r="E86" s="80" t="s">
        <v>26</v>
      </c>
      <c r="F86" s="78" t="s">
        <v>39</v>
      </c>
      <c r="G86" s="78" t="s">
        <v>166</v>
      </c>
      <c r="H86" s="80" t="s">
        <v>525</v>
      </c>
      <c r="I86" s="81" t="s">
        <v>526</v>
      </c>
      <c r="J86" s="82" t="s">
        <v>1133</v>
      </c>
      <c r="K86" s="82" t="s">
        <v>527</v>
      </c>
      <c r="L86" s="83">
        <v>270000</v>
      </c>
      <c r="M86" s="84" t="s">
        <v>28</v>
      </c>
      <c r="N86" s="84" t="s">
        <v>28</v>
      </c>
      <c r="O86" s="83">
        <v>135000</v>
      </c>
      <c r="P86" s="83"/>
      <c r="Q86" s="83">
        <v>82</v>
      </c>
      <c r="R86" s="83">
        <v>92</v>
      </c>
      <c r="S86" s="83">
        <v>156</v>
      </c>
      <c r="T86" s="83">
        <f aca="true" t="shared" si="4" ref="T86:T109">SUM(Q86:S86)</f>
        <v>330</v>
      </c>
      <c r="U86" s="87">
        <v>30000</v>
      </c>
      <c r="V86" s="86" t="s">
        <v>1175</v>
      </c>
      <c r="W86" s="92">
        <v>50000</v>
      </c>
      <c r="X86" s="83" t="s">
        <v>1162</v>
      </c>
      <c r="Y86" s="88" t="s">
        <v>1173</v>
      </c>
      <c r="Z86" s="89">
        <v>50000</v>
      </c>
      <c r="AA86" s="89" t="s">
        <v>1162</v>
      </c>
    </row>
    <row r="87" spans="1:27" s="76" customFormat="1" ht="54" customHeight="1">
      <c r="A87" s="91" t="s">
        <v>528</v>
      </c>
      <c r="B87" s="77" t="s">
        <v>529</v>
      </c>
      <c r="C87" s="78" t="s">
        <v>530</v>
      </c>
      <c r="D87" s="79" t="s">
        <v>531</v>
      </c>
      <c r="E87" s="80" t="s">
        <v>532</v>
      </c>
      <c r="F87" s="78" t="s">
        <v>39</v>
      </c>
      <c r="G87" s="78" t="s">
        <v>58</v>
      </c>
      <c r="H87" s="80" t="s">
        <v>533</v>
      </c>
      <c r="I87" s="81" t="s">
        <v>534</v>
      </c>
      <c r="J87" s="82" t="s">
        <v>1042</v>
      </c>
      <c r="K87" s="82" t="s">
        <v>535</v>
      </c>
      <c r="L87" s="83">
        <v>220000</v>
      </c>
      <c r="M87" s="84" t="s">
        <v>79</v>
      </c>
      <c r="N87" s="84" t="s">
        <v>42</v>
      </c>
      <c r="O87" s="83">
        <v>100000</v>
      </c>
      <c r="P87" s="83"/>
      <c r="Q87" s="83">
        <v>126</v>
      </c>
      <c r="R87" s="83">
        <v>115</v>
      </c>
      <c r="S87" s="83">
        <v>96</v>
      </c>
      <c r="T87" s="83">
        <f t="shared" si="4"/>
        <v>337</v>
      </c>
      <c r="U87" s="87">
        <v>35000</v>
      </c>
      <c r="V87" s="86" t="s">
        <v>1175</v>
      </c>
      <c r="W87" s="92">
        <v>20000</v>
      </c>
      <c r="X87" s="83" t="s">
        <v>1162</v>
      </c>
      <c r="Y87" s="88" t="s">
        <v>1173</v>
      </c>
      <c r="Z87" s="89">
        <v>20000</v>
      </c>
      <c r="AA87" s="89" t="s">
        <v>1162</v>
      </c>
    </row>
    <row r="88" spans="1:27" s="76" customFormat="1" ht="74.25" customHeight="1">
      <c r="A88" s="91" t="s">
        <v>536</v>
      </c>
      <c r="B88" s="77" t="s">
        <v>537</v>
      </c>
      <c r="C88" s="78" t="s">
        <v>538</v>
      </c>
      <c r="D88" s="79" t="s">
        <v>539</v>
      </c>
      <c r="E88" s="80" t="s">
        <v>540</v>
      </c>
      <c r="F88" s="78" t="s">
        <v>39</v>
      </c>
      <c r="G88" s="78" t="s">
        <v>58</v>
      </c>
      <c r="H88" s="80" t="s">
        <v>541</v>
      </c>
      <c r="I88" s="81" t="s">
        <v>542</v>
      </c>
      <c r="J88" s="82" t="s">
        <v>1043</v>
      </c>
      <c r="K88" s="82" t="s">
        <v>1051</v>
      </c>
      <c r="L88" s="83">
        <v>165000</v>
      </c>
      <c r="M88" s="84" t="s">
        <v>41</v>
      </c>
      <c r="N88" s="84" t="s">
        <v>42</v>
      </c>
      <c r="O88" s="83">
        <v>75000</v>
      </c>
      <c r="P88" s="83"/>
      <c r="Q88" s="83">
        <v>105</v>
      </c>
      <c r="R88" s="83">
        <v>110</v>
      </c>
      <c r="S88" s="83">
        <v>115</v>
      </c>
      <c r="T88" s="83">
        <f t="shared" si="4"/>
        <v>330</v>
      </c>
      <c r="U88" s="87">
        <v>30000</v>
      </c>
      <c r="V88" s="86" t="s">
        <v>1176</v>
      </c>
      <c r="W88" s="92">
        <v>25000</v>
      </c>
      <c r="X88" s="83">
        <v>100000</v>
      </c>
      <c r="Y88" s="88" t="s">
        <v>1173</v>
      </c>
      <c r="Z88" s="89">
        <v>25000</v>
      </c>
      <c r="AA88" s="89">
        <v>100000</v>
      </c>
    </row>
    <row r="89" spans="1:27" s="76" customFormat="1" ht="103.5" customHeight="1">
      <c r="A89" s="91" t="s">
        <v>543</v>
      </c>
      <c r="B89" s="77" t="s">
        <v>544</v>
      </c>
      <c r="C89" s="78" t="s">
        <v>545</v>
      </c>
      <c r="D89" s="79" t="s">
        <v>39</v>
      </c>
      <c r="E89" s="80" t="s">
        <v>40</v>
      </c>
      <c r="F89" s="78" t="s">
        <v>39</v>
      </c>
      <c r="G89" s="78" t="s">
        <v>68</v>
      </c>
      <c r="H89" s="80" t="s">
        <v>546</v>
      </c>
      <c r="I89" s="81" t="s">
        <v>547</v>
      </c>
      <c r="J89" s="82" t="s">
        <v>1044</v>
      </c>
      <c r="K89" s="82" t="s">
        <v>548</v>
      </c>
      <c r="L89" s="83">
        <v>2683620</v>
      </c>
      <c r="M89" s="84" t="s">
        <v>28</v>
      </c>
      <c r="N89" s="84" t="s">
        <v>42</v>
      </c>
      <c r="O89" s="83">
        <v>200000</v>
      </c>
      <c r="P89" s="83"/>
      <c r="Q89" s="83">
        <v>176</v>
      </c>
      <c r="R89" s="83">
        <v>167</v>
      </c>
      <c r="S89" s="83">
        <v>136</v>
      </c>
      <c r="T89" s="83">
        <f t="shared" si="4"/>
        <v>479</v>
      </c>
      <c r="U89" s="87">
        <v>100000</v>
      </c>
      <c r="V89" s="86" t="s">
        <v>1175</v>
      </c>
      <c r="W89" s="92">
        <v>150000</v>
      </c>
      <c r="X89" s="83" t="s">
        <v>1162</v>
      </c>
      <c r="Y89" s="88" t="s">
        <v>1173</v>
      </c>
      <c r="Z89" s="89">
        <v>150000</v>
      </c>
      <c r="AA89" s="89" t="s">
        <v>1162</v>
      </c>
    </row>
    <row r="90" spans="1:27" s="76" customFormat="1" ht="56.25">
      <c r="A90" s="91" t="s">
        <v>549</v>
      </c>
      <c r="B90" s="77" t="s">
        <v>550</v>
      </c>
      <c r="C90" s="78" t="s">
        <v>551</v>
      </c>
      <c r="D90" s="79" t="s">
        <v>296</v>
      </c>
      <c r="E90" s="80" t="s">
        <v>440</v>
      </c>
      <c r="F90" s="78" t="s">
        <v>44</v>
      </c>
      <c r="G90" s="78" t="s">
        <v>68</v>
      </c>
      <c r="H90" s="80" t="s">
        <v>552</v>
      </c>
      <c r="I90" s="81" t="s">
        <v>553</v>
      </c>
      <c r="J90" s="82" t="s">
        <v>1045</v>
      </c>
      <c r="K90" s="82" t="s">
        <v>554</v>
      </c>
      <c r="L90" s="83">
        <v>51500</v>
      </c>
      <c r="M90" s="84" t="s">
        <v>90</v>
      </c>
      <c r="N90" s="84" t="s">
        <v>38</v>
      </c>
      <c r="O90" s="83">
        <v>25000</v>
      </c>
      <c r="P90" s="83"/>
      <c r="Q90" s="83">
        <v>105</v>
      </c>
      <c r="R90" s="83">
        <v>60</v>
      </c>
      <c r="S90" s="83">
        <v>65</v>
      </c>
      <c r="T90" s="83">
        <f t="shared" si="4"/>
        <v>230</v>
      </c>
      <c r="U90" s="87">
        <v>10000</v>
      </c>
      <c r="V90" s="86" t="s">
        <v>1175</v>
      </c>
      <c r="W90" s="92">
        <v>20000</v>
      </c>
      <c r="X90" s="83">
        <v>20000</v>
      </c>
      <c r="Y90" s="88" t="s">
        <v>1173</v>
      </c>
      <c r="Z90" s="89">
        <v>20000</v>
      </c>
      <c r="AA90" s="89">
        <v>20000</v>
      </c>
    </row>
    <row r="91" spans="1:27" s="76" customFormat="1" ht="45">
      <c r="A91" s="91" t="s">
        <v>555</v>
      </c>
      <c r="B91" s="77" t="s">
        <v>556</v>
      </c>
      <c r="C91" s="78" t="s">
        <v>557</v>
      </c>
      <c r="D91" s="79" t="s">
        <v>35</v>
      </c>
      <c r="E91" s="80" t="s">
        <v>72</v>
      </c>
      <c r="F91" s="78" t="s">
        <v>35</v>
      </c>
      <c r="G91" s="78" t="s">
        <v>36</v>
      </c>
      <c r="H91" s="80" t="s">
        <v>558</v>
      </c>
      <c r="I91" s="81" t="s">
        <v>559</v>
      </c>
      <c r="J91" s="82" t="s">
        <v>1046</v>
      </c>
      <c r="K91" s="82" t="s">
        <v>1062</v>
      </c>
      <c r="L91" s="83">
        <v>1080110</v>
      </c>
      <c r="M91" s="84" t="s">
        <v>41</v>
      </c>
      <c r="N91" s="84" t="s">
        <v>42</v>
      </c>
      <c r="O91" s="83">
        <v>425000</v>
      </c>
      <c r="P91" s="83"/>
      <c r="Q91" s="83">
        <v>180</v>
      </c>
      <c r="R91" s="83">
        <v>168</v>
      </c>
      <c r="S91" s="83">
        <v>198</v>
      </c>
      <c r="T91" s="83">
        <f t="shared" si="4"/>
        <v>546</v>
      </c>
      <c r="U91" s="87">
        <v>380000</v>
      </c>
      <c r="V91" s="86" t="s">
        <v>1175</v>
      </c>
      <c r="W91" s="92">
        <v>380000</v>
      </c>
      <c r="X91" s="83">
        <v>400000</v>
      </c>
      <c r="Y91" s="88" t="s">
        <v>1173</v>
      </c>
      <c r="Z91" s="89">
        <v>380000</v>
      </c>
      <c r="AA91" s="89">
        <v>400000</v>
      </c>
    </row>
    <row r="92" spans="1:27" s="76" customFormat="1" ht="67.5">
      <c r="A92" s="91" t="s">
        <v>560</v>
      </c>
      <c r="B92" s="77" t="s">
        <v>561</v>
      </c>
      <c r="C92" s="78" t="s">
        <v>562</v>
      </c>
      <c r="D92" s="79" t="s">
        <v>563</v>
      </c>
      <c r="E92" s="80" t="s">
        <v>564</v>
      </c>
      <c r="F92" s="78" t="s">
        <v>39</v>
      </c>
      <c r="G92" s="78" t="s">
        <v>58</v>
      </c>
      <c r="H92" s="80" t="s">
        <v>565</v>
      </c>
      <c r="I92" s="81" t="s">
        <v>566</v>
      </c>
      <c r="J92" s="82" t="s">
        <v>1087</v>
      </c>
      <c r="K92" s="82" t="s">
        <v>1052</v>
      </c>
      <c r="L92" s="83">
        <v>55000</v>
      </c>
      <c r="M92" s="84" t="s">
        <v>30</v>
      </c>
      <c r="N92" s="84" t="s">
        <v>61</v>
      </c>
      <c r="O92" s="83">
        <v>15000</v>
      </c>
      <c r="P92" s="83"/>
      <c r="Q92" s="83">
        <v>90</v>
      </c>
      <c r="R92" s="83">
        <v>70</v>
      </c>
      <c r="S92" s="83">
        <v>70</v>
      </c>
      <c r="T92" s="83">
        <f t="shared" si="4"/>
        <v>230</v>
      </c>
      <c r="U92" s="87">
        <v>10000</v>
      </c>
      <c r="V92" s="86" t="s">
        <v>1175</v>
      </c>
      <c r="W92" s="92">
        <v>15000</v>
      </c>
      <c r="X92" s="83" t="s">
        <v>1162</v>
      </c>
      <c r="Y92" s="88" t="s">
        <v>1173</v>
      </c>
      <c r="Z92" s="89">
        <v>15000</v>
      </c>
      <c r="AA92" s="89" t="s">
        <v>1162</v>
      </c>
    </row>
    <row r="93" spans="1:27" s="76" customFormat="1" ht="67.5">
      <c r="A93" s="91" t="s">
        <v>567</v>
      </c>
      <c r="B93" s="77" t="s">
        <v>568</v>
      </c>
      <c r="C93" s="78" t="s">
        <v>569</v>
      </c>
      <c r="D93" s="79" t="s">
        <v>570</v>
      </c>
      <c r="E93" s="80" t="s">
        <v>571</v>
      </c>
      <c r="F93" s="78" t="s">
        <v>43</v>
      </c>
      <c r="G93" s="78" t="s">
        <v>58</v>
      </c>
      <c r="H93" s="80" t="s">
        <v>572</v>
      </c>
      <c r="I93" s="81" t="s">
        <v>573</v>
      </c>
      <c r="J93" s="82" t="s">
        <v>1088</v>
      </c>
      <c r="K93" s="82" t="s">
        <v>574</v>
      </c>
      <c r="L93" s="83">
        <v>34500</v>
      </c>
      <c r="M93" s="84" t="s">
        <v>48</v>
      </c>
      <c r="N93" s="84" t="s">
        <v>48</v>
      </c>
      <c r="O93" s="83">
        <v>34500</v>
      </c>
      <c r="P93" s="83"/>
      <c r="Q93" s="83">
        <v>110</v>
      </c>
      <c r="R93" s="83">
        <v>60</v>
      </c>
      <c r="S93" s="83">
        <v>60</v>
      </c>
      <c r="T93" s="83">
        <f t="shared" si="4"/>
        <v>230</v>
      </c>
      <c r="U93" s="87">
        <v>10000</v>
      </c>
      <c r="V93" s="86" t="s">
        <v>1175</v>
      </c>
      <c r="W93" s="92" t="s">
        <v>1151</v>
      </c>
      <c r="X93" s="83">
        <v>20000</v>
      </c>
      <c r="Y93" s="88" t="s">
        <v>1173</v>
      </c>
      <c r="Z93" s="89" t="s">
        <v>1151</v>
      </c>
      <c r="AA93" s="89">
        <v>20000</v>
      </c>
    </row>
    <row r="94" spans="1:27" s="76" customFormat="1" ht="67.5">
      <c r="A94" s="91" t="s">
        <v>575</v>
      </c>
      <c r="B94" s="77" t="s">
        <v>576</v>
      </c>
      <c r="C94" s="78" t="s">
        <v>577</v>
      </c>
      <c r="D94" s="79" t="s">
        <v>578</v>
      </c>
      <c r="E94" s="80" t="s">
        <v>579</v>
      </c>
      <c r="F94" s="78" t="s">
        <v>39</v>
      </c>
      <c r="G94" s="78" t="s">
        <v>357</v>
      </c>
      <c r="H94" s="80" t="s">
        <v>580</v>
      </c>
      <c r="I94" s="81" t="s">
        <v>581</v>
      </c>
      <c r="J94" s="82" t="s">
        <v>1089</v>
      </c>
      <c r="K94" s="82" t="s">
        <v>582</v>
      </c>
      <c r="L94" s="83">
        <v>1237200</v>
      </c>
      <c r="M94" s="84" t="s">
        <v>41</v>
      </c>
      <c r="N94" s="84" t="s">
        <v>42</v>
      </c>
      <c r="O94" s="83">
        <v>617200</v>
      </c>
      <c r="P94" s="83"/>
      <c r="Q94" s="83">
        <v>155</v>
      </c>
      <c r="R94" s="83">
        <v>152</v>
      </c>
      <c r="S94" s="83">
        <v>171</v>
      </c>
      <c r="T94" s="83">
        <f t="shared" si="4"/>
        <v>478</v>
      </c>
      <c r="U94" s="87">
        <v>100000</v>
      </c>
      <c r="V94" s="86" t="s">
        <v>1175</v>
      </c>
      <c r="W94" s="92" t="s">
        <v>1151</v>
      </c>
      <c r="X94" s="83" t="s">
        <v>1162</v>
      </c>
      <c r="Y94" s="88" t="s">
        <v>1173</v>
      </c>
      <c r="Z94" s="89" t="s">
        <v>1151</v>
      </c>
      <c r="AA94" s="89" t="s">
        <v>1162</v>
      </c>
    </row>
    <row r="95" spans="1:27" s="76" customFormat="1" ht="56.25">
      <c r="A95" s="91" t="s">
        <v>583</v>
      </c>
      <c r="B95" s="77" t="s">
        <v>584</v>
      </c>
      <c r="C95" s="78" t="s">
        <v>343</v>
      </c>
      <c r="D95" s="79" t="s">
        <v>344</v>
      </c>
      <c r="E95" s="80" t="s">
        <v>345</v>
      </c>
      <c r="F95" s="78" t="s">
        <v>39</v>
      </c>
      <c r="G95" s="78" t="s">
        <v>166</v>
      </c>
      <c r="H95" s="80" t="s">
        <v>585</v>
      </c>
      <c r="I95" s="81" t="s">
        <v>586</v>
      </c>
      <c r="J95" s="82" t="s">
        <v>586</v>
      </c>
      <c r="K95" s="82" t="s">
        <v>1090</v>
      </c>
      <c r="L95" s="83">
        <v>221078</v>
      </c>
      <c r="M95" s="84" t="s">
        <v>79</v>
      </c>
      <c r="N95" s="84" t="s">
        <v>38</v>
      </c>
      <c r="O95" s="83">
        <v>110539</v>
      </c>
      <c r="P95" s="83"/>
      <c r="Q95" s="83">
        <v>100</v>
      </c>
      <c r="R95" s="83">
        <v>90</v>
      </c>
      <c r="S95" s="83">
        <v>80</v>
      </c>
      <c r="T95" s="83">
        <f t="shared" si="4"/>
        <v>270</v>
      </c>
      <c r="U95" s="87">
        <v>20000</v>
      </c>
      <c r="V95" s="86" t="s">
        <v>1175</v>
      </c>
      <c r="W95" s="92" t="s">
        <v>1145</v>
      </c>
      <c r="X95" s="83" t="s">
        <v>1162</v>
      </c>
      <c r="Y95" s="88" t="s">
        <v>1173</v>
      </c>
      <c r="Z95" s="89" t="s">
        <v>1145</v>
      </c>
      <c r="AA95" s="89" t="s">
        <v>1162</v>
      </c>
    </row>
    <row r="96" spans="1:27" s="76" customFormat="1" ht="33.75">
      <c r="A96" s="91" t="s">
        <v>587</v>
      </c>
      <c r="B96" s="77" t="s">
        <v>588</v>
      </c>
      <c r="C96" s="78" t="s">
        <v>589</v>
      </c>
      <c r="D96" s="79" t="s">
        <v>590</v>
      </c>
      <c r="E96" s="80" t="s">
        <v>499</v>
      </c>
      <c r="F96" s="78" t="s">
        <v>44</v>
      </c>
      <c r="G96" s="78" t="s">
        <v>166</v>
      </c>
      <c r="H96" s="80" t="s">
        <v>591</v>
      </c>
      <c r="I96" s="81" t="s">
        <v>592</v>
      </c>
      <c r="J96" s="82" t="s">
        <v>1050</v>
      </c>
      <c r="K96" s="82" t="s">
        <v>593</v>
      </c>
      <c r="L96" s="83">
        <v>106000</v>
      </c>
      <c r="M96" s="84" t="s">
        <v>30</v>
      </c>
      <c r="N96" s="84" t="s">
        <v>38</v>
      </c>
      <c r="O96" s="83">
        <v>53000</v>
      </c>
      <c r="P96" s="83"/>
      <c r="Q96" s="83">
        <v>110</v>
      </c>
      <c r="R96" s="83">
        <v>70</v>
      </c>
      <c r="S96" s="83">
        <v>70</v>
      </c>
      <c r="T96" s="83">
        <f t="shared" si="4"/>
        <v>250</v>
      </c>
      <c r="U96" s="87">
        <v>15000</v>
      </c>
      <c r="V96" s="86" t="s">
        <v>1175</v>
      </c>
      <c r="W96" s="92">
        <v>20000</v>
      </c>
      <c r="X96" s="83" t="s">
        <v>1162</v>
      </c>
      <c r="Y96" s="88" t="s">
        <v>1173</v>
      </c>
      <c r="Z96" s="89">
        <v>20000</v>
      </c>
      <c r="AA96" s="89" t="s">
        <v>1162</v>
      </c>
    </row>
    <row r="97" spans="1:28" s="76" customFormat="1" ht="52.5" customHeight="1">
      <c r="A97" s="91" t="s">
        <v>594</v>
      </c>
      <c r="B97" s="77" t="s">
        <v>595</v>
      </c>
      <c r="C97" s="78" t="s">
        <v>596</v>
      </c>
      <c r="D97" s="79" t="s">
        <v>597</v>
      </c>
      <c r="E97" s="80" t="s">
        <v>218</v>
      </c>
      <c r="F97" s="78" t="s">
        <v>44</v>
      </c>
      <c r="G97" s="78" t="s">
        <v>58</v>
      </c>
      <c r="H97" s="80" t="s">
        <v>598</v>
      </c>
      <c r="I97" s="81" t="s">
        <v>599</v>
      </c>
      <c r="J97" s="82" t="s">
        <v>599</v>
      </c>
      <c r="K97" s="82" t="s">
        <v>1186</v>
      </c>
      <c r="L97" s="83">
        <v>76000</v>
      </c>
      <c r="M97" s="84" t="s">
        <v>90</v>
      </c>
      <c r="N97" s="84" t="s">
        <v>90</v>
      </c>
      <c r="O97" s="83">
        <v>35000</v>
      </c>
      <c r="P97" s="83"/>
      <c r="Q97" s="83">
        <v>60</v>
      </c>
      <c r="R97" s="83">
        <v>60</v>
      </c>
      <c r="S97" s="83">
        <v>60</v>
      </c>
      <c r="T97" s="83">
        <f t="shared" si="4"/>
        <v>180</v>
      </c>
      <c r="U97" s="87">
        <v>0</v>
      </c>
      <c r="V97" s="86" t="s">
        <v>1175</v>
      </c>
      <c r="W97" s="92" t="s">
        <v>1151</v>
      </c>
      <c r="X97" s="83" t="s">
        <v>1162</v>
      </c>
      <c r="Y97" s="88" t="s">
        <v>1173</v>
      </c>
      <c r="Z97" s="89" t="s">
        <v>1151</v>
      </c>
      <c r="AA97" s="89" t="s">
        <v>1162</v>
      </c>
      <c r="AB97" s="90"/>
    </row>
    <row r="98" spans="1:28" s="76" customFormat="1" ht="87.75" customHeight="1">
      <c r="A98" s="91" t="s">
        <v>600</v>
      </c>
      <c r="B98" s="77" t="s">
        <v>1134</v>
      </c>
      <c r="C98" s="78" t="s">
        <v>601</v>
      </c>
      <c r="D98" s="79" t="s">
        <v>602</v>
      </c>
      <c r="E98" s="80" t="s">
        <v>603</v>
      </c>
      <c r="F98" s="78" t="s">
        <v>35</v>
      </c>
      <c r="G98" s="78" t="s">
        <v>58</v>
      </c>
      <c r="H98" s="80" t="s">
        <v>604</v>
      </c>
      <c r="I98" s="81" t="s">
        <v>605</v>
      </c>
      <c r="J98" s="82" t="s">
        <v>1047</v>
      </c>
      <c r="K98" s="82" t="s">
        <v>110</v>
      </c>
      <c r="L98" s="83">
        <v>200000</v>
      </c>
      <c r="M98" s="84" t="s">
        <v>61</v>
      </c>
      <c r="N98" s="84" t="s">
        <v>61</v>
      </c>
      <c r="O98" s="83">
        <v>80000</v>
      </c>
      <c r="P98" s="83"/>
      <c r="Q98" s="83">
        <v>80</v>
      </c>
      <c r="R98" s="83">
        <v>80</v>
      </c>
      <c r="S98" s="83">
        <v>70</v>
      </c>
      <c r="T98" s="83">
        <f t="shared" si="4"/>
        <v>230</v>
      </c>
      <c r="U98" s="87">
        <v>10000</v>
      </c>
      <c r="V98" s="86" t="s">
        <v>1175</v>
      </c>
      <c r="W98" s="92">
        <v>20000</v>
      </c>
      <c r="X98" s="83" t="s">
        <v>1162</v>
      </c>
      <c r="Y98" s="88" t="s">
        <v>1173</v>
      </c>
      <c r="Z98" s="89">
        <v>20000</v>
      </c>
      <c r="AA98" s="89" t="s">
        <v>1162</v>
      </c>
      <c r="AB98" s="90"/>
    </row>
    <row r="99" spans="1:27" s="76" customFormat="1" ht="58.5" customHeight="1">
      <c r="A99" s="91" t="s">
        <v>606</v>
      </c>
      <c r="B99" s="77" t="s">
        <v>1156</v>
      </c>
      <c r="C99" s="78" t="s">
        <v>608</v>
      </c>
      <c r="D99" s="79" t="s">
        <v>607</v>
      </c>
      <c r="E99" s="80" t="s">
        <v>376</v>
      </c>
      <c r="F99" s="78" t="s">
        <v>44</v>
      </c>
      <c r="G99" s="78" t="s">
        <v>58</v>
      </c>
      <c r="H99" s="80" t="s">
        <v>609</v>
      </c>
      <c r="I99" s="81" t="s">
        <v>610</v>
      </c>
      <c r="J99" s="82" t="s">
        <v>1048</v>
      </c>
      <c r="K99" s="82" t="s">
        <v>71</v>
      </c>
      <c r="L99" s="83">
        <v>175000</v>
      </c>
      <c r="M99" s="84" t="s">
        <v>41</v>
      </c>
      <c r="N99" s="84" t="s">
        <v>28</v>
      </c>
      <c r="O99" s="83">
        <v>85000</v>
      </c>
      <c r="P99" s="83"/>
      <c r="Q99" s="83">
        <v>133</v>
      </c>
      <c r="R99" s="83">
        <v>157</v>
      </c>
      <c r="S99" s="83">
        <v>149</v>
      </c>
      <c r="T99" s="83">
        <f t="shared" si="4"/>
        <v>439</v>
      </c>
      <c r="U99" s="87">
        <v>60000</v>
      </c>
      <c r="V99" s="86" t="s">
        <v>1175</v>
      </c>
      <c r="W99" s="92">
        <v>60000</v>
      </c>
      <c r="X99" s="83">
        <v>40000</v>
      </c>
      <c r="Y99" s="88" t="s">
        <v>1173</v>
      </c>
      <c r="Z99" s="89">
        <v>60000</v>
      </c>
      <c r="AA99" s="89">
        <v>40000</v>
      </c>
    </row>
    <row r="100" spans="1:28" s="76" customFormat="1" ht="108" customHeight="1">
      <c r="A100" s="91" t="s">
        <v>611</v>
      </c>
      <c r="B100" s="77" t="s">
        <v>612</v>
      </c>
      <c r="C100" s="78" t="s">
        <v>613</v>
      </c>
      <c r="D100" s="79" t="s">
        <v>51</v>
      </c>
      <c r="E100" s="80" t="s">
        <v>52</v>
      </c>
      <c r="F100" s="78" t="s">
        <v>39</v>
      </c>
      <c r="G100" s="78" t="s">
        <v>58</v>
      </c>
      <c r="H100" s="80" t="s">
        <v>614</v>
      </c>
      <c r="I100" s="81" t="s">
        <v>615</v>
      </c>
      <c r="J100" s="82" t="s">
        <v>1049</v>
      </c>
      <c r="K100" s="82" t="s">
        <v>616</v>
      </c>
      <c r="L100" s="83">
        <v>60000</v>
      </c>
      <c r="M100" s="84" t="s">
        <v>28</v>
      </c>
      <c r="N100" s="84" t="s">
        <v>28</v>
      </c>
      <c r="O100" s="83">
        <v>30000</v>
      </c>
      <c r="P100" s="83"/>
      <c r="Q100" s="83">
        <v>60</v>
      </c>
      <c r="R100" s="83">
        <v>60</v>
      </c>
      <c r="S100" s="83">
        <v>60</v>
      </c>
      <c r="T100" s="83">
        <f t="shared" si="4"/>
        <v>180</v>
      </c>
      <c r="U100" s="87">
        <v>0</v>
      </c>
      <c r="V100" s="86" t="s">
        <v>1175</v>
      </c>
      <c r="W100" s="92">
        <v>20000</v>
      </c>
      <c r="X100" s="83">
        <v>20000</v>
      </c>
      <c r="Y100" s="88" t="s">
        <v>1173</v>
      </c>
      <c r="Z100" s="89">
        <v>20000</v>
      </c>
      <c r="AA100" s="89">
        <v>20000</v>
      </c>
      <c r="AB100" s="90"/>
    </row>
    <row r="101" spans="1:28" s="76" customFormat="1" ht="72" customHeight="1">
      <c r="A101" s="91" t="s">
        <v>617</v>
      </c>
      <c r="B101" s="77" t="s">
        <v>618</v>
      </c>
      <c r="C101" s="78" t="s">
        <v>619</v>
      </c>
      <c r="D101" s="79" t="s">
        <v>366</v>
      </c>
      <c r="E101" s="80" t="s">
        <v>367</v>
      </c>
      <c r="F101" s="78" t="s">
        <v>35</v>
      </c>
      <c r="G101" s="78" t="s">
        <v>58</v>
      </c>
      <c r="H101" s="80" t="s">
        <v>620</v>
      </c>
      <c r="I101" s="81" t="s">
        <v>621</v>
      </c>
      <c r="J101" s="82" t="s">
        <v>1064</v>
      </c>
      <c r="K101" s="82" t="s">
        <v>71</v>
      </c>
      <c r="L101" s="83">
        <v>381400</v>
      </c>
      <c r="M101" s="84" t="s">
        <v>30</v>
      </c>
      <c r="N101" s="84" t="s">
        <v>30</v>
      </c>
      <c r="O101" s="83">
        <v>50000</v>
      </c>
      <c r="P101" s="83"/>
      <c r="Q101" s="83">
        <v>100</v>
      </c>
      <c r="R101" s="83">
        <v>100</v>
      </c>
      <c r="S101" s="83">
        <v>170</v>
      </c>
      <c r="T101" s="83">
        <f t="shared" si="4"/>
        <v>370</v>
      </c>
      <c r="U101" s="87">
        <v>40000</v>
      </c>
      <c r="V101" s="86" t="s">
        <v>1175</v>
      </c>
      <c r="W101" s="92">
        <v>50000</v>
      </c>
      <c r="X101" s="83">
        <v>50000</v>
      </c>
      <c r="Y101" s="88" t="s">
        <v>1173</v>
      </c>
      <c r="Z101" s="89">
        <v>50000</v>
      </c>
      <c r="AA101" s="89">
        <v>50000</v>
      </c>
      <c r="AB101" s="90"/>
    </row>
    <row r="102" spans="1:27" s="76" customFormat="1" ht="52.5" customHeight="1">
      <c r="A102" s="91" t="s">
        <v>622</v>
      </c>
      <c r="B102" s="77" t="s">
        <v>623</v>
      </c>
      <c r="C102" s="78" t="s">
        <v>624</v>
      </c>
      <c r="D102" s="79" t="s">
        <v>625</v>
      </c>
      <c r="E102" s="80" t="s">
        <v>626</v>
      </c>
      <c r="F102" s="78" t="s">
        <v>43</v>
      </c>
      <c r="G102" s="78" t="s">
        <v>58</v>
      </c>
      <c r="H102" s="80" t="s">
        <v>627</v>
      </c>
      <c r="I102" s="81" t="s">
        <v>628</v>
      </c>
      <c r="J102" s="82" t="s">
        <v>1065</v>
      </c>
      <c r="K102" s="82" t="s">
        <v>629</v>
      </c>
      <c r="L102" s="83">
        <v>100000</v>
      </c>
      <c r="M102" s="84" t="s">
        <v>41</v>
      </c>
      <c r="N102" s="84" t="s">
        <v>42</v>
      </c>
      <c r="O102" s="83">
        <v>45000</v>
      </c>
      <c r="P102" s="83"/>
      <c r="Q102" s="83">
        <v>100</v>
      </c>
      <c r="R102" s="83">
        <v>60</v>
      </c>
      <c r="S102" s="83">
        <v>70</v>
      </c>
      <c r="T102" s="83">
        <f t="shared" si="4"/>
        <v>230</v>
      </c>
      <c r="U102" s="87">
        <v>10000</v>
      </c>
      <c r="V102" s="86" t="s">
        <v>1175</v>
      </c>
      <c r="W102" s="92" t="s">
        <v>1158</v>
      </c>
      <c r="X102" s="83" t="s">
        <v>1162</v>
      </c>
      <c r="Y102" s="88" t="s">
        <v>1173</v>
      </c>
      <c r="Z102" s="89" t="s">
        <v>1158</v>
      </c>
      <c r="AA102" s="89" t="s">
        <v>1162</v>
      </c>
    </row>
    <row r="103" spans="1:27" s="76" customFormat="1" ht="72.75" customHeight="1">
      <c r="A103" s="91" t="s">
        <v>630</v>
      </c>
      <c r="B103" s="77" t="s">
        <v>631</v>
      </c>
      <c r="C103" s="78" t="s">
        <v>632</v>
      </c>
      <c r="D103" s="79" t="s">
        <v>280</v>
      </c>
      <c r="E103" s="80" t="s">
        <v>281</v>
      </c>
      <c r="F103" s="78" t="s">
        <v>43</v>
      </c>
      <c r="G103" s="78" t="s">
        <v>36</v>
      </c>
      <c r="H103" s="80" t="s">
        <v>633</v>
      </c>
      <c r="I103" s="81" t="s">
        <v>634</v>
      </c>
      <c r="J103" s="82" t="s">
        <v>1066</v>
      </c>
      <c r="K103" s="82" t="s">
        <v>635</v>
      </c>
      <c r="L103" s="83">
        <v>1225000</v>
      </c>
      <c r="M103" s="84" t="s">
        <v>61</v>
      </c>
      <c r="N103" s="84" t="s">
        <v>61</v>
      </c>
      <c r="O103" s="83">
        <v>400000</v>
      </c>
      <c r="P103" s="83"/>
      <c r="Q103" s="83">
        <v>187</v>
      </c>
      <c r="R103" s="83">
        <v>177</v>
      </c>
      <c r="S103" s="83">
        <v>176</v>
      </c>
      <c r="T103" s="83">
        <f t="shared" si="4"/>
        <v>540</v>
      </c>
      <c r="U103" s="87">
        <v>300000</v>
      </c>
      <c r="V103" s="86" t="s">
        <v>1175</v>
      </c>
      <c r="W103" s="92" t="s">
        <v>1145</v>
      </c>
      <c r="X103" s="83" t="s">
        <v>1162</v>
      </c>
      <c r="Y103" s="88" t="s">
        <v>1173</v>
      </c>
      <c r="Z103" s="89" t="s">
        <v>1145</v>
      </c>
      <c r="AA103" s="89" t="s">
        <v>1162</v>
      </c>
    </row>
    <row r="104" spans="1:28" s="76" customFormat="1" ht="61.5" customHeight="1">
      <c r="A104" s="91" t="s">
        <v>636</v>
      </c>
      <c r="B104" s="77" t="s">
        <v>637</v>
      </c>
      <c r="C104" s="78" t="s">
        <v>638</v>
      </c>
      <c r="D104" s="79" t="s">
        <v>44</v>
      </c>
      <c r="E104" s="80" t="s">
        <v>45</v>
      </c>
      <c r="F104" s="78" t="s">
        <v>44</v>
      </c>
      <c r="G104" s="78" t="s">
        <v>58</v>
      </c>
      <c r="H104" s="80" t="s">
        <v>639</v>
      </c>
      <c r="I104" s="81" t="s">
        <v>640</v>
      </c>
      <c r="J104" s="82" t="s">
        <v>1170</v>
      </c>
      <c r="K104" s="82" t="s">
        <v>1067</v>
      </c>
      <c r="L104" s="83">
        <v>300000</v>
      </c>
      <c r="M104" s="84" t="s">
        <v>28</v>
      </c>
      <c r="N104" s="84" t="s">
        <v>28</v>
      </c>
      <c r="O104" s="83">
        <v>150000</v>
      </c>
      <c r="P104" s="83"/>
      <c r="Q104" s="83">
        <v>170</v>
      </c>
      <c r="R104" s="83">
        <v>160</v>
      </c>
      <c r="S104" s="83">
        <v>150</v>
      </c>
      <c r="T104" s="83">
        <f t="shared" si="4"/>
        <v>480</v>
      </c>
      <c r="U104" s="87">
        <v>100000</v>
      </c>
      <c r="V104" s="86" t="s">
        <v>1175</v>
      </c>
      <c r="W104" s="92">
        <v>125000</v>
      </c>
      <c r="X104" s="83">
        <v>70000</v>
      </c>
      <c r="Y104" s="88" t="s">
        <v>1173</v>
      </c>
      <c r="Z104" s="89">
        <v>125000</v>
      </c>
      <c r="AA104" s="89">
        <v>70000</v>
      </c>
      <c r="AB104" s="90"/>
    </row>
    <row r="105" spans="1:27" s="76" customFormat="1" ht="60.75" customHeight="1">
      <c r="A105" s="91" t="s">
        <v>641</v>
      </c>
      <c r="B105" s="77" t="s">
        <v>642</v>
      </c>
      <c r="C105" s="78" t="s">
        <v>643</v>
      </c>
      <c r="D105" s="79" t="s">
        <v>644</v>
      </c>
      <c r="E105" s="80" t="s">
        <v>645</v>
      </c>
      <c r="F105" s="78" t="s">
        <v>39</v>
      </c>
      <c r="G105" s="78" t="s">
        <v>58</v>
      </c>
      <c r="H105" s="80" t="s">
        <v>646</v>
      </c>
      <c r="I105" s="81" t="s">
        <v>647</v>
      </c>
      <c r="J105" s="82" t="s">
        <v>1068</v>
      </c>
      <c r="K105" s="82" t="s">
        <v>648</v>
      </c>
      <c r="L105" s="83">
        <v>269500</v>
      </c>
      <c r="M105" s="84" t="s">
        <v>41</v>
      </c>
      <c r="N105" s="84" t="s">
        <v>42</v>
      </c>
      <c r="O105" s="83">
        <v>120000</v>
      </c>
      <c r="P105" s="83"/>
      <c r="Q105" s="83">
        <v>136</v>
      </c>
      <c r="R105" s="83">
        <v>109</v>
      </c>
      <c r="S105" s="83">
        <v>98</v>
      </c>
      <c r="T105" s="83">
        <f t="shared" si="4"/>
        <v>343</v>
      </c>
      <c r="U105" s="87">
        <v>35000</v>
      </c>
      <c r="V105" s="86" t="s">
        <v>1175</v>
      </c>
      <c r="W105" s="92">
        <v>40000</v>
      </c>
      <c r="X105" s="83">
        <v>40000</v>
      </c>
      <c r="Y105" s="88" t="s">
        <v>1173</v>
      </c>
      <c r="Z105" s="89">
        <v>40000</v>
      </c>
      <c r="AA105" s="89">
        <v>40000</v>
      </c>
    </row>
    <row r="106" spans="1:28" s="76" customFormat="1" ht="73.5" customHeight="1">
      <c r="A106" s="91" t="s">
        <v>649</v>
      </c>
      <c r="B106" s="77" t="s">
        <v>650</v>
      </c>
      <c r="C106" s="78" t="s">
        <v>651</v>
      </c>
      <c r="D106" s="79" t="s">
        <v>652</v>
      </c>
      <c r="E106" s="80" t="s">
        <v>653</v>
      </c>
      <c r="F106" s="78" t="s">
        <v>454</v>
      </c>
      <c r="G106" s="78" t="s">
        <v>58</v>
      </c>
      <c r="H106" s="80" t="s">
        <v>654</v>
      </c>
      <c r="I106" s="81" t="s">
        <v>655</v>
      </c>
      <c r="J106" s="82" t="s">
        <v>1076</v>
      </c>
      <c r="K106" s="82" t="s">
        <v>1135</v>
      </c>
      <c r="L106" s="83">
        <v>926000</v>
      </c>
      <c r="M106" s="84" t="s">
        <v>41</v>
      </c>
      <c r="N106" s="84" t="s">
        <v>90</v>
      </c>
      <c r="O106" s="83">
        <v>463000</v>
      </c>
      <c r="P106" s="101"/>
      <c r="Q106" s="83">
        <v>168</v>
      </c>
      <c r="R106" s="83">
        <v>163</v>
      </c>
      <c r="S106" s="83">
        <v>156</v>
      </c>
      <c r="T106" s="83">
        <f t="shared" si="4"/>
        <v>487</v>
      </c>
      <c r="U106" s="87">
        <v>120000</v>
      </c>
      <c r="V106" s="86" t="s">
        <v>1175</v>
      </c>
      <c r="W106" s="92">
        <v>150000</v>
      </c>
      <c r="X106" s="83">
        <v>100000</v>
      </c>
      <c r="Y106" s="88" t="s">
        <v>1173</v>
      </c>
      <c r="Z106" s="89">
        <v>150000</v>
      </c>
      <c r="AA106" s="89">
        <v>100000</v>
      </c>
      <c r="AB106" s="90"/>
    </row>
    <row r="107" spans="1:27" s="76" customFormat="1" ht="52.5" customHeight="1">
      <c r="A107" s="91" t="s">
        <v>656</v>
      </c>
      <c r="B107" s="77" t="s">
        <v>657</v>
      </c>
      <c r="C107" s="78" t="s">
        <v>658</v>
      </c>
      <c r="D107" s="79" t="s">
        <v>659</v>
      </c>
      <c r="E107" s="80" t="s">
        <v>660</v>
      </c>
      <c r="F107" s="78" t="s">
        <v>44</v>
      </c>
      <c r="G107" s="78" t="s">
        <v>58</v>
      </c>
      <c r="H107" s="80" t="s">
        <v>661</v>
      </c>
      <c r="I107" s="81" t="s">
        <v>662</v>
      </c>
      <c r="J107" s="82" t="s">
        <v>1069</v>
      </c>
      <c r="K107" s="82" t="s">
        <v>663</v>
      </c>
      <c r="L107" s="83">
        <v>310000</v>
      </c>
      <c r="M107" s="84" t="s">
        <v>28</v>
      </c>
      <c r="N107" s="84" t="s">
        <v>28</v>
      </c>
      <c r="O107" s="83">
        <v>30000</v>
      </c>
      <c r="P107" s="83"/>
      <c r="Q107" s="83">
        <v>110</v>
      </c>
      <c r="R107" s="83">
        <v>80</v>
      </c>
      <c r="S107" s="83">
        <v>60</v>
      </c>
      <c r="T107" s="83">
        <f t="shared" si="4"/>
        <v>250</v>
      </c>
      <c r="U107" s="87">
        <v>15000</v>
      </c>
      <c r="V107" s="86" t="s">
        <v>1175</v>
      </c>
      <c r="W107" s="92">
        <v>30000</v>
      </c>
      <c r="X107" s="83">
        <v>20000</v>
      </c>
      <c r="Y107" s="88" t="s">
        <v>1173</v>
      </c>
      <c r="Z107" s="89">
        <v>30000</v>
      </c>
      <c r="AA107" s="89">
        <v>20000</v>
      </c>
    </row>
    <row r="108" spans="1:27" s="76" customFormat="1" ht="85.5" customHeight="1">
      <c r="A108" s="91" t="s">
        <v>664</v>
      </c>
      <c r="B108" s="77" t="s">
        <v>665</v>
      </c>
      <c r="C108" s="78" t="s">
        <v>666</v>
      </c>
      <c r="D108" s="79" t="s">
        <v>667</v>
      </c>
      <c r="E108" s="80" t="s">
        <v>130</v>
      </c>
      <c r="F108" s="78" t="s">
        <v>35</v>
      </c>
      <c r="G108" s="78" t="s">
        <v>58</v>
      </c>
      <c r="H108" s="80" t="s">
        <v>668</v>
      </c>
      <c r="I108" s="81" t="s">
        <v>669</v>
      </c>
      <c r="J108" s="82" t="s">
        <v>1070</v>
      </c>
      <c r="K108" s="82" t="s">
        <v>670</v>
      </c>
      <c r="L108" s="83">
        <v>145000</v>
      </c>
      <c r="M108" s="84" t="s">
        <v>28</v>
      </c>
      <c r="N108" s="84" t="s">
        <v>28</v>
      </c>
      <c r="O108" s="83">
        <v>55000</v>
      </c>
      <c r="P108" s="83"/>
      <c r="Q108" s="83">
        <v>100</v>
      </c>
      <c r="R108" s="83">
        <v>50</v>
      </c>
      <c r="S108" s="83">
        <v>60</v>
      </c>
      <c r="T108" s="83">
        <f t="shared" si="4"/>
        <v>210</v>
      </c>
      <c r="U108" s="87">
        <v>10000</v>
      </c>
      <c r="V108" s="86" t="s">
        <v>1175</v>
      </c>
      <c r="W108" s="92">
        <v>20000</v>
      </c>
      <c r="X108" s="83">
        <v>0</v>
      </c>
      <c r="Y108" s="88" t="s">
        <v>1173</v>
      </c>
      <c r="Z108" s="89">
        <v>20000</v>
      </c>
      <c r="AA108" s="89">
        <v>0</v>
      </c>
    </row>
    <row r="109" spans="1:28" s="76" customFormat="1" ht="48" customHeight="1">
      <c r="A109" s="91" t="s">
        <v>671</v>
      </c>
      <c r="B109" s="77" t="s">
        <v>672</v>
      </c>
      <c r="C109" s="78" t="s">
        <v>673</v>
      </c>
      <c r="D109" s="79" t="s">
        <v>280</v>
      </c>
      <c r="E109" s="80" t="s">
        <v>281</v>
      </c>
      <c r="F109" s="78" t="s">
        <v>43</v>
      </c>
      <c r="G109" s="78" t="s">
        <v>58</v>
      </c>
      <c r="H109" s="80" t="s">
        <v>674</v>
      </c>
      <c r="I109" s="81" t="s">
        <v>675</v>
      </c>
      <c r="J109" s="82" t="s">
        <v>1071</v>
      </c>
      <c r="K109" s="82" t="s">
        <v>676</v>
      </c>
      <c r="L109" s="83">
        <v>50000</v>
      </c>
      <c r="M109" s="84" t="s">
        <v>48</v>
      </c>
      <c r="N109" s="84" t="s">
        <v>48</v>
      </c>
      <c r="O109" s="83">
        <v>34000</v>
      </c>
      <c r="P109" s="83"/>
      <c r="Q109" s="83">
        <v>60</v>
      </c>
      <c r="R109" s="83">
        <v>80</v>
      </c>
      <c r="S109" s="83">
        <v>80</v>
      </c>
      <c r="T109" s="83">
        <f t="shared" si="4"/>
        <v>220</v>
      </c>
      <c r="U109" s="87">
        <v>10000</v>
      </c>
      <c r="V109" s="86" t="s">
        <v>1175</v>
      </c>
      <c r="W109" s="92">
        <v>20000</v>
      </c>
      <c r="X109" s="83">
        <v>20000</v>
      </c>
      <c r="Y109" s="88" t="s">
        <v>1173</v>
      </c>
      <c r="Z109" s="89">
        <v>20000</v>
      </c>
      <c r="AA109" s="89">
        <v>20000</v>
      </c>
      <c r="AB109" s="90"/>
    </row>
    <row r="110" spans="1:28" s="76" customFormat="1" ht="62.25" customHeight="1">
      <c r="A110" s="91" t="s">
        <v>677</v>
      </c>
      <c r="B110" s="77" t="s">
        <v>678</v>
      </c>
      <c r="C110" s="78" t="s">
        <v>679</v>
      </c>
      <c r="D110" s="79" t="s">
        <v>680</v>
      </c>
      <c r="E110" s="80" t="s">
        <v>681</v>
      </c>
      <c r="F110" s="78" t="s">
        <v>39</v>
      </c>
      <c r="G110" s="78" t="s">
        <v>58</v>
      </c>
      <c r="H110" s="80" t="s">
        <v>682</v>
      </c>
      <c r="I110" s="81" t="s">
        <v>683</v>
      </c>
      <c r="J110" s="82" t="s">
        <v>1072</v>
      </c>
      <c r="K110" s="82" t="s">
        <v>684</v>
      </c>
      <c r="L110" s="83">
        <v>35000</v>
      </c>
      <c r="M110" s="84" t="s">
        <v>30</v>
      </c>
      <c r="N110" s="84" t="s">
        <v>30</v>
      </c>
      <c r="O110" s="83">
        <v>35000</v>
      </c>
      <c r="P110" s="83"/>
      <c r="Q110" s="83">
        <v>60</v>
      </c>
      <c r="R110" s="83">
        <v>90</v>
      </c>
      <c r="S110" s="83">
        <v>80</v>
      </c>
      <c r="T110" s="83">
        <f aca="true" t="shared" si="5" ref="T110:T123">SUM(Q110:S110)</f>
        <v>230</v>
      </c>
      <c r="U110" s="87">
        <v>10000</v>
      </c>
      <c r="V110" s="86" t="s">
        <v>1175</v>
      </c>
      <c r="W110" s="92">
        <v>10000</v>
      </c>
      <c r="X110" s="83">
        <v>20000</v>
      </c>
      <c r="Y110" s="88" t="s">
        <v>1173</v>
      </c>
      <c r="Z110" s="89">
        <v>10000</v>
      </c>
      <c r="AA110" s="89">
        <v>20000</v>
      </c>
      <c r="AB110" s="90"/>
    </row>
    <row r="111" spans="1:27" s="76" customFormat="1" ht="63.75" customHeight="1">
      <c r="A111" s="91" t="s">
        <v>685</v>
      </c>
      <c r="B111" s="77" t="s">
        <v>686</v>
      </c>
      <c r="C111" s="78" t="s">
        <v>687</v>
      </c>
      <c r="D111" s="79" t="s">
        <v>688</v>
      </c>
      <c r="E111" s="80" t="s">
        <v>431</v>
      </c>
      <c r="F111" s="78" t="s">
        <v>44</v>
      </c>
      <c r="G111" s="78" t="s">
        <v>166</v>
      </c>
      <c r="H111" s="80" t="s">
        <v>689</v>
      </c>
      <c r="I111" s="81" t="s">
        <v>690</v>
      </c>
      <c r="J111" s="82" t="s">
        <v>1073</v>
      </c>
      <c r="K111" s="82" t="s">
        <v>691</v>
      </c>
      <c r="L111" s="83">
        <v>58000</v>
      </c>
      <c r="M111" s="84" t="s">
        <v>48</v>
      </c>
      <c r="N111" s="84" t="s">
        <v>34</v>
      </c>
      <c r="O111" s="83">
        <v>29000</v>
      </c>
      <c r="P111" s="83"/>
      <c r="Q111" s="83">
        <v>69</v>
      </c>
      <c r="R111" s="83">
        <v>79</v>
      </c>
      <c r="S111" s="83">
        <v>82</v>
      </c>
      <c r="T111" s="83">
        <f t="shared" si="5"/>
        <v>230</v>
      </c>
      <c r="U111" s="87">
        <v>10000</v>
      </c>
      <c r="V111" s="86" t="s">
        <v>1175</v>
      </c>
      <c r="W111" s="92">
        <v>20000</v>
      </c>
      <c r="X111" s="83" t="s">
        <v>1162</v>
      </c>
      <c r="Y111" s="88" t="s">
        <v>1173</v>
      </c>
      <c r="Z111" s="89">
        <v>20000</v>
      </c>
      <c r="AA111" s="89" t="s">
        <v>1162</v>
      </c>
    </row>
    <row r="112" spans="1:27" s="76" customFormat="1" ht="51" customHeight="1">
      <c r="A112" s="91" t="s">
        <v>692</v>
      </c>
      <c r="B112" s="77" t="s">
        <v>693</v>
      </c>
      <c r="C112" s="78" t="s">
        <v>1185</v>
      </c>
      <c r="D112" s="79" t="s">
        <v>39</v>
      </c>
      <c r="E112" s="80" t="s">
        <v>40</v>
      </c>
      <c r="F112" s="78" t="s">
        <v>39</v>
      </c>
      <c r="G112" s="78" t="s">
        <v>357</v>
      </c>
      <c r="H112" s="80" t="s">
        <v>695</v>
      </c>
      <c r="I112" s="81" t="s">
        <v>696</v>
      </c>
      <c r="J112" s="82" t="s">
        <v>1074</v>
      </c>
      <c r="K112" s="82" t="s">
        <v>697</v>
      </c>
      <c r="L112" s="83">
        <v>3600000</v>
      </c>
      <c r="M112" s="84" t="s">
        <v>41</v>
      </c>
      <c r="N112" s="84" t="s">
        <v>42</v>
      </c>
      <c r="O112" s="83">
        <v>1000000</v>
      </c>
      <c r="P112" s="83"/>
      <c r="Q112" s="83">
        <v>200</v>
      </c>
      <c r="R112" s="83">
        <v>165</v>
      </c>
      <c r="S112" s="83">
        <v>182</v>
      </c>
      <c r="T112" s="83">
        <f t="shared" si="5"/>
        <v>547</v>
      </c>
      <c r="U112" s="87">
        <v>400000</v>
      </c>
      <c r="V112" s="86" t="s">
        <v>1176</v>
      </c>
      <c r="W112" s="92">
        <v>400000</v>
      </c>
      <c r="X112" s="83">
        <v>400000</v>
      </c>
      <c r="Y112" s="88" t="s">
        <v>1173</v>
      </c>
      <c r="Z112" s="89">
        <v>400000</v>
      </c>
      <c r="AA112" s="89">
        <v>400000</v>
      </c>
    </row>
    <row r="113" spans="1:27" s="76" customFormat="1" ht="67.5">
      <c r="A113" s="91" t="s">
        <v>698</v>
      </c>
      <c r="B113" s="77" t="s">
        <v>699</v>
      </c>
      <c r="C113" s="78" t="s">
        <v>700</v>
      </c>
      <c r="D113" s="79" t="s">
        <v>701</v>
      </c>
      <c r="E113" s="80" t="s">
        <v>702</v>
      </c>
      <c r="F113" s="78" t="s">
        <v>35</v>
      </c>
      <c r="G113" s="78" t="s">
        <v>58</v>
      </c>
      <c r="H113" s="80" t="s">
        <v>703</v>
      </c>
      <c r="I113" s="81" t="s">
        <v>704</v>
      </c>
      <c r="J113" s="82" t="s">
        <v>1075</v>
      </c>
      <c r="K113" s="82" t="s">
        <v>1099</v>
      </c>
      <c r="L113" s="83">
        <v>480000</v>
      </c>
      <c r="M113" s="84" t="s">
        <v>28</v>
      </c>
      <c r="N113" s="84" t="s">
        <v>28</v>
      </c>
      <c r="O113" s="83">
        <v>50000</v>
      </c>
      <c r="P113" s="83"/>
      <c r="Q113" s="83">
        <v>60</v>
      </c>
      <c r="R113" s="83">
        <v>80</v>
      </c>
      <c r="S113" s="83">
        <v>80</v>
      </c>
      <c r="T113" s="83">
        <f t="shared" si="5"/>
        <v>220</v>
      </c>
      <c r="U113" s="87">
        <v>10000</v>
      </c>
      <c r="V113" s="86" t="s">
        <v>1175</v>
      </c>
      <c r="W113" s="92">
        <v>40000</v>
      </c>
      <c r="X113" s="83">
        <v>50000</v>
      </c>
      <c r="Y113" s="88" t="s">
        <v>1173</v>
      </c>
      <c r="Z113" s="89">
        <v>40000</v>
      </c>
      <c r="AA113" s="89">
        <v>50000</v>
      </c>
    </row>
    <row r="114" spans="1:28" s="76" customFormat="1" ht="99" customHeight="1">
      <c r="A114" s="91" t="s">
        <v>705</v>
      </c>
      <c r="B114" s="77" t="s">
        <v>706</v>
      </c>
      <c r="C114" s="78" t="s">
        <v>707</v>
      </c>
      <c r="D114" s="79" t="s">
        <v>708</v>
      </c>
      <c r="E114" s="80" t="s">
        <v>709</v>
      </c>
      <c r="F114" s="78" t="s">
        <v>35</v>
      </c>
      <c r="G114" s="78" t="s">
        <v>166</v>
      </c>
      <c r="H114" s="80" t="s">
        <v>710</v>
      </c>
      <c r="I114" s="81" t="s">
        <v>711</v>
      </c>
      <c r="J114" s="82" t="s">
        <v>1077</v>
      </c>
      <c r="K114" s="82" t="s">
        <v>1136</v>
      </c>
      <c r="L114" s="83">
        <v>46500</v>
      </c>
      <c r="M114" s="84" t="s">
        <v>48</v>
      </c>
      <c r="N114" s="84" t="s">
        <v>48</v>
      </c>
      <c r="O114" s="83">
        <v>35000</v>
      </c>
      <c r="P114" s="83"/>
      <c r="Q114" s="83">
        <v>80</v>
      </c>
      <c r="R114" s="83">
        <v>60</v>
      </c>
      <c r="S114" s="83">
        <v>110</v>
      </c>
      <c r="T114" s="83">
        <f t="shared" si="5"/>
        <v>250</v>
      </c>
      <c r="U114" s="87">
        <v>15000</v>
      </c>
      <c r="V114" s="86" t="s">
        <v>1175</v>
      </c>
      <c r="W114" s="92">
        <v>20000</v>
      </c>
      <c r="X114" s="83">
        <v>20000</v>
      </c>
      <c r="Y114" s="88" t="s">
        <v>1173</v>
      </c>
      <c r="Z114" s="89">
        <v>20000</v>
      </c>
      <c r="AA114" s="89">
        <v>20000</v>
      </c>
      <c r="AB114" s="90"/>
    </row>
    <row r="115" spans="1:28" s="76" customFormat="1" ht="72.75" customHeight="1">
      <c r="A115" s="91" t="s">
        <v>712</v>
      </c>
      <c r="B115" s="77" t="s">
        <v>713</v>
      </c>
      <c r="C115" s="78" t="s">
        <v>714</v>
      </c>
      <c r="D115" s="79" t="s">
        <v>217</v>
      </c>
      <c r="E115" s="80" t="s">
        <v>218</v>
      </c>
      <c r="F115" s="78" t="s">
        <v>44</v>
      </c>
      <c r="G115" s="78" t="s">
        <v>68</v>
      </c>
      <c r="H115" s="80" t="s">
        <v>715</v>
      </c>
      <c r="I115" s="81" t="s">
        <v>716</v>
      </c>
      <c r="J115" s="82" t="s">
        <v>1187</v>
      </c>
      <c r="K115" s="82" t="s">
        <v>717</v>
      </c>
      <c r="L115" s="83">
        <v>212000</v>
      </c>
      <c r="M115" s="84" t="s">
        <v>41</v>
      </c>
      <c r="N115" s="84" t="s">
        <v>42</v>
      </c>
      <c r="O115" s="83">
        <v>106000</v>
      </c>
      <c r="P115" s="83"/>
      <c r="Q115" s="83">
        <v>105</v>
      </c>
      <c r="R115" s="83">
        <v>110</v>
      </c>
      <c r="S115" s="83">
        <v>92</v>
      </c>
      <c r="T115" s="83">
        <f t="shared" si="5"/>
        <v>307</v>
      </c>
      <c r="U115" s="87">
        <v>30000</v>
      </c>
      <c r="V115" s="86" t="s">
        <v>1175</v>
      </c>
      <c r="W115" s="92">
        <v>18000</v>
      </c>
      <c r="X115" s="83">
        <v>20000</v>
      </c>
      <c r="Y115" s="88" t="s">
        <v>1173</v>
      </c>
      <c r="Z115" s="89">
        <v>18000</v>
      </c>
      <c r="AA115" s="89">
        <v>20000</v>
      </c>
      <c r="AB115" s="90"/>
    </row>
    <row r="116" spans="1:27" s="76" customFormat="1" ht="62.25" customHeight="1">
      <c r="A116" s="91" t="s">
        <v>718</v>
      </c>
      <c r="B116" s="77" t="s">
        <v>719</v>
      </c>
      <c r="C116" s="78" t="s">
        <v>720</v>
      </c>
      <c r="D116" s="79" t="s">
        <v>66</v>
      </c>
      <c r="E116" s="80" t="s">
        <v>67</v>
      </c>
      <c r="F116" s="78" t="s">
        <v>454</v>
      </c>
      <c r="G116" s="78" t="s">
        <v>166</v>
      </c>
      <c r="H116" s="80" t="s">
        <v>721</v>
      </c>
      <c r="I116" s="81" t="s">
        <v>722</v>
      </c>
      <c r="J116" s="82" t="s">
        <v>1078</v>
      </c>
      <c r="K116" s="82" t="s">
        <v>1137</v>
      </c>
      <c r="L116" s="83">
        <v>1042760</v>
      </c>
      <c r="M116" s="84" t="s">
        <v>41</v>
      </c>
      <c r="N116" s="84" t="s">
        <v>42</v>
      </c>
      <c r="O116" s="83">
        <v>500000</v>
      </c>
      <c r="P116" s="83"/>
      <c r="Q116" s="83">
        <v>150</v>
      </c>
      <c r="R116" s="83">
        <v>160</v>
      </c>
      <c r="S116" s="83">
        <v>150</v>
      </c>
      <c r="T116" s="83">
        <f t="shared" si="5"/>
        <v>460</v>
      </c>
      <c r="U116" s="87">
        <v>80000</v>
      </c>
      <c r="V116" s="86" t="s">
        <v>1175</v>
      </c>
      <c r="W116" s="92">
        <v>80000</v>
      </c>
      <c r="X116" s="83" t="s">
        <v>1162</v>
      </c>
      <c r="Y116" s="88" t="s">
        <v>1173</v>
      </c>
      <c r="Z116" s="89">
        <v>80000</v>
      </c>
      <c r="AA116" s="89" t="s">
        <v>1162</v>
      </c>
    </row>
    <row r="117" spans="1:28" s="76" customFormat="1" ht="53.25" customHeight="1">
      <c r="A117" s="91" t="s">
        <v>723</v>
      </c>
      <c r="B117" s="77" t="s">
        <v>719</v>
      </c>
      <c r="C117" s="78" t="s">
        <v>720</v>
      </c>
      <c r="D117" s="79" t="s">
        <v>66</v>
      </c>
      <c r="E117" s="80" t="s">
        <v>67</v>
      </c>
      <c r="F117" s="78" t="s">
        <v>454</v>
      </c>
      <c r="G117" s="78" t="s">
        <v>166</v>
      </c>
      <c r="H117" s="80" t="s">
        <v>721</v>
      </c>
      <c r="I117" s="81" t="s">
        <v>724</v>
      </c>
      <c r="J117" s="82" t="s">
        <v>1079</v>
      </c>
      <c r="K117" s="82" t="s">
        <v>725</v>
      </c>
      <c r="L117" s="83">
        <v>652500</v>
      </c>
      <c r="M117" s="84" t="s">
        <v>41</v>
      </c>
      <c r="N117" s="84" t="s">
        <v>42</v>
      </c>
      <c r="O117" s="83">
        <v>102500</v>
      </c>
      <c r="P117" s="83"/>
      <c r="Q117" s="83">
        <v>100</v>
      </c>
      <c r="R117" s="83">
        <v>70</v>
      </c>
      <c r="S117" s="83">
        <v>100</v>
      </c>
      <c r="T117" s="83">
        <f t="shared" si="5"/>
        <v>270</v>
      </c>
      <c r="U117" s="87">
        <v>20000</v>
      </c>
      <c r="V117" s="86" t="s">
        <v>1175</v>
      </c>
      <c r="W117" s="92" t="s">
        <v>1152</v>
      </c>
      <c r="X117" s="83" t="s">
        <v>1162</v>
      </c>
      <c r="Y117" s="88" t="s">
        <v>1173</v>
      </c>
      <c r="Z117" s="89" t="s">
        <v>1152</v>
      </c>
      <c r="AA117" s="89" t="s">
        <v>1162</v>
      </c>
      <c r="AB117" s="90"/>
    </row>
    <row r="118" spans="1:27" s="76" customFormat="1" ht="67.5">
      <c r="A118" s="91" t="s">
        <v>726</v>
      </c>
      <c r="B118" s="77" t="s">
        <v>727</v>
      </c>
      <c r="C118" s="78" t="s">
        <v>707</v>
      </c>
      <c r="D118" s="79" t="s">
        <v>708</v>
      </c>
      <c r="E118" s="80" t="s">
        <v>709</v>
      </c>
      <c r="F118" s="78" t="s">
        <v>35</v>
      </c>
      <c r="G118" s="78" t="s">
        <v>58</v>
      </c>
      <c r="H118" s="80" t="s">
        <v>728</v>
      </c>
      <c r="I118" s="81" t="s">
        <v>729</v>
      </c>
      <c r="J118" s="82" t="s">
        <v>1080</v>
      </c>
      <c r="K118" s="82" t="s">
        <v>1138</v>
      </c>
      <c r="L118" s="83">
        <v>67000</v>
      </c>
      <c r="M118" s="84" t="s">
        <v>48</v>
      </c>
      <c r="N118" s="84" t="s">
        <v>48</v>
      </c>
      <c r="O118" s="83">
        <v>35000</v>
      </c>
      <c r="P118" s="83"/>
      <c r="Q118" s="83">
        <v>60</v>
      </c>
      <c r="R118" s="83">
        <v>60</v>
      </c>
      <c r="S118" s="83">
        <v>50</v>
      </c>
      <c r="T118" s="83">
        <f t="shared" si="5"/>
        <v>170</v>
      </c>
      <c r="U118" s="87">
        <v>0</v>
      </c>
      <c r="V118" s="86" t="s">
        <v>1175</v>
      </c>
      <c r="W118" s="92" t="s">
        <v>1151</v>
      </c>
      <c r="X118" s="83" t="s">
        <v>1162</v>
      </c>
      <c r="Y118" s="88" t="s">
        <v>1173</v>
      </c>
      <c r="Z118" s="89" t="s">
        <v>1151</v>
      </c>
      <c r="AA118" s="89" t="s">
        <v>1162</v>
      </c>
    </row>
    <row r="119" spans="1:28" s="76" customFormat="1" ht="74.25" customHeight="1">
      <c r="A119" s="91" t="s">
        <v>730</v>
      </c>
      <c r="B119" s="77" t="s">
        <v>731</v>
      </c>
      <c r="C119" s="78" t="s">
        <v>732</v>
      </c>
      <c r="D119" s="79" t="s">
        <v>358</v>
      </c>
      <c r="E119" s="80" t="s">
        <v>359</v>
      </c>
      <c r="F119" s="78" t="s">
        <v>44</v>
      </c>
      <c r="G119" s="78" t="s">
        <v>68</v>
      </c>
      <c r="H119" s="80" t="s">
        <v>733</v>
      </c>
      <c r="I119" s="81" t="s">
        <v>734</v>
      </c>
      <c r="J119" s="82" t="s">
        <v>1100</v>
      </c>
      <c r="K119" s="82" t="s">
        <v>735</v>
      </c>
      <c r="L119" s="83">
        <v>150000</v>
      </c>
      <c r="M119" s="84" t="s">
        <v>736</v>
      </c>
      <c r="N119" s="84" t="s">
        <v>33</v>
      </c>
      <c r="O119" s="83">
        <v>50000</v>
      </c>
      <c r="P119" s="83"/>
      <c r="Q119" s="83">
        <v>120</v>
      </c>
      <c r="R119" s="83">
        <v>80</v>
      </c>
      <c r="S119" s="83">
        <v>150</v>
      </c>
      <c r="T119" s="83">
        <f t="shared" si="5"/>
        <v>350</v>
      </c>
      <c r="U119" s="87">
        <v>35000</v>
      </c>
      <c r="V119" s="86" t="s">
        <v>1175</v>
      </c>
      <c r="W119" s="92">
        <v>40000</v>
      </c>
      <c r="X119" s="83" t="s">
        <v>1162</v>
      </c>
      <c r="Y119" s="88" t="s">
        <v>1173</v>
      </c>
      <c r="Z119" s="89">
        <v>40000</v>
      </c>
      <c r="AA119" s="89" t="s">
        <v>1162</v>
      </c>
      <c r="AB119" s="90"/>
    </row>
    <row r="120" spans="1:28" s="76" customFormat="1" ht="67.5">
      <c r="A120" s="91" t="s">
        <v>740</v>
      </c>
      <c r="B120" s="77" t="s">
        <v>741</v>
      </c>
      <c r="C120" s="78" t="s">
        <v>742</v>
      </c>
      <c r="D120" s="79" t="s">
        <v>39</v>
      </c>
      <c r="E120" s="80" t="s">
        <v>743</v>
      </c>
      <c r="F120" s="78" t="s">
        <v>39</v>
      </c>
      <c r="G120" s="78" t="s">
        <v>68</v>
      </c>
      <c r="H120" s="80" t="s">
        <v>744</v>
      </c>
      <c r="I120" s="81" t="s">
        <v>1101</v>
      </c>
      <c r="J120" s="82" t="s">
        <v>1139</v>
      </c>
      <c r="K120" s="82" t="s">
        <v>745</v>
      </c>
      <c r="L120" s="83">
        <v>8000000</v>
      </c>
      <c r="M120" s="95" t="s">
        <v>41</v>
      </c>
      <c r="N120" s="95" t="s">
        <v>42</v>
      </c>
      <c r="O120" s="83">
        <v>1000000</v>
      </c>
      <c r="P120" s="83" t="s">
        <v>39</v>
      </c>
      <c r="Q120" s="83">
        <v>119</v>
      </c>
      <c r="R120" s="83">
        <v>176</v>
      </c>
      <c r="S120" s="83">
        <v>185</v>
      </c>
      <c r="T120" s="83">
        <f t="shared" si="5"/>
        <v>480</v>
      </c>
      <c r="U120" s="87">
        <v>100000</v>
      </c>
      <c r="V120" s="86" t="s">
        <v>1175</v>
      </c>
      <c r="W120" s="92">
        <v>100000</v>
      </c>
      <c r="X120" s="83">
        <v>110000</v>
      </c>
      <c r="Y120" s="88" t="s">
        <v>1173</v>
      </c>
      <c r="Z120" s="89">
        <v>100000</v>
      </c>
      <c r="AA120" s="89">
        <v>110000</v>
      </c>
      <c r="AB120" s="90"/>
    </row>
    <row r="121" spans="1:27" s="76" customFormat="1" ht="78.75">
      <c r="A121" s="91" t="s">
        <v>746</v>
      </c>
      <c r="B121" s="77" t="s">
        <v>741</v>
      </c>
      <c r="C121" s="78" t="s">
        <v>742</v>
      </c>
      <c r="D121" s="79" t="s">
        <v>39</v>
      </c>
      <c r="E121" s="80" t="s">
        <v>743</v>
      </c>
      <c r="F121" s="78" t="s">
        <v>39</v>
      </c>
      <c r="G121" s="78" t="s">
        <v>68</v>
      </c>
      <c r="H121" s="80" t="s">
        <v>744</v>
      </c>
      <c r="I121" s="81" t="s">
        <v>747</v>
      </c>
      <c r="J121" s="82" t="s">
        <v>1081</v>
      </c>
      <c r="K121" s="82" t="s">
        <v>748</v>
      </c>
      <c r="L121" s="83">
        <v>160000</v>
      </c>
      <c r="M121" s="84" t="s">
        <v>41</v>
      </c>
      <c r="N121" s="84" t="s">
        <v>42</v>
      </c>
      <c r="O121" s="83">
        <v>80000</v>
      </c>
      <c r="P121" s="83"/>
      <c r="Q121" s="83">
        <v>141</v>
      </c>
      <c r="R121" s="83">
        <v>81</v>
      </c>
      <c r="S121" s="83">
        <v>198</v>
      </c>
      <c r="T121" s="83">
        <f t="shared" si="5"/>
        <v>420</v>
      </c>
      <c r="U121" s="87">
        <v>50000</v>
      </c>
      <c r="V121" s="86" t="s">
        <v>1175</v>
      </c>
      <c r="W121" s="93" t="s">
        <v>1159</v>
      </c>
      <c r="X121" s="83" t="s">
        <v>1164</v>
      </c>
      <c r="Y121" s="88" t="s">
        <v>1173</v>
      </c>
      <c r="Z121" s="94" t="s">
        <v>1159</v>
      </c>
      <c r="AA121" s="89" t="s">
        <v>1164</v>
      </c>
    </row>
    <row r="122" spans="1:27" s="76" customFormat="1" ht="53.25" customHeight="1">
      <c r="A122" s="91" t="s">
        <v>749</v>
      </c>
      <c r="B122" s="77" t="s">
        <v>750</v>
      </c>
      <c r="C122" s="78" t="s">
        <v>751</v>
      </c>
      <c r="D122" s="79" t="s">
        <v>752</v>
      </c>
      <c r="E122" s="80" t="s">
        <v>753</v>
      </c>
      <c r="F122" s="78" t="s">
        <v>44</v>
      </c>
      <c r="G122" s="78" t="s">
        <v>166</v>
      </c>
      <c r="H122" s="80" t="s">
        <v>754</v>
      </c>
      <c r="I122" s="81" t="s">
        <v>755</v>
      </c>
      <c r="J122" s="82" t="s">
        <v>1082</v>
      </c>
      <c r="K122" s="82" t="s">
        <v>756</v>
      </c>
      <c r="L122" s="83">
        <v>120000</v>
      </c>
      <c r="M122" s="84" t="s">
        <v>41</v>
      </c>
      <c r="N122" s="84" t="s">
        <v>90</v>
      </c>
      <c r="O122" s="83">
        <v>60000</v>
      </c>
      <c r="P122" s="83"/>
      <c r="Q122" s="83">
        <v>100</v>
      </c>
      <c r="R122" s="83">
        <v>60</v>
      </c>
      <c r="S122" s="83">
        <v>60</v>
      </c>
      <c r="T122" s="83">
        <f t="shared" si="5"/>
        <v>220</v>
      </c>
      <c r="U122" s="87">
        <v>10000</v>
      </c>
      <c r="V122" s="86" t="s">
        <v>1175</v>
      </c>
      <c r="W122" s="92" t="s">
        <v>1145</v>
      </c>
      <c r="X122" s="83">
        <v>30000</v>
      </c>
      <c r="Y122" s="88" t="s">
        <v>1173</v>
      </c>
      <c r="Z122" s="89" t="s">
        <v>1145</v>
      </c>
      <c r="AA122" s="89">
        <v>30000</v>
      </c>
    </row>
    <row r="123" spans="1:28" s="76" customFormat="1" ht="67.5">
      <c r="A123" s="91" t="s">
        <v>757</v>
      </c>
      <c r="B123" s="77" t="s">
        <v>758</v>
      </c>
      <c r="C123" s="78" t="s">
        <v>759</v>
      </c>
      <c r="D123" s="79" t="s">
        <v>760</v>
      </c>
      <c r="E123" s="80" t="s">
        <v>372</v>
      </c>
      <c r="F123" s="78" t="s">
        <v>454</v>
      </c>
      <c r="G123" s="78" t="s">
        <v>58</v>
      </c>
      <c r="H123" s="80" t="s">
        <v>761</v>
      </c>
      <c r="I123" s="81" t="s">
        <v>762</v>
      </c>
      <c r="J123" s="82" t="s">
        <v>1083</v>
      </c>
      <c r="K123" s="82" t="s">
        <v>763</v>
      </c>
      <c r="L123" s="83">
        <v>140000</v>
      </c>
      <c r="M123" s="84" t="s">
        <v>41</v>
      </c>
      <c r="N123" s="84" t="s">
        <v>34</v>
      </c>
      <c r="O123" s="83">
        <v>55000</v>
      </c>
      <c r="P123" s="83"/>
      <c r="Q123" s="83">
        <v>105</v>
      </c>
      <c r="R123" s="83">
        <v>95</v>
      </c>
      <c r="S123" s="83">
        <v>95</v>
      </c>
      <c r="T123" s="83">
        <f t="shared" si="5"/>
        <v>295</v>
      </c>
      <c r="U123" s="87">
        <v>25000</v>
      </c>
      <c r="V123" s="86" t="s">
        <v>1175</v>
      </c>
      <c r="W123" s="92">
        <v>20000</v>
      </c>
      <c r="X123" s="83">
        <v>20000</v>
      </c>
      <c r="Y123" s="88" t="s">
        <v>1173</v>
      </c>
      <c r="Z123" s="89">
        <v>20000</v>
      </c>
      <c r="AA123" s="89">
        <v>20000</v>
      </c>
      <c r="AB123" s="90"/>
    </row>
    <row r="124" spans="1:27" s="76" customFormat="1" ht="48" customHeight="1">
      <c r="A124" s="91" t="s">
        <v>764</v>
      </c>
      <c r="B124" s="77" t="s">
        <v>765</v>
      </c>
      <c r="C124" s="78" t="s">
        <v>766</v>
      </c>
      <c r="D124" s="79" t="s">
        <v>293</v>
      </c>
      <c r="E124" s="80" t="s">
        <v>174</v>
      </c>
      <c r="F124" s="78" t="s">
        <v>39</v>
      </c>
      <c r="G124" s="78" t="s">
        <v>58</v>
      </c>
      <c r="H124" s="80" t="s">
        <v>767</v>
      </c>
      <c r="I124" s="81" t="s">
        <v>768</v>
      </c>
      <c r="J124" s="82" t="s">
        <v>1084</v>
      </c>
      <c r="K124" s="82" t="s">
        <v>71</v>
      </c>
      <c r="L124" s="83">
        <v>500000</v>
      </c>
      <c r="M124" s="84" t="s">
        <v>41</v>
      </c>
      <c r="N124" s="84" t="s">
        <v>42</v>
      </c>
      <c r="O124" s="83">
        <v>250000</v>
      </c>
      <c r="P124" s="83"/>
      <c r="Q124" s="83">
        <v>126</v>
      </c>
      <c r="R124" s="83">
        <v>115</v>
      </c>
      <c r="S124" s="83">
        <v>110</v>
      </c>
      <c r="T124" s="83">
        <f aca="true" t="shared" si="6" ref="T124:T135">SUM(Q124:S124)</f>
        <v>351</v>
      </c>
      <c r="U124" s="87">
        <v>40000</v>
      </c>
      <c r="V124" s="86" t="s">
        <v>1175</v>
      </c>
      <c r="W124" s="92">
        <v>50000</v>
      </c>
      <c r="X124" s="83"/>
      <c r="Y124" s="88" t="s">
        <v>1173</v>
      </c>
      <c r="Z124" s="89">
        <v>50000</v>
      </c>
      <c r="AA124" s="89"/>
    </row>
    <row r="125" spans="1:27" s="76" customFormat="1" ht="122.25" customHeight="1">
      <c r="A125" s="91" t="s">
        <v>769</v>
      </c>
      <c r="B125" s="77" t="s">
        <v>770</v>
      </c>
      <c r="C125" s="78" t="s">
        <v>771</v>
      </c>
      <c r="D125" s="79" t="s">
        <v>772</v>
      </c>
      <c r="E125" s="80" t="s">
        <v>50</v>
      </c>
      <c r="F125" s="78" t="s">
        <v>35</v>
      </c>
      <c r="G125" s="78" t="s">
        <v>58</v>
      </c>
      <c r="H125" s="80" t="s">
        <v>773</v>
      </c>
      <c r="I125" s="81" t="s">
        <v>774</v>
      </c>
      <c r="J125" s="82" t="s">
        <v>1086</v>
      </c>
      <c r="K125" s="82" t="s">
        <v>1085</v>
      </c>
      <c r="L125" s="83">
        <v>430000</v>
      </c>
      <c r="M125" s="84" t="s">
        <v>61</v>
      </c>
      <c r="N125" s="84" t="s">
        <v>61</v>
      </c>
      <c r="O125" s="83">
        <v>210000</v>
      </c>
      <c r="P125" s="83"/>
      <c r="Q125" s="83">
        <v>140</v>
      </c>
      <c r="R125" s="83">
        <v>140</v>
      </c>
      <c r="S125" s="83">
        <v>110</v>
      </c>
      <c r="T125" s="83">
        <f t="shared" si="6"/>
        <v>390</v>
      </c>
      <c r="U125" s="87">
        <v>45000</v>
      </c>
      <c r="V125" s="86" t="s">
        <v>1175</v>
      </c>
      <c r="W125" s="92" t="s">
        <v>1151</v>
      </c>
      <c r="X125" s="83" t="s">
        <v>1162</v>
      </c>
      <c r="Y125" s="88" t="s">
        <v>1173</v>
      </c>
      <c r="Z125" s="89" t="s">
        <v>1151</v>
      </c>
      <c r="AA125" s="89" t="s">
        <v>1162</v>
      </c>
    </row>
    <row r="126" spans="1:27" s="76" customFormat="1" ht="108" customHeight="1">
      <c r="A126" s="91" t="s">
        <v>775</v>
      </c>
      <c r="B126" s="77" t="s">
        <v>776</v>
      </c>
      <c r="C126" s="78" t="s">
        <v>777</v>
      </c>
      <c r="D126" s="79" t="s">
        <v>778</v>
      </c>
      <c r="E126" s="80" t="s">
        <v>532</v>
      </c>
      <c r="F126" s="78" t="s">
        <v>39</v>
      </c>
      <c r="G126" s="78" t="s">
        <v>58</v>
      </c>
      <c r="H126" s="80" t="s">
        <v>779</v>
      </c>
      <c r="I126" s="81" t="s">
        <v>780</v>
      </c>
      <c r="J126" s="82" t="s">
        <v>960</v>
      </c>
      <c r="K126" s="82" t="s">
        <v>781</v>
      </c>
      <c r="L126" s="83">
        <v>70900</v>
      </c>
      <c r="M126" s="84" t="s">
        <v>79</v>
      </c>
      <c r="N126" s="84" t="s">
        <v>33</v>
      </c>
      <c r="O126" s="83">
        <v>35450</v>
      </c>
      <c r="P126" s="83"/>
      <c r="Q126" s="83">
        <v>110</v>
      </c>
      <c r="R126" s="83">
        <v>120</v>
      </c>
      <c r="S126" s="83">
        <v>100</v>
      </c>
      <c r="T126" s="83">
        <f t="shared" si="6"/>
        <v>330</v>
      </c>
      <c r="U126" s="87">
        <v>30000</v>
      </c>
      <c r="V126" s="86" t="s">
        <v>1175</v>
      </c>
      <c r="W126" s="92">
        <v>30000</v>
      </c>
      <c r="X126" s="83" t="s">
        <v>1162</v>
      </c>
      <c r="Y126" s="88" t="s">
        <v>1173</v>
      </c>
      <c r="Z126" s="89">
        <v>30000</v>
      </c>
      <c r="AA126" s="89" t="s">
        <v>1162</v>
      </c>
    </row>
    <row r="127" spans="1:27" s="76" customFormat="1" ht="72.75" customHeight="1">
      <c r="A127" s="91" t="s">
        <v>782</v>
      </c>
      <c r="B127" s="77" t="s">
        <v>783</v>
      </c>
      <c r="C127" s="78" t="s">
        <v>784</v>
      </c>
      <c r="D127" s="79" t="s">
        <v>785</v>
      </c>
      <c r="E127" s="80" t="s">
        <v>786</v>
      </c>
      <c r="F127" s="78" t="s">
        <v>35</v>
      </c>
      <c r="G127" s="78" t="s">
        <v>58</v>
      </c>
      <c r="H127" s="80" t="s">
        <v>787</v>
      </c>
      <c r="I127" s="81" t="s">
        <v>788</v>
      </c>
      <c r="J127" s="82" t="s">
        <v>961</v>
      </c>
      <c r="K127" s="82" t="s">
        <v>789</v>
      </c>
      <c r="L127" s="83">
        <v>750000</v>
      </c>
      <c r="M127" s="84" t="s">
        <v>61</v>
      </c>
      <c r="N127" s="84" t="s">
        <v>61</v>
      </c>
      <c r="O127" s="83">
        <v>300000</v>
      </c>
      <c r="P127" s="83"/>
      <c r="Q127" s="83">
        <v>159</v>
      </c>
      <c r="R127" s="83">
        <v>200</v>
      </c>
      <c r="S127" s="83">
        <v>200</v>
      </c>
      <c r="T127" s="83">
        <f t="shared" si="6"/>
        <v>559</v>
      </c>
      <c r="U127" s="87">
        <v>300000</v>
      </c>
      <c r="V127" s="86" t="s">
        <v>1175</v>
      </c>
      <c r="W127" s="92" t="s">
        <v>1151</v>
      </c>
      <c r="X127" s="83" t="s">
        <v>1162</v>
      </c>
      <c r="Y127" s="88" t="s">
        <v>1173</v>
      </c>
      <c r="Z127" s="89" t="s">
        <v>1151</v>
      </c>
      <c r="AA127" s="89" t="s">
        <v>1162</v>
      </c>
    </row>
    <row r="128" spans="1:28" s="76" customFormat="1" ht="99.75" customHeight="1">
      <c r="A128" s="91" t="s">
        <v>790</v>
      </c>
      <c r="B128" s="77" t="s">
        <v>791</v>
      </c>
      <c r="C128" s="78" t="s">
        <v>792</v>
      </c>
      <c r="D128" s="79" t="s">
        <v>35</v>
      </c>
      <c r="E128" s="80" t="s">
        <v>72</v>
      </c>
      <c r="F128" s="78" t="s">
        <v>35</v>
      </c>
      <c r="G128" s="78" t="s">
        <v>87</v>
      </c>
      <c r="H128" s="80" t="s">
        <v>793</v>
      </c>
      <c r="I128" s="81" t="s">
        <v>794</v>
      </c>
      <c r="J128" s="82" t="s">
        <v>962</v>
      </c>
      <c r="K128" s="82" t="s">
        <v>1005</v>
      </c>
      <c r="L128" s="83">
        <v>230000</v>
      </c>
      <c r="M128" s="84" t="s">
        <v>30</v>
      </c>
      <c r="N128" s="84" t="s">
        <v>30</v>
      </c>
      <c r="O128" s="83">
        <v>115000</v>
      </c>
      <c r="P128" s="83"/>
      <c r="Q128" s="83">
        <v>130</v>
      </c>
      <c r="R128" s="83">
        <v>110</v>
      </c>
      <c r="S128" s="83">
        <v>90</v>
      </c>
      <c r="T128" s="83">
        <f t="shared" si="6"/>
        <v>330</v>
      </c>
      <c r="U128" s="87">
        <v>30000</v>
      </c>
      <c r="V128" s="86" t="s">
        <v>1175</v>
      </c>
      <c r="W128" s="93" t="s">
        <v>1160</v>
      </c>
      <c r="X128" s="83">
        <v>30000</v>
      </c>
      <c r="Y128" s="88" t="s">
        <v>1173</v>
      </c>
      <c r="Z128" s="94" t="s">
        <v>1160</v>
      </c>
      <c r="AA128" s="89">
        <v>30000</v>
      </c>
      <c r="AB128" s="90"/>
    </row>
    <row r="129" spans="1:27" s="76" customFormat="1" ht="50.25" customHeight="1">
      <c r="A129" s="91" t="s">
        <v>795</v>
      </c>
      <c r="B129" s="77" t="s">
        <v>791</v>
      </c>
      <c r="C129" s="78" t="s">
        <v>792</v>
      </c>
      <c r="D129" s="79" t="s">
        <v>35</v>
      </c>
      <c r="E129" s="80" t="s">
        <v>72</v>
      </c>
      <c r="F129" s="78" t="s">
        <v>35</v>
      </c>
      <c r="G129" s="78" t="s">
        <v>87</v>
      </c>
      <c r="H129" s="80" t="s">
        <v>793</v>
      </c>
      <c r="I129" s="81" t="s">
        <v>796</v>
      </c>
      <c r="J129" s="82" t="s">
        <v>963</v>
      </c>
      <c r="K129" s="82" t="s">
        <v>797</v>
      </c>
      <c r="L129" s="83">
        <v>85000</v>
      </c>
      <c r="M129" s="84" t="s">
        <v>34</v>
      </c>
      <c r="N129" s="84" t="s">
        <v>34</v>
      </c>
      <c r="O129" s="83">
        <v>35000</v>
      </c>
      <c r="P129" s="83"/>
      <c r="Q129" s="83">
        <v>105</v>
      </c>
      <c r="R129" s="83">
        <v>60</v>
      </c>
      <c r="S129" s="83">
        <v>60</v>
      </c>
      <c r="T129" s="83">
        <f t="shared" si="6"/>
        <v>225</v>
      </c>
      <c r="U129" s="87">
        <v>10000</v>
      </c>
      <c r="V129" s="86" t="s">
        <v>1175</v>
      </c>
      <c r="W129" s="93" t="s">
        <v>1161</v>
      </c>
      <c r="X129" s="83" t="s">
        <v>1165</v>
      </c>
      <c r="Y129" s="88" t="s">
        <v>1173</v>
      </c>
      <c r="Z129" s="94" t="s">
        <v>1161</v>
      </c>
      <c r="AA129" s="89" t="s">
        <v>1165</v>
      </c>
    </row>
    <row r="130" spans="1:28" s="76" customFormat="1" ht="59.25" customHeight="1">
      <c r="A130" s="91" t="s">
        <v>798</v>
      </c>
      <c r="B130" s="77" t="s">
        <v>791</v>
      </c>
      <c r="C130" s="78" t="s">
        <v>792</v>
      </c>
      <c r="D130" s="79" t="s">
        <v>35</v>
      </c>
      <c r="E130" s="80" t="s">
        <v>72</v>
      </c>
      <c r="F130" s="78" t="s">
        <v>35</v>
      </c>
      <c r="G130" s="78" t="s">
        <v>87</v>
      </c>
      <c r="H130" s="80" t="s">
        <v>793</v>
      </c>
      <c r="I130" s="81" t="s">
        <v>799</v>
      </c>
      <c r="J130" s="82" t="s">
        <v>964</v>
      </c>
      <c r="K130" s="82" t="s">
        <v>800</v>
      </c>
      <c r="L130" s="83">
        <v>100000</v>
      </c>
      <c r="M130" s="84" t="s">
        <v>34</v>
      </c>
      <c r="N130" s="84" t="s">
        <v>42</v>
      </c>
      <c r="O130" s="83">
        <v>50000</v>
      </c>
      <c r="P130" s="83"/>
      <c r="Q130" s="83">
        <v>120</v>
      </c>
      <c r="R130" s="83">
        <v>75</v>
      </c>
      <c r="S130" s="83">
        <v>50</v>
      </c>
      <c r="T130" s="83">
        <f t="shared" si="6"/>
        <v>245</v>
      </c>
      <c r="U130" s="87">
        <v>15000</v>
      </c>
      <c r="V130" s="86" t="s">
        <v>1175</v>
      </c>
      <c r="W130" s="93" t="s">
        <v>1161</v>
      </c>
      <c r="X130" s="83" t="s">
        <v>1166</v>
      </c>
      <c r="Y130" s="88" t="s">
        <v>1173</v>
      </c>
      <c r="Z130" s="94" t="s">
        <v>1161</v>
      </c>
      <c r="AA130" s="89" t="s">
        <v>1166</v>
      </c>
      <c r="AB130" s="90"/>
    </row>
    <row r="131" spans="1:27" s="76" customFormat="1" ht="56.25">
      <c r="A131" s="91" t="s">
        <v>801</v>
      </c>
      <c r="B131" s="77" t="s">
        <v>544</v>
      </c>
      <c r="C131" s="78" t="s">
        <v>545</v>
      </c>
      <c r="D131" s="79" t="s">
        <v>39</v>
      </c>
      <c r="E131" s="80" t="s">
        <v>40</v>
      </c>
      <c r="F131" s="78" t="s">
        <v>39</v>
      </c>
      <c r="G131" s="78" t="s">
        <v>68</v>
      </c>
      <c r="H131" s="80" t="s">
        <v>546</v>
      </c>
      <c r="I131" s="81" t="s">
        <v>802</v>
      </c>
      <c r="J131" s="82" t="s">
        <v>965</v>
      </c>
      <c r="K131" s="82" t="s">
        <v>803</v>
      </c>
      <c r="L131" s="83">
        <v>493730</v>
      </c>
      <c r="M131" s="84" t="s">
        <v>33</v>
      </c>
      <c r="N131" s="84" t="s">
        <v>48</v>
      </c>
      <c r="O131" s="83">
        <v>190000</v>
      </c>
      <c r="P131" s="83"/>
      <c r="Q131" s="83">
        <v>140</v>
      </c>
      <c r="R131" s="83">
        <v>171</v>
      </c>
      <c r="S131" s="83">
        <v>169</v>
      </c>
      <c r="T131" s="83">
        <f t="shared" si="6"/>
        <v>480</v>
      </c>
      <c r="U131" s="87">
        <v>100000</v>
      </c>
      <c r="V131" s="86" t="s">
        <v>1175</v>
      </c>
      <c r="W131" s="92" t="s">
        <v>1152</v>
      </c>
      <c r="X131" s="83" t="s">
        <v>1162</v>
      </c>
      <c r="Y131" s="88" t="s">
        <v>1173</v>
      </c>
      <c r="Z131" s="89" t="s">
        <v>1152</v>
      </c>
      <c r="AA131" s="89" t="s">
        <v>1162</v>
      </c>
    </row>
    <row r="132" spans="1:27" s="76" customFormat="1" ht="70.5" customHeight="1">
      <c r="A132" s="91" t="s">
        <v>804</v>
      </c>
      <c r="B132" s="77" t="s">
        <v>776</v>
      </c>
      <c r="C132" s="78" t="s">
        <v>777</v>
      </c>
      <c r="D132" s="79" t="s">
        <v>778</v>
      </c>
      <c r="E132" s="80" t="s">
        <v>532</v>
      </c>
      <c r="F132" s="78" t="s">
        <v>39</v>
      </c>
      <c r="G132" s="78" t="s">
        <v>58</v>
      </c>
      <c r="H132" s="80" t="s">
        <v>779</v>
      </c>
      <c r="I132" s="81" t="s">
        <v>805</v>
      </c>
      <c r="J132" s="82" t="s">
        <v>966</v>
      </c>
      <c r="K132" s="82" t="s">
        <v>806</v>
      </c>
      <c r="L132" s="83">
        <v>190000</v>
      </c>
      <c r="M132" s="84" t="s">
        <v>30</v>
      </c>
      <c r="N132" s="84" t="s">
        <v>30</v>
      </c>
      <c r="O132" s="83">
        <v>95000</v>
      </c>
      <c r="P132" s="83"/>
      <c r="Q132" s="83">
        <v>130</v>
      </c>
      <c r="R132" s="83">
        <v>125</v>
      </c>
      <c r="S132" s="83">
        <v>100</v>
      </c>
      <c r="T132" s="83">
        <f t="shared" si="6"/>
        <v>355</v>
      </c>
      <c r="U132" s="87">
        <v>40000</v>
      </c>
      <c r="V132" s="86" t="s">
        <v>1175</v>
      </c>
      <c r="W132" s="92" t="s">
        <v>1152</v>
      </c>
      <c r="X132" s="83">
        <v>30000</v>
      </c>
      <c r="Y132" s="88" t="s">
        <v>1173</v>
      </c>
      <c r="Z132" s="89" t="s">
        <v>1152</v>
      </c>
      <c r="AA132" s="89">
        <v>30000</v>
      </c>
    </row>
    <row r="133" spans="1:28" s="76" customFormat="1" ht="47.25" customHeight="1">
      <c r="A133" s="91" t="s">
        <v>807</v>
      </c>
      <c r="B133" s="77" t="s">
        <v>808</v>
      </c>
      <c r="C133" s="78" t="s">
        <v>809</v>
      </c>
      <c r="D133" s="79" t="s">
        <v>810</v>
      </c>
      <c r="E133" s="80" t="s">
        <v>240</v>
      </c>
      <c r="F133" s="78" t="s">
        <v>43</v>
      </c>
      <c r="G133" s="78" t="s">
        <v>58</v>
      </c>
      <c r="H133" s="80" t="s">
        <v>811</v>
      </c>
      <c r="I133" s="81" t="s">
        <v>812</v>
      </c>
      <c r="J133" s="82" t="s">
        <v>967</v>
      </c>
      <c r="K133" s="82" t="s">
        <v>813</v>
      </c>
      <c r="L133" s="83">
        <v>35000</v>
      </c>
      <c r="M133" s="84" t="s">
        <v>48</v>
      </c>
      <c r="N133" s="84" t="s">
        <v>48</v>
      </c>
      <c r="O133" s="83">
        <v>25000</v>
      </c>
      <c r="P133" s="83"/>
      <c r="Q133" s="83">
        <v>100</v>
      </c>
      <c r="R133" s="83">
        <v>60</v>
      </c>
      <c r="S133" s="83">
        <v>110</v>
      </c>
      <c r="T133" s="83">
        <f t="shared" si="6"/>
        <v>270</v>
      </c>
      <c r="U133" s="87">
        <v>20000</v>
      </c>
      <c r="V133" s="86" t="s">
        <v>1175</v>
      </c>
      <c r="W133" s="92" t="s">
        <v>1151</v>
      </c>
      <c r="X133" s="83">
        <v>20000</v>
      </c>
      <c r="Y133" s="88" t="s">
        <v>1173</v>
      </c>
      <c r="Z133" s="89" t="s">
        <v>1151</v>
      </c>
      <c r="AA133" s="89">
        <v>20000</v>
      </c>
      <c r="AB133" s="90"/>
    </row>
    <row r="134" spans="1:28" s="76" customFormat="1" ht="75.75" customHeight="1">
      <c r="A134" s="91" t="s">
        <v>814</v>
      </c>
      <c r="B134" s="77" t="s">
        <v>815</v>
      </c>
      <c r="C134" s="78" t="s">
        <v>816</v>
      </c>
      <c r="D134" s="79" t="s">
        <v>39</v>
      </c>
      <c r="E134" s="80" t="s">
        <v>193</v>
      </c>
      <c r="F134" s="78" t="s">
        <v>39</v>
      </c>
      <c r="G134" s="78" t="s">
        <v>36</v>
      </c>
      <c r="H134" s="80" t="s">
        <v>817</v>
      </c>
      <c r="I134" s="81" t="s">
        <v>818</v>
      </c>
      <c r="J134" s="82" t="s">
        <v>968</v>
      </c>
      <c r="K134" s="82" t="s">
        <v>819</v>
      </c>
      <c r="L134" s="83">
        <v>1400000</v>
      </c>
      <c r="M134" s="84" t="s">
        <v>41</v>
      </c>
      <c r="N134" s="84" t="s">
        <v>42</v>
      </c>
      <c r="O134" s="83">
        <v>500000</v>
      </c>
      <c r="P134" s="83"/>
      <c r="Q134" s="83">
        <v>172</v>
      </c>
      <c r="R134" s="83">
        <v>185</v>
      </c>
      <c r="S134" s="83">
        <v>190</v>
      </c>
      <c r="T134" s="83">
        <f t="shared" si="6"/>
        <v>547</v>
      </c>
      <c r="U134" s="87">
        <v>400000</v>
      </c>
      <c r="V134" s="86" t="s">
        <v>1176</v>
      </c>
      <c r="W134" s="92">
        <v>300000</v>
      </c>
      <c r="X134" s="83">
        <v>300000</v>
      </c>
      <c r="Y134" s="88" t="s">
        <v>1173</v>
      </c>
      <c r="Z134" s="89">
        <v>300000</v>
      </c>
      <c r="AA134" s="89">
        <v>300000</v>
      </c>
      <c r="AB134" s="90"/>
    </row>
    <row r="135" spans="1:27" s="76" customFormat="1" ht="86.25" customHeight="1">
      <c r="A135" s="91" t="s">
        <v>820</v>
      </c>
      <c r="B135" s="77" t="s">
        <v>821</v>
      </c>
      <c r="C135" s="78" t="s">
        <v>822</v>
      </c>
      <c r="D135" s="79" t="s">
        <v>823</v>
      </c>
      <c r="E135" s="80" t="s">
        <v>824</v>
      </c>
      <c r="F135" s="78" t="s">
        <v>44</v>
      </c>
      <c r="G135" s="78" t="s">
        <v>58</v>
      </c>
      <c r="H135" s="80" t="s">
        <v>825</v>
      </c>
      <c r="I135" s="81" t="s">
        <v>826</v>
      </c>
      <c r="J135" s="82" t="s">
        <v>969</v>
      </c>
      <c r="K135" s="82" t="s">
        <v>1140</v>
      </c>
      <c r="L135" s="83">
        <v>80000</v>
      </c>
      <c r="M135" s="84" t="s">
        <v>37</v>
      </c>
      <c r="N135" s="84" t="s">
        <v>34</v>
      </c>
      <c r="O135" s="83">
        <v>40000</v>
      </c>
      <c r="P135" s="83"/>
      <c r="Q135" s="83">
        <v>95</v>
      </c>
      <c r="R135" s="83">
        <v>75</v>
      </c>
      <c r="S135" s="83">
        <v>100</v>
      </c>
      <c r="T135" s="83">
        <f t="shared" si="6"/>
        <v>270</v>
      </c>
      <c r="U135" s="87">
        <v>20000</v>
      </c>
      <c r="V135" s="86" t="s">
        <v>1175</v>
      </c>
      <c r="W135" s="92">
        <v>40000</v>
      </c>
      <c r="X135" s="83">
        <v>30000</v>
      </c>
      <c r="Y135" s="88" t="s">
        <v>1173</v>
      </c>
      <c r="Z135" s="89">
        <v>40000</v>
      </c>
      <c r="AA135" s="89">
        <v>30000</v>
      </c>
    </row>
    <row r="136" spans="1:27" s="76" customFormat="1" ht="58.5" customHeight="1">
      <c r="A136" s="91" t="s">
        <v>827</v>
      </c>
      <c r="B136" s="77" t="s">
        <v>821</v>
      </c>
      <c r="C136" s="78" t="s">
        <v>822</v>
      </c>
      <c r="D136" s="79" t="s">
        <v>823</v>
      </c>
      <c r="E136" s="80" t="s">
        <v>824</v>
      </c>
      <c r="F136" s="78" t="s">
        <v>44</v>
      </c>
      <c r="G136" s="78" t="s">
        <v>58</v>
      </c>
      <c r="H136" s="80" t="s">
        <v>825</v>
      </c>
      <c r="I136" s="81" t="s">
        <v>828</v>
      </c>
      <c r="J136" s="82" t="s">
        <v>978</v>
      </c>
      <c r="K136" s="82" t="s">
        <v>829</v>
      </c>
      <c r="L136" s="83">
        <v>160000</v>
      </c>
      <c r="M136" s="84" t="s">
        <v>41</v>
      </c>
      <c r="N136" s="84" t="s">
        <v>42</v>
      </c>
      <c r="O136" s="83">
        <v>80000</v>
      </c>
      <c r="P136" s="83"/>
      <c r="Q136" s="83">
        <v>160</v>
      </c>
      <c r="R136" s="83">
        <v>75</v>
      </c>
      <c r="S136" s="83">
        <v>60</v>
      </c>
      <c r="T136" s="83">
        <f aca="true" t="shared" si="7" ref="T136:T151">SUM(Q136:S136)</f>
        <v>295</v>
      </c>
      <c r="U136" s="87">
        <v>25000</v>
      </c>
      <c r="V136" s="86" t="s">
        <v>1175</v>
      </c>
      <c r="W136" s="92">
        <v>40000</v>
      </c>
      <c r="X136" s="83" t="s">
        <v>1167</v>
      </c>
      <c r="Y136" s="88" t="s">
        <v>1173</v>
      </c>
      <c r="Z136" s="89">
        <v>40000</v>
      </c>
      <c r="AA136" s="89" t="s">
        <v>1167</v>
      </c>
    </row>
    <row r="137" spans="1:27" s="76" customFormat="1" ht="57" customHeight="1">
      <c r="A137" s="91" t="s">
        <v>830</v>
      </c>
      <c r="B137" s="77" t="s">
        <v>831</v>
      </c>
      <c r="C137" s="78" t="s">
        <v>832</v>
      </c>
      <c r="D137" s="79" t="s">
        <v>294</v>
      </c>
      <c r="E137" s="80" t="s">
        <v>295</v>
      </c>
      <c r="F137" s="78" t="s">
        <v>39</v>
      </c>
      <c r="G137" s="78" t="s">
        <v>58</v>
      </c>
      <c r="H137" s="80" t="s">
        <v>833</v>
      </c>
      <c r="I137" s="81" t="s">
        <v>834</v>
      </c>
      <c r="J137" s="82" t="s">
        <v>979</v>
      </c>
      <c r="K137" s="82" t="s">
        <v>835</v>
      </c>
      <c r="L137" s="83">
        <v>133000</v>
      </c>
      <c r="M137" s="84" t="s">
        <v>48</v>
      </c>
      <c r="N137" s="84" t="s">
        <v>61</v>
      </c>
      <c r="O137" s="83">
        <v>66500</v>
      </c>
      <c r="P137" s="83"/>
      <c r="Q137" s="83">
        <v>126</v>
      </c>
      <c r="R137" s="83">
        <v>75</v>
      </c>
      <c r="S137" s="83">
        <v>69</v>
      </c>
      <c r="T137" s="83">
        <f t="shared" si="7"/>
        <v>270</v>
      </c>
      <c r="U137" s="87">
        <v>20000</v>
      </c>
      <c r="V137" s="86" t="s">
        <v>1175</v>
      </c>
      <c r="W137" s="92" t="s">
        <v>1151</v>
      </c>
      <c r="X137" s="83" t="s">
        <v>1162</v>
      </c>
      <c r="Y137" s="88" t="s">
        <v>1173</v>
      </c>
      <c r="Z137" s="89" t="s">
        <v>1151</v>
      </c>
      <c r="AA137" s="89" t="s">
        <v>1162</v>
      </c>
    </row>
    <row r="138" spans="1:28" s="76" customFormat="1" ht="57.75" customHeight="1">
      <c r="A138" s="91" t="s">
        <v>836</v>
      </c>
      <c r="B138" s="77" t="s">
        <v>831</v>
      </c>
      <c r="C138" s="78" t="s">
        <v>832</v>
      </c>
      <c r="D138" s="79" t="s">
        <v>294</v>
      </c>
      <c r="E138" s="80" t="s">
        <v>295</v>
      </c>
      <c r="F138" s="78" t="s">
        <v>39</v>
      </c>
      <c r="G138" s="78" t="s">
        <v>58</v>
      </c>
      <c r="H138" s="80" t="s">
        <v>833</v>
      </c>
      <c r="I138" s="81" t="s">
        <v>837</v>
      </c>
      <c r="J138" s="82" t="s">
        <v>980</v>
      </c>
      <c r="K138" s="82" t="s">
        <v>838</v>
      </c>
      <c r="L138" s="83">
        <v>80000</v>
      </c>
      <c r="M138" s="84" t="s">
        <v>33</v>
      </c>
      <c r="N138" s="84" t="s">
        <v>61</v>
      </c>
      <c r="O138" s="83">
        <v>40000</v>
      </c>
      <c r="P138" s="83"/>
      <c r="Q138" s="83">
        <v>80</v>
      </c>
      <c r="R138" s="83">
        <v>80</v>
      </c>
      <c r="S138" s="83">
        <v>80</v>
      </c>
      <c r="T138" s="83">
        <f t="shared" si="7"/>
        <v>240</v>
      </c>
      <c r="U138" s="87">
        <v>15000</v>
      </c>
      <c r="V138" s="86" t="s">
        <v>1175</v>
      </c>
      <c r="W138" s="92" t="s">
        <v>1151</v>
      </c>
      <c r="X138" s="83" t="s">
        <v>1162</v>
      </c>
      <c r="Y138" s="88" t="s">
        <v>1173</v>
      </c>
      <c r="Z138" s="89" t="s">
        <v>1151</v>
      </c>
      <c r="AA138" s="89" t="s">
        <v>1162</v>
      </c>
      <c r="AB138" s="90"/>
    </row>
    <row r="139" spans="1:28" s="76" customFormat="1" ht="55.5" customHeight="1">
      <c r="A139" s="91" t="s">
        <v>839</v>
      </c>
      <c r="B139" s="77" t="s">
        <v>840</v>
      </c>
      <c r="C139" s="78" t="s">
        <v>841</v>
      </c>
      <c r="D139" s="79" t="s">
        <v>842</v>
      </c>
      <c r="E139" s="80" t="s">
        <v>843</v>
      </c>
      <c r="F139" s="78" t="s">
        <v>44</v>
      </c>
      <c r="G139" s="78" t="s">
        <v>58</v>
      </c>
      <c r="H139" s="80" t="s">
        <v>844</v>
      </c>
      <c r="I139" s="81" t="s">
        <v>845</v>
      </c>
      <c r="J139" s="82" t="s">
        <v>1006</v>
      </c>
      <c r="K139" s="82" t="s">
        <v>846</v>
      </c>
      <c r="L139" s="83">
        <v>122000</v>
      </c>
      <c r="M139" s="95" t="s">
        <v>41</v>
      </c>
      <c r="N139" s="84" t="s">
        <v>30</v>
      </c>
      <c r="O139" s="83">
        <v>61000</v>
      </c>
      <c r="P139" s="83"/>
      <c r="Q139" s="83">
        <v>140</v>
      </c>
      <c r="R139" s="83">
        <v>115</v>
      </c>
      <c r="S139" s="83">
        <v>120</v>
      </c>
      <c r="T139" s="83">
        <f t="shared" si="7"/>
        <v>375</v>
      </c>
      <c r="U139" s="87">
        <v>40000</v>
      </c>
      <c r="V139" s="86" t="s">
        <v>1175</v>
      </c>
      <c r="W139" s="92" t="s">
        <v>1151</v>
      </c>
      <c r="X139" s="83" t="s">
        <v>1162</v>
      </c>
      <c r="Y139" s="88" t="s">
        <v>1173</v>
      </c>
      <c r="Z139" s="89" t="s">
        <v>1151</v>
      </c>
      <c r="AA139" s="89" t="s">
        <v>1162</v>
      </c>
      <c r="AB139" s="90"/>
    </row>
    <row r="140" spans="1:28" s="76" customFormat="1" ht="67.5">
      <c r="A140" s="91" t="s">
        <v>847</v>
      </c>
      <c r="B140" s="77" t="s">
        <v>848</v>
      </c>
      <c r="C140" s="78" t="s">
        <v>849</v>
      </c>
      <c r="D140" s="79" t="s">
        <v>850</v>
      </c>
      <c r="E140" s="80" t="s">
        <v>851</v>
      </c>
      <c r="F140" s="78" t="s">
        <v>39</v>
      </c>
      <c r="G140" s="78" t="s">
        <v>58</v>
      </c>
      <c r="H140" s="80" t="s">
        <v>852</v>
      </c>
      <c r="I140" s="81" t="s">
        <v>853</v>
      </c>
      <c r="J140" s="82" t="s">
        <v>981</v>
      </c>
      <c r="K140" s="82" t="s">
        <v>854</v>
      </c>
      <c r="L140" s="83">
        <v>150000</v>
      </c>
      <c r="M140" s="84" t="s">
        <v>30</v>
      </c>
      <c r="N140" s="84" t="s">
        <v>30</v>
      </c>
      <c r="O140" s="83">
        <v>75000</v>
      </c>
      <c r="P140" s="83"/>
      <c r="Q140" s="83">
        <v>105</v>
      </c>
      <c r="R140" s="83">
        <v>80</v>
      </c>
      <c r="S140" s="83">
        <v>85</v>
      </c>
      <c r="T140" s="83">
        <f t="shared" si="7"/>
        <v>270</v>
      </c>
      <c r="U140" s="87">
        <v>20000</v>
      </c>
      <c r="V140" s="86" t="s">
        <v>1175</v>
      </c>
      <c r="W140" s="92" t="s">
        <v>1151</v>
      </c>
      <c r="X140" s="83" t="s">
        <v>1162</v>
      </c>
      <c r="Y140" s="88" t="s">
        <v>1173</v>
      </c>
      <c r="Z140" s="89" t="s">
        <v>1151</v>
      </c>
      <c r="AA140" s="89" t="s">
        <v>1162</v>
      </c>
      <c r="AB140" s="90"/>
    </row>
    <row r="141" spans="1:27" s="76" customFormat="1" ht="57.75" customHeight="1">
      <c r="A141" s="91" t="s">
        <v>855</v>
      </c>
      <c r="B141" s="77" t="s">
        <v>856</v>
      </c>
      <c r="C141" s="78" t="s">
        <v>857</v>
      </c>
      <c r="D141" s="79" t="s">
        <v>858</v>
      </c>
      <c r="E141" s="80" t="s">
        <v>859</v>
      </c>
      <c r="F141" s="78" t="s">
        <v>43</v>
      </c>
      <c r="G141" s="78" t="s">
        <v>58</v>
      </c>
      <c r="H141" s="80" t="s">
        <v>860</v>
      </c>
      <c r="I141" s="81" t="s">
        <v>861</v>
      </c>
      <c r="J141" s="82" t="s">
        <v>982</v>
      </c>
      <c r="K141" s="82" t="s">
        <v>862</v>
      </c>
      <c r="L141" s="83">
        <v>244500</v>
      </c>
      <c r="M141" s="84" t="s">
        <v>48</v>
      </c>
      <c r="N141" s="84" t="s">
        <v>48</v>
      </c>
      <c r="O141" s="83">
        <v>100000</v>
      </c>
      <c r="P141" s="83"/>
      <c r="Q141" s="83">
        <v>115</v>
      </c>
      <c r="R141" s="83">
        <v>126</v>
      </c>
      <c r="S141" s="83">
        <v>142</v>
      </c>
      <c r="T141" s="83">
        <f t="shared" si="7"/>
        <v>383</v>
      </c>
      <c r="U141" s="87">
        <v>45000</v>
      </c>
      <c r="V141" s="86" t="s">
        <v>1175</v>
      </c>
      <c r="W141" s="92">
        <v>20000</v>
      </c>
      <c r="X141" s="83">
        <v>20000</v>
      </c>
      <c r="Y141" s="88" t="s">
        <v>1173</v>
      </c>
      <c r="Z141" s="89">
        <v>20000</v>
      </c>
      <c r="AA141" s="89">
        <v>20000</v>
      </c>
    </row>
    <row r="142" spans="1:27" s="76" customFormat="1" ht="54" customHeight="1">
      <c r="A142" s="91" t="s">
        <v>863</v>
      </c>
      <c r="B142" s="77" t="s">
        <v>840</v>
      </c>
      <c r="C142" s="78" t="s">
        <v>841</v>
      </c>
      <c r="D142" s="79" t="s">
        <v>842</v>
      </c>
      <c r="E142" s="80" t="s">
        <v>843</v>
      </c>
      <c r="F142" s="78" t="s">
        <v>44</v>
      </c>
      <c r="G142" s="78" t="s">
        <v>58</v>
      </c>
      <c r="H142" s="80" t="s">
        <v>844</v>
      </c>
      <c r="I142" s="81" t="s">
        <v>864</v>
      </c>
      <c r="J142" s="82" t="s">
        <v>983</v>
      </c>
      <c r="K142" s="82" t="s">
        <v>865</v>
      </c>
      <c r="L142" s="83">
        <v>320000</v>
      </c>
      <c r="M142" s="84" t="s">
        <v>61</v>
      </c>
      <c r="N142" s="84" t="s">
        <v>61</v>
      </c>
      <c r="O142" s="83">
        <v>160000</v>
      </c>
      <c r="P142" s="83"/>
      <c r="Q142" s="83">
        <v>120</v>
      </c>
      <c r="R142" s="83">
        <v>105</v>
      </c>
      <c r="S142" s="83">
        <v>195</v>
      </c>
      <c r="T142" s="83">
        <f t="shared" si="7"/>
        <v>420</v>
      </c>
      <c r="U142" s="87">
        <v>50000</v>
      </c>
      <c r="V142" s="86" t="s">
        <v>1175</v>
      </c>
      <c r="W142" s="92" t="s">
        <v>1151</v>
      </c>
      <c r="X142" s="83" t="s">
        <v>1162</v>
      </c>
      <c r="Y142" s="88" t="s">
        <v>1173</v>
      </c>
      <c r="Z142" s="89" t="s">
        <v>1151</v>
      </c>
      <c r="AA142" s="89" t="s">
        <v>1162</v>
      </c>
    </row>
    <row r="143" spans="1:27" s="76" customFormat="1" ht="111.75" customHeight="1">
      <c r="A143" s="102">
        <v>361</v>
      </c>
      <c r="B143" s="77" t="s">
        <v>984</v>
      </c>
      <c r="C143" s="78" t="s">
        <v>985</v>
      </c>
      <c r="D143" s="79" t="s">
        <v>986</v>
      </c>
      <c r="E143" s="80" t="s">
        <v>579</v>
      </c>
      <c r="F143" s="78" t="s">
        <v>39</v>
      </c>
      <c r="G143" s="78" t="s">
        <v>36</v>
      </c>
      <c r="H143" s="80" t="s">
        <v>987</v>
      </c>
      <c r="I143" s="81" t="s">
        <v>988</v>
      </c>
      <c r="J143" s="82" t="s">
        <v>989</v>
      </c>
      <c r="K143" s="82" t="s">
        <v>1053</v>
      </c>
      <c r="L143" s="83">
        <v>4893250</v>
      </c>
      <c r="M143" s="84" t="s">
        <v>41</v>
      </c>
      <c r="N143" s="84" t="s">
        <v>42</v>
      </c>
      <c r="O143" s="83">
        <v>500000</v>
      </c>
      <c r="P143" s="83"/>
      <c r="Q143" s="83">
        <v>165</v>
      </c>
      <c r="R143" s="83">
        <v>142</v>
      </c>
      <c r="S143" s="83">
        <v>140</v>
      </c>
      <c r="T143" s="83">
        <f t="shared" si="7"/>
        <v>447</v>
      </c>
      <c r="U143" s="87">
        <v>70000</v>
      </c>
      <c r="V143" s="86" t="s">
        <v>1176</v>
      </c>
      <c r="W143" s="92">
        <v>60000</v>
      </c>
      <c r="X143" s="83" t="s">
        <v>1162</v>
      </c>
      <c r="Y143" s="88" t="s">
        <v>1173</v>
      </c>
      <c r="Z143" s="89">
        <v>60000</v>
      </c>
      <c r="AA143" s="89" t="s">
        <v>1162</v>
      </c>
    </row>
    <row r="144" spans="1:28" s="76" customFormat="1" ht="65.25" customHeight="1">
      <c r="A144" s="91" t="s">
        <v>866</v>
      </c>
      <c r="B144" s="77" t="s">
        <v>867</v>
      </c>
      <c r="C144" s="78" t="s">
        <v>868</v>
      </c>
      <c r="D144" s="79" t="s">
        <v>39</v>
      </c>
      <c r="E144" s="80" t="s">
        <v>40</v>
      </c>
      <c r="F144" s="78" t="s">
        <v>39</v>
      </c>
      <c r="G144" s="78" t="s">
        <v>36</v>
      </c>
      <c r="H144" s="80" t="s">
        <v>869</v>
      </c>
      <c r="I144" s="81" t="s">
        <v>870</v>
      </c>
      <c r="J144" s="82" t="s">
        <v>1141</v>
      </c>
      <c r="K144" s="82" t="s">
        <v>1054</v>
      </c>
      <c r="L144" s="83">
        <v>500000</v>
      </c>
      <c r="M144" s="84" t="s">
        <v>41</v>
      </c>
      <c r="N144" s="84" t="s">
        <v>42</v>
      </c>
      <c r="O144" s="83">
        <v>250000</v>
      </c>
      <c r="P144" s="83"/>
      <c r="Q144" s="83">
        <v>188</v>
      </c>
      <c r="R144" s="83">
        <v>165</v>
      </c>
      <c r="S144" s="83">
        <v>159</v>
      </c>
      <c r="T144" s="83">
        <f t="shared" si="7"/>
        <v>512</v>
      </c>
      <c r="U144" s="87">
        <v>170000</v>
      </c>
      <c r="V144" s="86" t="s">
        <v>1176</v>
      </c>
      <c r="W144" s="92">
        <v>150000</v>
      </c>
      <c r="X144" s="83">
        <v>80000</v>
      </c>
      <c r="Y144" s="88" t="s">
        <v>1173</v>
      </c>
      <c r="Z144" s="89">
        <v>150000</v>
      </c>
      <c r="AA144" s="89">
        <v>80000</v>
      </c>
      <c r="AB144" s="90"/>
    </row>
    <row r="145" spans="1:27" s="76" customFormat="1" ht="99" customHeight="1">
      <c r="A145" s="91" t="s">
        <v>871</v>
      </c>
      <c r="B145" s="77" t="s">
        <v>872</v>
      </c>
      <c r="C145" s="78" t="s">
        <v>873</v>
      </c>
      <c r="D145" s="79" t="s">
        <v>39</v>
      </c>
      <c r="E145" s="80" t="s">
        <v>40</v>
      </c>
      <c r="F145" s="78" t="s">
        <v>39</v>
      </c>
      <c r="G145" s="78" t="s">
        <v>68</v>
      </c>
      <c r="H145" s="80" t="s">
        <v>874</v>
      </c>
      <c r="I145" s="81" t="s">
        <v>875</v>
      </c>
      <c r="J145" s="82" t="s">
        <v>990</v>
      </c>
      <c r="K145" s="82" t="s">
        <v>876</v>
      </c>
      <c r="L145" s="83">
        <v>42000</v>
      </c>
      <c r="M145" s="84" t="s">
        <v>33</v>
      </c>
      <c r="N145" s="84" t="s">
        <v>33</v>
      </c>
      <c r="O145" s="83">
        <v>32500</v>
      </c>
      <c r="P145" s="83"/>
      <c r="Q145" s="83">
        <v>120</v>
      </c>
      <c r="R145" s="83">
        <v>105</v>
      </c>
      <c r="S145" s="83">
        <v>100</v>
      </c>
      <c r="T145" s="83">
        <f t="shared" si="7"/>
        <v>325</v>
      </c>
      <c r="U145" s="87">
        <v>30000</v>
      </c>
      <c r="V145" s="86" t="s">
        <v>1175</v>
      </c>
      <c r="W145" s="92" t="s">
        <v>1144</v>
      </c>
      <c r="X145" s="83">
        <v>20000</v>
      </c>
      <c r="Y145" s="88" t="s">
        <v>1173</v>
      </c>
      <c r="Z145" s="89" t="s">
        <v>1144</v>
      </c>
      <c r="AA145" s="89">
        <v>20000</v>
      </c>
    </row>
    <row r="146" spans="1:28" s="76" customFormat="1" ht="42.75" customHeight="1">
      <c r="A146" s="91" t="s">
        <v>877</v>
      </c>
      <c r="B146" s="77" t="s">
        <v>878</v>
      </c>
      <c r="C146" s="78" t="s">
        <v>879</v>
      </c>
      <c r="D146" s="79" t="s">
        <v>880</v>
      </c>
      <c r="E146" s="80" t="s">
        <v>881</v>
      </c>
      <c r="F146" s="78" t="s">
        <v>44</v>
      </c>
      <c r="G146" s="78" t="s">
        <v>36</v>
      </c>
      <c r="H146" s="80" t="s">
        <v>882</v>
      </c>
      <c r="I146" s="81" t="s">
        <v>883</v>
      </c>
      <c r="J146" s="82" t="s">
        <v>991</v>
      </c>
      <c r="K146" s="82" t="s">
        <v>884</v>
      </c>
      <c r="L146" s="83">
        <v>700000</v>
      </c>
      <c r="M146" s="84" t="s">
        <v>41</v>
      </c>
      <c r="N146" s="84" t="s">
        <v>42</v>
      </c>
      <c r="O146" s="83">
        <v>280000</v>
      </c>
      <c r="P146" s="83"/>
      <c r="Q146" s="83">
        <v>165</v>
      </c>
      <c r="R146" s="83">
        <v>152</v>
      </c>
      <c r="S146" s="83">
        <v>153</v>
      </c>
      <c r="T146" s="83">
        <f t="shared" si="7"/>
        <v>470</v>
      </c>
      <c r="U146" s="87">
        <v>90000</v>
      </c>
      <c r="V146" s="86" t="s">
        <v>1175</v>
      </c>
      <c r="W146" s="92">
        <v>100000</v>
      </c>
      <c r="X146" s="83">
        <v>60000</v>
      </c>
      <c r="Y146" s="88" t="s">
        <v>1173</v>
      </c>
      <c r="Z146" s="89">
        <v>100000</v>
      </c>
      <c r="AA146" s="89">
        <v>60000</v>
      </c>
      <c r="AB146" s="90"/>
    </row>
    <row r="147" spans="1:27" s="76" customFormat="1" ht="67.5">
      <c r="A147" s="91" t="s">
        <v>885</v>
      </c>
      <c r="B147" s="77" t="s">
        <v>856</v>
      </c>
      <c r="C147" s="78" t="s">
        <v>857</v>
      </c>
      <c r="D147" s="79" t="s">
        <v>858</v>
      </c>
      <c r="E147" s="80" t="s">
        <v>859</v>
      </c>
      <c r="F147" s="78" t="s">
        <v>43</v>
      </c>
      <c r="G147" s="78" t="s">
        <v>58</v>
      </c>
      <c r="H147" s="80" t="s">
        <v>860</v>
      </c>
      <c r="I147" s="81" t="s">
        <v>886</v>
      </c>
      <c r="J147" s="82" t="s">
        <v>886</v>
      </c>
      <c r="K147" s="82" t="s">
        <v>887</v>
      </c>
      <c r="L147" s="83">
        <v>225188</v>
      </c>
      <c r="M147" s="84" t="s">
        <v>30</v>
      </c>
      <c r="N147" s="84" t="s">
        <v>30</v>
      </c>
      <c r="O147" s="83">
        <v>112000</v>
      </c>
      <c r="P147" s="83"/>
      <c r="Q147" s="83">
        <v>130</v>
      </c>
      <c r="R147" s="83">
        <v>130</v>
      </c>
      <c r="S147" s="83">
        <v>120</v>
      </c>
      <c r="T147" s="83">
        <f t="shared" si="7"/>
        <v>380</v>
      </c>
      <c r="U147" s="87">
        <v>40000</v>
      </c>
      <c r="V147" s="86" t="s">
        <v>1175</v>
      </c>
      <c r="W147" s="92" t="s">
        <v>1145</v>
      </c>
      <c r="X147" s="83" t="s">
        <v>1168</v>
      </c>
      <c r="Y147" s="88" t="s">
        <v>1173</v>
      </c>
      <c r="Z147" s="89" t="s">
        <v>1145</v>
      </c>
      <c r="AA147" s="89" t="s">
        <v>1168</v>
      </c>
    </row>
    <row r="148" spans="1:28" s="76" customFormat="1" ht="111.75" customHeight="1">
      <c r="A148" s="91" t="s">
        <v>888</v>
      </c>
      <c r="B148" s="77" t="s">
        <v>889</v>
      </c>
      <c r="C148" s="78" t="s">
        <v>687</v>
      </c>
      <c r="D148" s="79" t="s">
        <v>688</v>
      </c>
      <c r="E148" s="80" t="s">
        <v>431</v>
      </c>
      <c r="F148" s="78" t="s">
        <v>44</v>
      </c>
      <c r="G148" s="78" t="s">
        <v>58</v>
      </c>
      <c r="H148" s="80" t="s">
        <v>890</v>
      </c>
      <c r="I148" s="81" t="s">
        <v>891</v>
      </c>
      <c r="J148" s="82" t="s">
        <v>1007</v>
      </c>
      <c r="K148" s="82" t="s">
        <v>892</v>
      </c>
      <c r="L148" s="83">
        <v>300000</v>
      </c>
      <c r="M148" s="84" t="s">
        <v>28</v>
      </c>
      <c r="N148" s="84" t="s">
        <v>28</v>
      </c>
      <c r="O148" s="83">
        <v>140000</v>
      </c>
      <c r="P148" s="83"/>
      <c r="Q148" s="83">
        <v>150</v>
      </c>
      <c r="R148" s="83">
        <v>120</v>
      </c>
      <c r="S148" s="83">
        <v>110</v>
      </c>
      <c r="T148" s="83">
        <f t="shared" si="7"/>
        <v>380</v>
      </c>
      <c r="U148" s="87">
        <v>40000</v>
      </c>
      <c r="V148" s="86" t="s">
        <v>1175</v>
      </c>
      <c r="W148" s="92" t="s">
        <v>1151</v>
      </c>
      <c r="X148" s="83" t="s">
        <v>1162</v>
      </c>
      <c r="Y148" s="88" t="s">
        <v>1173</v>
      </c>
      <c r="Z148" s="89" t="s">
        <v>1151</v>
      </c>
      <c r="AA148" s="89" t="s">
        <v>1162</v>
      </c>
      <c r="AB148" s="90"/>
    </row>
    <row r="149" spans="1:27" s="76" customFormat="1" ht="81" customHeight="1">
      <c r="A149" s="91" t="s">
        <v>893</v>
      </c>
      <c r="B149" s="77" t="s">
        <v>894</v>
      </c>
      <c r="C149" s="78" t="s">
        <v>694</v>
      </c>
      <c r="D149" s="79" t="s">
        <v>39</v>
      </c>
      <c r="E149" s="80" t="s">
        <v>40</v>
      </c>
      <c r="F149" s="78" t="s">
        <v>39</v>
      </c>
      <c r="G149" s="78" t="s">
        <v>36</v>
      </c>
      <c r="H149" s="80" t="s">
        <v>895</v>
      </c>
      <c r="I149" s="81" t="s">
        <v>896</v>
      </c>
      <c r="J149" s="82" t="s">
        <v>1008</v>
      </c>
      <c r="K149" s="82" t="s">
        <v>897</v>
      </c>
      <c r="L149" s="83">
        <v>2700000</v>
      </c>
      <c r="M149" s="84" t="s">
        <v>41</v>
      </c>
      <c r="N149" s="84" t="s">
        <v>89</v>
      </c>
      <c r="O149" s="83">
        <v>400000</v>
      </c>
      <c r="P149" s="83"/>
      <c r="Q149" s="83">
        <v>175</v>
      </c>
      <c r="R149" s="83">
        <v>170</v>
      </c>
      <c r="S149" s="83">
        <v>170</v>
      </c>
      <c r="T149" s="83">
        <f t="shared" si="7"/>
        <v>515</v>
      </c>
      <c r="U149" s="87">
        <v>170000</v>
      </c>
      <c r="V149" s="86" t="s">
        <v>1175</v>
      </c>
      <c r="W149" s="92">
        <v>150000</v>
      </c>
      <c r="X149" s="83">
        <v>150000</v>
      </c>
      <c r="Y149" s="88" t="s">
        <v>1173</v>
      </c>
      <c r="Z149" s="89">
        <v>150000</v>
      </c>
      <c r="AA149" s="89">
        <v>150000</v>
      </c>
    </row>
    <row r="150" spans="1:28" s="76" customFormat="1" ht="73.5" customHeight="1">
      <c r="A150" s="91" t="s">
        <v>898</v>
      </c>
      <c r="B150" s="77" t="s">
        <v>899</v>
      </c>
      <c r="C150" s="78" t="s">
        <v>900</v>
      </c>
      <c r="D150" s="79" t="s">
        <v>901</v>
      </c>
      <c r="E150" s="80" t="s">
        <v>902</v>
      </c>
      <c r="F150" s="78" t="s">
        <v>1037</v>
      </c>
      <c r="G150" s="78" t="s">
        <v>36</v>
      </c>
      <c r="H150" s="80" t="s">
        <v>903</v>
      </c>
      <c r="I150" s="81" t="s">
        <v>904</v>
      </c>
      <c r="J150" s="82" t="s">
        <v>1009</v>
      </c>
      <c r="K150" s="82" t="s">
        <v>905</v>
      </c>
      <c r="L150" s="83">
        <v>720000</v>
      </c>
      <c r="M150" s="84" t="s">
        <v>41</v>
      </c>
      <c r="N150" s="84" t="s">
        <v>30</v>
      </c>
      <c r="O150" s="83">
        <v>250000</v>
      </c>
      <c r="P150" s="83"/>
      <c r="Q150" s="83">
        <v>112</v>
      </c>
      <c r="R150" s="83">
        <v>194</v>
      </c>
      <c r="S150" s="83">
        <v>197</v>
      </c>
      <c r="T150" s="83">
        <f t="shared" si="7"/>
        <v>503</v>
      </c>
      <c r="U150" s="87">
        <v>150000</v>
      </c>
      <c r="V150" s="86" t="s">
        <v>1175</v>
      </c>
      <c r="W150" s="92">
        <v>150000</v>
      </c>
      <c r="X150" s="83">
        <v>100000</v>
      </c>
      <c r="Y150" s="88" t="s">
        <v>1173</v>
      </c>
      <c r="Z150" s="89">
        <v>150000</v>
      </c>
      <c r="AA150" s="89">
        <v>100000</v>
      </c>
      <c r="AB150" s="90"/>
    </row>
    <row r="151" spans="1:27" s="76" customFormat="1" ht="90">
      <c r="A151" s="91" t="s">
        <v>906</v>
      </c>
      <c r="B151" s="77" t="s">
        <v>907</v>
      </c>
      <c r="C151" s="78" t="s">
        <v>908</v>
      </c>
      <c r="D151" s="79" t="s">
        <v>909</v>
      </c>
      <c r="E151" s="80" t="s">
        <v>910</v>
      </c>
      <c r="F151" s="78" t="s">
        <v>39</v>
      </c>
      <c r="G151" s="78" t="s">
        <v>58</v>
      </c>
      <c r="H151" s="80" t="s">
        <v>911</v>
      </c>
      <c r="I151" s="81" t="s">
        <v>912</v>
      </c>
      <c r="J151" s="82" t="s">
        <v>1010</v>
      </c>
      <c r="K151" s="82" t="s">
        <v>913</v>
      </c>
      <c r="L151" s="83">
        <v>70000</v>
      </c>
      <c r="M151" s="84" t="s">
        <v>28</v>
      </c>
      <c r="N151" s="84" t="s">
        <v>28</v>
      </c>
      <c r="O151" s="83">
        <v>35000</v>
      </c>
      <c r="P151" s="83"/>
      <c r="Q151" s="83">
        <v>130</v>
      </c>
      <c r="R151" s="83">
        <v>60</v>
      </c>
      <c r="S151" s="83">
        <v>60</v>
      </c>
      <c r="T151" s="83">
        <f t="shared" si="7"/>
        <v>250</v>
      </c>
      <c r="U151" s="87">
        <v>15000</v>
      </c>
      <c r="V151" s="86" t="s">
        <v>1175</v>
      </c>
      <c r="W151" s="92">
        <v>20000</v>
      </c>
      <c r="X151" s="83">
        <v>20000</v>
      </c>
      <c r="Y151" s="88" t="s">
        <v>1173</v>
      </c>
      <c r="Z151" s="89">
        <v>20000</v>
      </c>
      <c r="AA151" s="89">
        <v>20000</v>
      </c>
    </row>
    <row r="152" spans="1:27" s="76" customFormat="1" ht="102.75" customHeight="1">
      <c r="A152" s="91" t="s">
        <v>1106</v>
      </c>
      <c r="B152" s="77" t="s">
        <v>1107</v>
      </c>
      <c r="C152" s="78" t="s">
        <v>1108</v>
      </c>
      <c r="D152" s="79" t="s">
        <v>35</v>
      </c>
      <c r="E152" s="80" t="s">
        <v>72</v>
      </c>
      <c r="F152" s="78" t="s">
        <v>35</v>
      </c>
      <c r="G152" s="78" t="s">
        <v>87</v>
      </c>
      <c r="H152" s="80" t="s">
        <v>1109</v>
      </c>
      <c r="I152" s="81" t="s">
        <v>1110</v>
      </c>
      <c r="J152" s="82" t="s">
        <v>1112</v>
      </c>
      <c r="K152" s="82" t="s">
        <v>1111</v>
      </c>
      <c r="L152" s="83">
        <v>1400000</v>
      </c>
      <c r="M152" s="95" t="s">
        <v>48</v>
      </c>
      <c r="N152" s="95" t="s">
        <v>42</v>
      </c>
      <c r="O152" s="83">
        <v>700000</v>
      </c>
      <c r="P152" s="83"/>
      <c r="Q152" s="83">
        <v>150</v>
      </c>
      <c r="R152" s="83">
        <v>197</v>
      </c>
      <c r="S152" s="83">
        <v>193</v>
      </c>
      <c r="T152" s="83">
        <f aca="true" t="shared" si="8" ref="T152:T159">SUM(Q152:S152)</f>
        <v>540</v>
      </c>
      <c r="U152" s="87">
        <v>300000</v>
      </c>
      <c r="V152" s="86" t="s">
        <v>1175</v>
      </c>
      <c r="W152" s="92">
        <v>350000</v>
      </c>
      <c r="X152" s="83">
        <v>350000</v>
      </c>
      <c r="Y152" s="88" t="s">
        <v>1173</v>
      </c>
      <c r="Z152" s="89">
        <v>350000</v>
      </c>
      <c r="AA152" s="89">
        <v>350000</v>
      </c>
    </row>
    <row r="153" spans="1:28" s="76" customFormat="1" ht="75.75" customHeight="1">
      <c r="A153" s="91" t="s">
        <v>914</v>
      </c>
      <c r="B153" s="77" t="s">
        <v>915</v>
      </c>
      <c r="C153" s="78" t="s">
        <v>916</v>
      </c>
      <c r="D153" s="79" t="s">
        <v>62</v>
      </c>
      <c r="E153" s="80" t="s">
        <v>162</v>
      </c>
      <c r="F153" s="78" t="s">
        <v>62</v>
      </c>
      <c r="G153" s="78" t="s">
        <v>87</v>
      </c>
      <c r="H153" s="80" t="s">
        <v>917</v>
      </c>
      <c r="I153" s="81" t="s">
        <v>918</v>
      </c>
      <c r="J153" s="82" t="s">
        <v>1038</v>
      </c>
      <c r="K153" s="82" t="s">
        <v>1142</v>
      </c>
      <c r="L153" s="83">
        <v>2270000</v>
      </c>
      <c r="M153" s="84" t="s">
        <v>30</v>
      </c>
      <c r="N153" s="84" t="s">
        <v>90</v>
      </c>
      <c r="O153" s="83">
        <v>1000000</v>
      </c>
      <c r="P153" s="83"/>
      <c r="Q153" s="83">
        <v>168</v>
      </c>
      <c r="R153" s="83">
        <v>156</v>
      </c>
      <c r="S153" s="83">
        <v>153</v>
      </c>
      <c r="T153" s="83">
        <f t="shared" si="8"/>
        <v>477</v>
      </c>
      <c r="U153" s="87">
        <v>100000</v>
      </c>
      <c r="V153" s="86" t="s">
        <v>1175</v>
      </c>
      <c r="W153" s="92" t="s">
        <v>1152</v>
      </c>
      <c r="X153" s="83" t="s">
        <v>1162</v>
      </c>
      <c r="Y153" s="88" t="s">
        <v>1173</v>
      </c>
      <c r="Z153" s="89" t="s">
        <v>1152</v>
      </c>
      <c r="AA153" s="89" t="s">
        <v>1162</v>
      </c>
      <c r="AB153" s="90"/>
    </row>
    <row r="154" spans="1:28" s="76" customFormat="1" ht="67.5">
      <c r="A154" s="91" t="s">
        <v>919</v>
      </c>
      <c r="B154" s="77" t="s">
        <v>920</v>
      </c>
      <c r="C154" s="78" t="s">
        <v>921</v>
      </c>
      <c r="D154" s="79" t="s">
        <v>39</v>
      </c>
      <c r="E154" s="80" t="s">
        <v>40</v>
      </c>
      <c r="F154" s="78" t="s">
        <v>39</v>
      </c>
      <c r="G154" s="78" t="s">
        <v>117</v>
      </c>
      <c r="H154" s="80" t="s">
        <v>922</v>
      </c>
      <c r="I154" s="81" t="s">
        <v>923</v>
      </c>
      <c r="J154" s="82" t="s">
        <v>1039</v>
      </c>
      <c r="K154" s="82" t="s">
        <v>924</v>
      </c>
      <c r="L154" s="83">
        <v>2130000</v>
      </c>
      <c r="M154" s="84" t="s">
        <v>37</v>
      </c>
      <c r="N154" s="84" t="s">
        <v>42</v>
      </c>
      <c r="O154" s="83">
        <v>500000</v>
      </c>
      <c r="P154" s="83"/>
      <c r="Q154" s="83">
        <v>154</v>
      </c>
      <c r="R154" s="83">
        <v>193</v>
      </c>
      <c r="S154" s="83">
        <v>185</v>
      </c>
      <c r="T154" s="83">
        <f t="shared" si="8"/>
        <v>532</v>
      </c>
      <c r="U154" s="87">
        <v>250000</v>
      </c>
      <c r="V154" s="86" t="s">
        <v>1175</v>
      </c>
      <c r="W154" s="92">
        <v>70000</v>
      </c>
      <c r="X154" s="83">
        <v>60000</v>
      </c>
      <c r="Y154" s="88" t="s">
        <v>1173</v>
      </c>
      <c r="Z154" s="89">
        <v>70000</v>
      </c>
      <c r="AA154" s="89">
        <v>60000</v>
      </c>
      <c r="AB154" s="90"/>
    </row>
    <row r="155" spans="1:27" s="76" customFormat="1" ht="67.5">
      <c r="A155" s="91" t="s">
        <v>925</v>
      </c>
      <c r="B155" s="77" t="s">
        <v>926</v>
      </c>
      <c r="C155" s="78" t="s">
        <v>927</v>
      </c>
      <c r="D155" s="79" t="s">
        <v>39</v>
      </c>
      <c r="E155" s="80" t="s">
        <v>40</v>
      </c>
      <c r="F155" s="78" t="s">
        <v>39</v>
      </c>
      <c r="G155" s="78" t="s">
        <v>36</v>
      </c>
      <c r="H155" s="80" t="s">
        <v>928</v>
      </c>
      <c r="I155" s="81" t="s">
        <v>929</v>
      </c>
      <c r="J155" s="82" t="s">
        <v>1040</v>
      </c>
      <c r="K155" s="82" t="s">
        <v>930</v>
      </c>
      <c r="L155" s="83">
        <v>1450000</v>
      </c>
      <c r="M155" s="84" t="s">
        <v>41</v>
      </c>
      <c r="N155" s="84" t="s">
        <v>42</v>
      </c>
      <c r="O155" s="83">
        <v>300000</v>
      </c>
      <c r="P155" s="83"/>
      <c r="Q155" s="83">
        <v>150</v>
      </c>
      <c r="R155" s="83">
        <v>145</v>
      </c>
      <c r="S155" s="83">
        <v>185</v>
      </c>
      <c r="T155" s="83">
        <f t="shared" si="8"/>
        <v>480</v>
      </c>
      <c r="U155" s="87">
        <v>100000</v>
      </c>
      <c r="V155" s="86" t="s">
        <v>1176</v>
      </c>
      <c r="W155" s="92">
        <v>100000</v>
      </c>
      <c r="X155" s="83">
        <v>100000</v>
      </c>
      <c r="Y155" s="88" t="s">
        <v>1173</v>
      </c>
      <c r="Z155" s="89">
        <v>100000</v>
      </c>
      <c r="AA155" s="89">
        <v>100000</v>
      </c>
    </row>
    <row r="156" spans="1:28" s="76" customFormat="1" ht="112.5">
      <c r="A156" s="91" t="s">
        <v>931</v>
      </c>
      <c r="B156" s="77" t="s">
        <v>932</v>
      </c>
      <c r="C156" s="78" t="s">
        <v>545</v>
      </c>
      <c r="D156" s="79" t="s">
        <v>39</v>
      </c>
      <c r="E156" s="80" t="s">
        <v>40</v>
      </c>
      <c r="F156" s="78" t="s">
        <v>39</v>
      </c>
      <c r="G156" s="78" t="s">
        <v>36</v>
      </c>
      <c r="H156" s="80" t="s">
        <v>933</v>
      </c>
      <c r="I156" s="81" t="s">
        <v>934</v>
      </c>
      <c r="J156" s="82" t="s">
        <v>1116</v>
      </c>
      <c r="K156" s="82" t="s">
        <v>1143</v>
      </c>
      <c r="L156" s="83">
        <v>500000</v>
      </c>
      <c r="M156" s="84" t="s">
        <v>33</v>
      </c>
      <c r="N156" s="84" t="s">
        <v>42</v>
      </c>
      <c r="O156" s="83">
        <v>250000</v>
      </c>
      <c r="P156" s="83"/>
      <c r="Q156" s="83">
        <v>100</v>
      </c>
      <c r="R156" s="83">
        <v>100</v>
      </c>
      <c r="S156" s="83">
        <v>120</v>
      </c>
      <c r="T156" s="83">
        <f t="shared" si="8"/>
        <v>320</v>
      </c>
      <c r="U156" s="87">
        <v>60000</v>
      </c>
      <c r="V156" s="86" t="s">
        <v>1175</v>
      </c>
      <c r="W156" s="92" t="s">
        <v>1152</v>
      </c>
      <c r="X156" s="83">
        <v>0</v>
      </c>
      <c r="Y156" s="88" t="s">
        <v>1173</v>
      </c>
      <c r="Z156" s="89" t="s">
        <v>1152</v>
      </c>
      <c r="AA156" s="89">
        <v>0</v>
      </c>
      <c r="AB156" s="90"/>
    </row>
    <row r="157" spans="1:28" s="76" customFormat="1" ht="67.5">
      <c r="A157" s="91" t="s">
        <v>935</v>
      </c>
      <c r="B157" s="77" t="s">
        <v>264</v>
      </c>
      <c r="C157" s="78" t="s">
        <v>265</v>
      </c>
      <c r="D157" s="79" t="s">
        <v>46</v>
      </c>
      <c r="E157" s="80" t="s">
        <v>47</v>
      </c>
      <c r="F157" s="78" t="s">
        <v>44</v>
      </c>
      <c r="G157" s="78" t="s">
        <v>58</v>
      </c>
      <c r="H157" s="80" t="s">
        <v>266</v>
      </c>
      <c r="I157" s="81" t="s">
        <v>936</v>
      </c>
      <c r="J157" s="82" t="s">
        <v>1041</v>
      </c>
      <c r="K157" s="82" t="s">
        <v>937</v>
      </c>
      <c r="L157" s="83">
        <v>250000</v>
      </c>
      <c r="M157" s="84" t="s">
        <v>90</v>
      </c>
      <c r="N157" s="84" t="s">
        <v>90</v>
      </c>
      <c r="O157" s="83">
        <v>70000</v>
      </c>
      <c r="P157" s="83"/>
      <c r="Q157" s="83">
        <v>100</v>
      </c>
      <c r="R157" s="83">
        <v>100</v>
      </c>
      <c r="S157" s="83">
        <v>100</v>
      </c>
      <c r="T157" s="83">
        <f t="shared" si="8"/>
        <v>300</v>
      </c>
      <c r="U157" s="87">
        <v>30000</v>
      </c>
      <c r="V157" s="86" t="s">
        <v>1175</v>
      </c>
      <c r="W157" s="92" t="s">
        <v>1152</v>
      </c>
      <c r="X157" s="83" t="s">
        <v>1169</v>
      </c>
      <c r="Y157" s="88" t="s">
        <v>1173</v>
      </c>
      <c r="Z157" s="89" t="s">
        <v>1152</v>
      </c>
      <c r="AA157" s="89" t="s">
        <v>1169</v>
      </c>
      <c r="AB157" s="90"/>
    </row>
    <row r="158" spans="1:28" s="76" customFormat="1" ht="90">
      <c r="A158" s="91" t="s">
        <v>938</v>
      </c>
      <c r="B158" s="77" t="s">
        <v>737</v>
      </c>
      <c r="C158" s="78" t="s">
        <v>738</v>
      </c>
      <c r="D158" s="79" t="s">
        <v>39</v>
      </c>
      <c r="E158" s="80" t="s">
        <v>40</v>
      </c>
      <c r="F158" s="78" t="s">
        <v>39</v>
      </c>
      <c r="G158" s="78" t="s">
        <v>36</v>
      </c>
      <c r="H158" s="80" t="s">
        <v>739</v>
      </c>
      <c r="I158" s="81" t="s">
        <v>939</v>
      </c>
      <c r="J158" s="82" t="s">
        <v>1063</v>
      </c>
      <c r="K158" s="82" t="s">
        <v>940</v>
      </c>
      <c r="L158" s="83">
        <v>6580000</v>
      </c>
      <c r="M158" s="84" t="s">
        <v>41</v>
      </c>
      <c r="N158" s="84" t="s">
        <v>42</v>
      </c>
      <c r="O158" s="83">
        <v>780000</v>
      </c>
      <c r="P158" s="83"/>
      <c r="Q158" s="83">
        <v>188</v>
      </c>
      <c r="R158" s="83">
        <v>178</v>
      </c>
      <c r="S158" s="83">
        <v>172</v>
      </c>
      <c r="T158" s="83">
        <f t="shared" si="8"/>
        <v>538</v>
      </c>
      <c r="U158" s="87">
        <v>275000</v>
      </c>
      <c r="V158" s="86" t="s">
        <v>1176</v>
      </c>
      <c r="W158" s="92" t="s">
        <v>1145</v>
      </c>
      <c r="X158" s="83">
        <v>60000</v>
      </c>
      <c r="Y158" s="88" t="s">
        <v>1173</v>
      </c>
      <c r="Z158" s="89" t="s">
        <v>1145</v>
      </c>
      <c r="AA158" s="89">
        <v>60000</v>
      </c>
      <c r="AB158" s="90"/>
    </row>
    <row r="159" spans="1:27" s="76" customFormat="1" ht="45.75" thickBot="1">
      <c r="A159" s="103" t="s">
        <v>941</v>
      </c>
      <c r="B159" s="104" t="s">
        <v>942</v>
      </c>
      <c r="C159" s="105" t="s">
        <v>943</v>
      </c>
      <c r="D159" s="106" t="s">
        <v>39</v>
      </c>
      <c r="E159" s="107" t="s">
        <v>40</v>
      </c>
      <c r="F159" s="105" t="s">
        <v>39</v>
      </c>
      <c r="G159" s="105" t="s">
        <v>36</v>
      </c>
      <c r="H159" s="107" t="s">
        <v>944</v>
      </c>
      <c r="I159" s="108" t="s">
        <v>945</v>
      </c>
      <c r="J159" s="109" t="s">
        <v>945</v>
      </c>
      <c r="K159" s="109" t="s">
        <v>946</v>
      </c>
      <c r="L159" s="110">
        <v>1453000</v>
      </c>
      <c r="M159" s="111" t="s">
        <v>30</v>
      </c>
      <c r="N159" s="111" t="s">
        <v>30</v>
      </c>
      <c r="O159" s="110">
        <v>225000</v>
      </c>
      <c r="P159" s="110"/>
      <c r="Q159" s="110">
        <v>168</v>
      </c>
      <c r="R159" s="110">
        <v>162</v>
      </c>
      <c r="S159" s="110">
        <v>150</v>
      </c>
      <c r="T159" s="110">
        <f t="shared" si="8"/>
        <v>480</v>
      </c>
      <c r="U159" s="112">
        <v>100000</v>
      </c>
      <c r="V159" s="113" t="s">
        <v>1175</v>
      </c>
      <c r="W159" s="114" t="s">
        <v>1145</v>
      </c>
      <c r="X159" s="110">
        <v>150000</v>
      </c>
      <c r="Y159" s="115" t="s">
        <v>1173</v>
      </c>
      <c r="Z159" s="89" t="s">
        <v>1145</v>
      </c>
      <c r="AA159" s="89">
        <v>150000</v>
      </c>
    </row>
    <row r="160" spans="1:23" s="119" customFormat="1" ht="14.25">
      <c r="A160" s="116"/>
      <c r="B160" s="117" t="s">
        <v>1180</v>
      </c>
      <c r="C160" s="117"/>
      <c r="D160" s="117"/>
      <c r="E160" s="118"/>
      <c r="F160" s="116"/>
      <c r="G160" s="116"/>
      <c r="H160" s="118"/>
      <c r="I160" s="116"/>
      <c r="J160" s="116"/>
      <c r="Q160" s="3"/>
      <c r="R160" s="120"/>
      <c r="U160" s="47"/>
      <c r="V160" s="46"/>
      <c r="W160" s="47"/>
    </row>
    <row r="161" spans="2:23" s="119" customFormat="1" ht="11.25">
      <c r="B161" s="117" t="s">
        <v>1181</v>
      </c>
      <c r="C161" s="117"/>
      <c r="D161" s="121" t="s">
        <v>1182</v>
      </c>
      <c r="I161" s="122"/>
      <c r="U161" s="123"/>
      <c r="V161" s="46"/>
      <c r="W161" s="47"/>
    </row>
    <row r="162" spans="2:23" s="119" customFormat="1" ht="11.25">
      <c r="B162" s="117" t="s">
        <v>1183</v>
      </c>
      <c r="C162" s="117"/>
      <c r="D162" s="121" t="s">
        <v>1184</v>
      </c>
      <c r="I162" s="122"/>
      <c r="Q162" s="124"/>
      <c r="R162" s="125"/>
      <c r="T162" s="124"/>
      <c r="U162" s="126"/>
      <c r="V162" s="46"/>
      <c r="W162" s="47"/>
    </row>
    <row r="163" ht="24.75" customHeight="1">
      <c r="B163" s="120"/>
    </row>
  </sheetData>
  <sheetProtection/>
  <mergeCells count="24">
    <mergeCell ref="B1:J1"/>
    <mergeCell ref="Z13:Z15"/>
    <mergeCell ref="AA13:AA15"/>
    <mergeCell ref="Y13:Y15"/>
    <mergeCell ref="C3:D3"/>
    <mergeCell ref="C4:D4"/>
    <mergeCell ref="C5:D5"/>
    <mergeCell ref="C6:D6"/>
    <mergeCell ref="C7:D7"/>
    <mergeCell ref="E4:G4"/>
    <mergeCell ref="E5:G5"/>
    <mergeCell ref="E6:G6"/>
    <mergeCell ref="E7:G7"/>
    <mergeCell ref="A13:A15"/>
    <mergeCell ref="F14:F15"/>
    <mergeCell ref="G14:G15"/>
    <mergeCell ref="H14:H15"/>
    <mergeCell ref="I13:I15"/>
    <mergeCell ref="V13:V15"/>
    <mergeCell ref="X14:X15"/>
    <mergeCell ref="E8:G8"/>
    <mergeCell ref="C8:D8"/>
    <mergeCell ref="E14:E15"/>
    <mergeCell ref="T14:T15"/>
  </mergeCells>
  <printOptions/>
  <pageMargins left="0.2362204724409449" right="0.2362204724409449" top="0.2362204724409449" bottom="0.2362204724409449" header="0" footer="0"/>
  <pageSetup firstPageNumber="3" useFirstPageNumber="1" horizontalDpi="600" verticalDpi="600" orientation="landscape" paperSize="9" scale="78" r:id="rId1"/>
  <headerFooter alignWithMargins="0">
    <oddFooter>&amp;L&amp;"Arial,Kurzíva"&amp;10Zastupitelstvo Olomouckého kraje 23.4.2018
16. Program podpory kultury v Olomouckém kraji 2018 - vyhodnocení  1. kola
Příloha č. 1 Přehled hodnocených žádostí OSKPP Z23_4_2018&amp;RStrana &amp;P (celkem 77)</oddFooter>
  </headerFooter>
  <rowBreaks count="20" manualBreakCount="20">
    <brk id="19" max="255" man="1"/>
    <brk id="25" max="24" man="1"/>
    <brk id="32" max="24" man="1"/>
    <brk id="38" max="24" man="1"/>
    <brk id="44" max="24" man="1"/>
    <brk id="50" max="24" man="1"/>
    <brk id="57" max="24" man="1"/>
    <brk id="64" max="24" man="1"/>
    <brk id="71" max="24" man="1"/>
    <brk id="78" max="24" man="1"/>
    <brk id="86" max="24" man="1"/>
    <brk id="93" max="24" man="1"/>
    <brk id="101" max="24" man="1"/>
    <brk id="110" max="24" man="1"/>
    <brk id="118" max="24" man="1"/>
    <brk id="125" max="24" man="1"/>
    <brk id="131" max="24" man="1"/>
    <brk id="139" max="24" man="1"/>
    <brk id="147" max="24" man="1"/>
    <brk id="15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Radilová Jarmila</dc:creator>
  <cp:keywords/>
  <dc:description/>
  <cp:lastModifiedBy>Seidlová Aneta</cp:lastModifiedBy>
  <cp:lastPrinted>2018-04-09T06:13:10Z</cp:lastPrinted>
  <dcterms:created xsi:type="dcterms:W3CDTF">2016-08-30T11:35:03Z</dcterms:created>
  <dcterms:modified xsi:type="dcterms:W3CDTF">2018-04-12T06:44:20Z</dcterms:modified>
  <cp:category/>
  <cp:version/>
  <cp:contentType/>
  <cp:contentStatus/>
</cp:coreProperties>
</file>