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5655" activeTab="0"/>
  </bookViews>
  <sheets>
    <sheet name="SF" sheetId="1" r:id="rId1"/>
  </sheets>
  <definedNames>
    <definedName name="_xlnm.Print_Area" localSheetId="0">'SF'!$A$1:$G$46</definedName>
  </definedNames>
  <calcPr fullCalcOnLoad="1"/>
</workbook>
</file>

<file path=xl/sharedStrings.xml><?xml version="1.0" encoding="utf-8"?>
<sst xmlns="http://schemas.openxmlformats.org/spreadsheetml/2006/main" count="50" uniqueCount="36">
  <si>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</si>
  <si>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</si>
  <si>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</si>
  <si>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</si>
  <si>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</si>
  <si>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</si>
  <si>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</si>
  <si>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</si>
  <si>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</si>
  <si>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</si>
  <si>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</si>
  <si>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</si>
  <si>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</si>
  <si>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</si>
  <si>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</si>
  <si>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</si>
  <si>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</si>
  <si>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</si>
  <si>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</si>
  <si>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</si>
  <si>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</si>
  <si>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</si>
  <si>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</si>
  <si>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</si>
  <si>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</si>
  <si>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</si>
  <si>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</si>
  <si>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</si>
  <si>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</si>
  <si>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 xml:space="preserve">Odměny za užití duševního vlastnictví </t>
  </si>
  <si>
    <t xml:space="preserve">Celkem příjmy            </t>
  </si>
  <si>
    <t>Celkem výdaje</t>
  </si>
  <si>
    <t>5. Tvorba a použití fondu sociálních potřeb Olomouckého kraje za rok 2020</t>
  </si>
  <si>
    <t>Zůstatek bankovního účtu  k 1.1.2020</t>
  </si>
  <si>
    <t>Bankovní zůstatek na účtu  k 31.12.2020</t>
  </si>
  <si>
    <t>Zůstatek určený k zapojení do rozpočtu roku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</si>
</sst>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3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4" xfId="0" applyFont="1" applyFill="1" applyBorder="1" applyAlignment="1">
      <alignment horizontal="right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6" fillId="0" borderId="25" xfId="0" applyNumberFormat="1" applyFont="1" applyFill="1" applyBorder="1" applyAlignment="1">
      <alignment horizontal="right"/>
    </xf>
    <xf numFmtId="166" fontId="6" fillId="0" borderId="26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166" fontId="6" fillId="0" borderId="25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166" fontId="2" fillId="0" borderId="24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4" fontId="42" fillId="33" borderId="0" xfId="0" applyNumberFormat="1" applyFont="1" applyFill="1" applyBorder="1" applyAlignment="1">
      <alignment/>
    </xf>
    <xf numFmtId="166" fontId="6" fillId="0" borderId="2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SheetLayoutView="100" workbookViewId="0" topLeftCell="A1">
      <selection activeCell="K39" sqref="K39"/>
    </sheetView>
  </sheetViews>
  <sheetFormatPr defaultColWidth="9.140625" defaultRowHeight="12.75"/>
  <cols>
    <col min="1" max="1" width="6.140625" style="16" customWidth="1"/>
    <col min="2" max="2" width="7.57421875" style="16" customWidth="1"/>
    <col min="3" max="3" width="42.7109375" style="9" customWidth="1"/>
    <col min="4" max="6" width="14.7109375" style="17" customWidth="1"/>
    <col min="7" max="7" width="6.8515625" style="69" customWidth="1"/>
    <col min="8" max="8" width="11.00390625" style="9" customWidth="1"/>
    <col min="9" max="9" width="11.7109375" style="9" bestFit="1" customWidth="1"/>
    <col min="10" max="10" width="13.140625" style="9" bestFit="1" customWidth="1"/>
    <col min="11" max="16384" width="9.140625" style="9" customWidth="1"/>
  </cols>
  <sheetData>
    <row r="1" spans="1:7" ht="21.75" customHeight="1">
      <c r="A1" s="107" t="s">
        <v>32</v>
      </c>
      <c r="B1" s="108"/>
      <c r="C1" s="108"/>
      <c r="D1" s="108"/>
      <c r="E1" s="108"/>
      <c r="F1" s="108"/>
      <c r="G1" s="108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0"/>
    </row>
    <row r="4" spans="1:6" ht="15.75">
      <c r="A4" s="11"/>
      <c r="B4" s="11"/>
      <c r="C4" s="11"/>
      <c r="D4" s="11"/>
      <c r="E4" s="11"/>
      <c r="F4" s="12" t="s">
        <v>22</v>
      </c>
    </row>
    <row r="5" spans="1:7" s="84" customFormat="1" ht="12.75">
      <c r="A5" s="83"/>
      <c r="B5" s="83"/>
      <c r="D5" s="85"/>
      <c r="E5" s="85"/>
      <c r="F5" s="85"/>
      <c r="G5" s="86"/>
    </row>
    <row r="6" spans="1:7" s="84" customFormat="1" ht="16.5" thickBot="1">
      <c r="A6" s="87" t="s">
        <v>33</v>
      </c>
      <c r="B6" s="88"/>
      <c r="C6" s="88"/>
      <c r="D6" s="88"/>
      <c r="E6" s="89"/>
      <c r="F6" s="89">
        <v>3084090</v>
      </c>
      <c r="G6" s="90" t="s">
        <v>14</v>
      </c>
    </row>
    <row r="7" spans="1:9" s="96" customFormat="1" ht="15" thickTop="1">
      <c r="A7" s="91"/>
      <c r="B7" s="92"/>
      <c r="C7" s="92"/>
      <c r="D7" s="92"/>
      <c r="E7" s="93"/>
      <c r="F7" s="103">
        <v>-2159266.78</v>
      </c>
      <c r="G7" s="95"/>
      <c r="I7" s="93"/>
    </row>
    <row r="8" spans="1:9" s="96" customFormat="1" ht="14.25">
      <c r="A8" s="91"/>
      <c r="B8" s="92"/>
      <c r="C8" s="92"/>
      <c r="D8" s="92"/>
      <c r="E8" s="93"/>
      <c r="F8" s="94"/>
      <c r="G8" s="95"/>
      <c r="H8" s="94"/>
      <c r="I8" s="93"/>
    </row>
    <row r="9" ht="15">
      <c r="A9" s="15" t="s">
        <v>17</v>
      </c>
    </row>
    <row r="10" ht="13.5" thickBot="1">
      <c r="G10" s="18" t="s">
        <v>15</v>
      </c>
    </row>
    <row r="11" spans="1:7" s="24" customFormat="1" ht="25.5" thickBot="1" thickTop="1">
      <c r="A11" s="19" t="s">
        <v>0</v>
      </c>
      <c r="B11" s="20" t="s">
        <v>8</v>
      </c>
      <c r="C11" s="21" t="s">
        <v>1</v>
      </c>
      <c r="D11" s="22" t="s">
        <v>9</v>
      </c>
      <c r="E11" s="22" t="s">
        <v>10</v>
      </c>
      <c r="F11" s="23" t="s">
        <v>20</v>
      </c>
      <c r="G11" s="71" t="s">
        <v>21</v>
      </c>
    </row>
    <row r="12" spans="1:7" s="29" customFormat="1" ht="13.5" thickBot="1" thickTop="1">
      <c r="A12" s="25">
        <v>1</v>
      </c>
      <c r="B12" s="26">
        <v>2</v>
      </c>
      <c r="C12" s="26">
        <v>3</v>
      </c>
      <c r="D12" s="27">
        <v>4</v>
      </c>
      <c r="E12" s="27">
        <v>5</v>
      </c>
      <c r="F12" s="28">
        <v>6</v>
      </c>
      <c r="G12" s="72" t="s">
        <v>23</v>
      </c>
    </row>
    <row r="13" spans="1:7" s="35" customFormat="1" ht="16.5" customHeight="1" thickTop="1">
      <c r="A13" s="30">
        <v>6330</v>
      </c>
      <c r="B13" s="31">
        <v>4132</v>
      </c>
      <c r="C13" s="32" t="s">
        <v>11</v>
      </c>
      <c r="D13" s="33"/>
      <c r="E13" s="33"/>
      <c r="F13" s="34">
        <v>815633</v>
      </c>
      <c r="G13" s="73"/>
    </row>
    <row r="14" spans="1:7" s="35" customFormat="1" ht="16.5" customHeight="1">
      <c r="A14" s="36">
        <v>6330</v>
      </c>
      <c r="B14" s="37">
        <v>4134</v>
      </c>
      <c r="C14" s="38" t="s">
        <v>12</v>
      </c>
      <c r="D14" s="39">
        <v>10527000</v>
      </c>
      <c r="E14" s="39">
        <v>11410580</v>
      </c>
      <c r="F14" s="40">
        <v>10580400</v>
      </c>
      <c r="G14" s="73">
        <f>F14/E14*100</f>
        <v>92.7244714992577</v>
      </c>
    </row>
    <row r="15" spans="1:7" s="35" customFormat="1" ht="16.5" customHeight="1" hidden="1">
      <c r="A15" s="36">
        <v>6113</v>
      </c>
      <c r="B15" s="37">
        <v>2324</v>
      </c>
      <c r="C15" s="43" t="s">
        <v>16</v>
      </c>
      <c r="D15" s="39"/>
      <c r="E15" s="39"/>
      <c r="F15" s="40"/>
      <c r="G15" s="73"/>
    </row>
    <row r="16" spans="1:7" s="35" customFormat="1" ht="16.5" customHeight="1">
      <c r="A16" s="36">
        <v>6113</v>
      </c>
      <c r="B16" s="37">
        <v>2324</v>
      </c>
      <c r="C16" s="43"/>
      <c r="D16" s="39"/>
      <c r="E16" s="39"/>
      <c r="F16" s="40">
        <v>35</v>
      </c>
      <c r="G16" s="73"/>
    </row>
    <row r="17" spans="1:7" s="46" customFormat="1" ht="16.5" customHeight="1">
      <c r="A17" s="41">
        <v>6172</v>
      </c>
      <c r="B17" s="42">
        <v>2324</v>
      </c>
      <c r="C17" s="43" t="s">
        <v>16</v>
      </c>
      <c r="D17" s="44"/>
      <c r="E17" s="44"/>
      <c r="F17" s="45">
        <v>18890</v>
      </c>
      <c r="G17" s="73"/>
    </row>
    <row r="18" spans="1:7" s="35" customFormat="1" ht="16.5" customHeight="1" thickBot="1">
      <c r="A18" s="36">
        <v>6310</v>
      </c>
      <c r="B18" s="37">
        <v>2141</v>
      </c>
      <c r="C18" s="38" t="s">
        <v>13</v>
      </c>
      <c r="D18" s="39">
        <v>2000</v>
      </c>
      <c r="E18" s="39">
        <v>2000</v>
      </c>
      <c r="F18" s="40">
        <v>445.41</v>
      </c>
      <c r="G18" s="104">
        <f>F18/E18*100</f>
        <v>22.270500000000002</v>
      </c>
    </row>
    <row r="19" spans="1:7" ht="16.5" thickBot="1" thickTop="1">
      <c r="A19" s="105" t="s">
        <v>30</v>
      </c>
      <c r="B19" s="106"/>
      <c r="C19" s="106"/>
      <c r="D19" s="48">
        <f>SUM(D13:D18)</f>
        <v>10529000</v>
      </c>
      <c r="E19" s="48">
        <f>SUM(E13:E18)</f>
        <v>11412580</v>
      </c>
      <c r="F19" s="48">
        <f>SUM(F13:F18)</f>
        <v>11415403.41</v>
      </c>
      <c r="G19" s="75">
        <f>F19/E19*100</f>
        <v>100.02473945418127</v>
      </c>
    </row>
    <row r="20" spans="1:7" s="4" customFormat="1" ht="15.75" thickTop="1">
      <c r="A20" s="1" t="s">
        <v>25</v>
      </c>
      <c r="B20" s="2"/>
      <c r="C20" s="2"/>
      <c r="D20" s="3">
        <f>SUM(D14)</f>
        <v>10527000</v>
      </c>
      <c r="E20" s="3">
        <f>SUM(E14)</f>
        <v>11410580</v>
      </c>
      <c r="F20" s="3">
        <f>SUM(F14)</f>
        <v>10580400</v>
      </c>
      <c r="G20" s="76">
        <f>F20/E20*100</f>
        <v>92.7244714992577</v>
      </c>
    </row>
    <row r="21" spans="1:7" s="4" customFormat="1" ht="15.75" thickBot="1">
      <c r="A21" s="49" t="s">
        <v>26</v>
      </c>
      <c r="B21" s="50"/>
      <c r="C21" s="50"/>
      <c r="D21" s="51">
        <f>D19-D20</f>
        <v>2000</v>
      </c>
      <c r="E21" s="51">
        <f>E19-E20</f>
        <v>2000</v>
      </c>
      <c r="F21" s="51">
        <f>F19-F20</f>
        <v>835003.4100000001</v>
      </c>
      <c r="G21" s="77">
        <f>F21/E21*100</f>
        <v>41750.17050000001</v>
      </c>
    </row>
    <row r="22" spans="1:7" s="4" customFormat="1" ht="16.5" thickBot="1" thickTop="1">
      <c r="A22" s="98" t="s">
        <v>28</v>
      </c>
      <c r="B22" s="99"/>
      <c r="C22" s="99"/>
      <c r="D22" s="48">
        <f>SUM(D17)</f>
        <v>0</v>
      </c>
      <c r="E22" s="48">
        <v>2159266.78</v>
      </c>
      <c r="F22" s="48">
        <v>2159266.78</v>
      </c>
      <c r="G22" s="100">
        <f>F22/E22*100</f>
        <v>100</v>
      </c>
    </row>
    <row r="23" spans="1:7" s="4" customFormat="1" ht="15.75" thickTop="1">
      <c r="A23" s="2"/>
      <c r="B23" s="2"/>
      <c r="C23" s="2"/>
      <c r="D23" s="7"/>
      <c r="E23" s="7"/>
      <c r="F23" s="7"/>
      <c r="G23" s="78"/>
    </row>
    <row r="24" ht="12.75">
      <c r="G24" s="79"/>
    </row>
    <row r="25" spans="1:7" ht="15">
      <c r="A25" s="15" t="s">
        <v>18</v>
      </c>
      <c r="G25" s="79"/>
    </row>
    <row r="26" spans="1:7" ht="15.75" thickBot="1">
      <c r="A26" s="15"/>
      <c r="G26" s="18" t="s">
        <v>15</v>
      </c>
    </row>
    <row r="27" spans="1:7" s="24" customFormat="1" ht="25.5" thickBot="1" thickTop="1">
      <c r="A27" s="19" t="s">
        <v>0</v>
      </c>
      <c r="B27" s="20" t="s">
        <v>8</v>
      </c>
      <c r="C27" s="21" t="s">
        <v>1</v>
      </c>
      <c r="D27" s="22" t="s">
        <v>9</v>
      </c>
      <c r="E27" s="22" t="s">
        <v>10</v>
      </c>
      <c r="F27" s="23" t="s">
        <v>20</v>
      </c>
      <c r="G27" s="80" t="s">
        <v>21</v>
      </c>
    </row>
    <row r="28" spans="1:7" s="29" customFormat="1" ht="13.5" thickBot="1" thickTop="1">
      <c r="A28" s="25">
        <v>1</v>
      </c>
      <c r="B28" s="26">
        <v>2</v>
      </c>
      <c r="C28" s="20">
        <v>3</v>
      </c>
      <c r="D28" s="27">
        <v>4</v>
      </c>
      <c r="E28" s="27">
        <v>5</v>
      </c>
      <c r="F28" s="28">
        <v>6</v>
      </c>
      <c r="G28" s="72" t="s">
        <v>23</v>
      </c>
    </row>
    <row r="29" spans="1:7" s="54" customFormat="1" ht="16.5" customHeight="1" thickTop="1">
      <c r="A29" s="30">
        <v>6113</v>
      </c>
      <c r="B29" s="31">
        <v>5163</v>
      </c>
      <c r="C29" s="6" t="s">
        <v>5</v>
      </c>
      <c r="D29" s="52">
        <v>1000</v>
      </c>
      <c r="E29" s="52">
        <v>1000</v>
      </c>
      <c r="F29" s="53">
        <v>0</v>
      </c>
      <c r="G29" s="81">
        <f aca="true" t="shared" si="0" ref="G29:G35">F29/E29*100</f>
        <v>0</v>
      </c>
    </row>
    <row r="30" spans="1:7" s="54" customFormat="1" ht="16.5" customHeight="1">
      <c r="A30" s="36">
        <v>6113</v>
      </c>
      <c r="B30" s="37">
        <v>5169</v>
      </c>
      <c r="C30" s="6" t="s">
        <v>2</v>
      </c>
      <c r="D30" s="5">
        <v>180000</v>
      </c>
      <c r="E30" s="5">
        <v>292800</v>
      </c>
      <c r="F30" s="5">
        <v>139520</v>
      </c>
      <c r="G30" s="81">
        <f>F30/E30*100</f>
        <v>47.650273224043715</v>
      </c>
    </row>
    <row r="31" spans="1:7" s="47" customFormat="1" ht="16.5" customHeight="1">
      <c r="A31" s="55">
        <v>6113</v>
      </c>
      <c r="B31" s="56">
        <v>5499</v>
      </c>
      <c r="C31" s="57" t="s">
        <v>24</v>
      </c>
      <c r="D31" s="58">
        <v>53000</v>
      </c>
      <c r="E31" s="58">
        <v>53000</v>
      </c>
      <c r="F31" s="59">
        <v>12725</v>
      </c>
      <c r="G31" s="81">
        <f t="shared" si="0"/>
        <v>24.00943396226415</v>
      </c>
    </row>
    <row r="32" spans="1:7" s="54" customFormat="1" ht="16.5" customHeight="1">
      <c r="A32" s="36">
        <v>6113</v>
      </c>
      <c r="B32" s="37">
        <v>5901</v>
      </c>
      <c r="C32" s="6" t="s">
        <v>7</v>
      </c>
      <c r="D32" s="5">
        <v>139000</v>
      </c>
      <c r="E32" s="5">
        <v>139000</v>
      </c>
      <c r="F32" s="60">
        <v>0</v>
      </c>
      <c r="G32" s="81">
        <f t="shared" si="0"/>
        <v>0</v>
      </c>
    </row>
    <row r="33" spans="1:7" s="54" customFormat="1" ht="16.5" customHeight="1">
      <c r="A33" s="36">
        <v>6172</v>
      </c>
      <c r="B33" s="37">
        <v>5041</v>
      </c>
      <c r="C33" s="97" t="s">
        <v>29</v>
      </c>
      <c r="D33" s="5">
        <v>20000</v>
      </c>
      <c r="E33" s="5">
        <v>20000</v>
      </c>
      <c r="F33" s="60">
        <v>0</v>
      </c>
      <c r="G33" s="81">
        <f t="shared" si="0"/>
        <v>0</v>
      </c>
    </row>
    <row r="34" spans="1:7" s="54" customFormat="1" ht="16.5" customHeight="1">
      <c r="A34" s="36">
        <v>6172</v>
      </c>
      <c r="B34" s="37">
        <v>5139</v>
      </c>
      <c r="C34" s="97" t="s">
        <v>27</v>
      </c>
      <c r="D34" s="5">
        <v>20000</v>
      </c>
      <c r="E34" s="5">
        <v>520000</v>
      </c>
      <c r="F34" s="60">
        <v>404309</v>
      </c>
      <c r="G34" s="81">
        <f t="shared" si="0"/>
        <v>77.75173076923076</v>
      </c>
    </row>
    <row r="35" spans="1:7" s="54" customFormat="1" ht="16.5" customHeight="1">
      <c r="A35" s="36">
        <v>6172</v>
      </c>
      <c r="B35" s="37">
        <v>5163</v>
      </c>
      <c r="C35" s="6" t="s">
        <v>3</v>
      </c>
      <c r="D35" s="5">
        <v>10000</v>
      </c>
      <c r="E35" s="5">
        <v>10000</v>
      </c>
      <c r="F35" s="60">
        <v>4167</v>
      </c>
      <c r="G35" s="81">
        <f t="shared" si="0"/>
        <v>41.67</v>
      </c>
    </row>
    <row r="36" spans="1:7" s="54" customFormat="1" ht="16.5" customHeight="1">
      <c r="A36" s="36">
        <v>6172</v>
      </c>
      <c r="B36" s="37">
        <v>5164</v>
      </c>
      <c r="C36" s="6" t="s">
        <v>4</v>
      </c>
      <c r="D36" s="5">
        <v>100000</v>
      </c>
      <c r="E36" s="5">
        <v>150000</v>
      </c>
      <c r="F36" s="60">
        <v>38853.71</v>
      </c>
      <c r="G36" s="81">
        <f aca="true" t="shared" si="1" ref="G36:G41">F36/E36*100</f>
        <v>25.902473333333333</v>
      </c>
    </row>
    <row r="37" spans="1:7" s="54" customFormat="1" ht="16.5" customHeight="1">
      <c r="A37" s="36">
        <v>6172</v>
      </c>
      <c r="B37" s="37">
        <v>5169</v>
      </c>
      <c r="C37" s="6" t="s">
        <v>5</v>
      </c>
      <c r="D37" s="5">
        <v>6313000</v>
      </c>
      <c r="E37" s="5">
        <v>8202870</v>
      </c>
      <c r="F37" s="60">
        <v>6470088.7</v>
      </c>
      <c r="G37" s="81">
        <f t="shared" si="1"/>
        <v>78.8759141617507</v>
      </c>
    </row>
    <row r="38" spans="1:7" s="54" customFormat="1" ht="16.5" customHeight="1">
      <c r="A38" s="36">
        <v>6172</v>
      </c>
      <c r="B38" s="37">
        <v>5175</v>
      </c>
      <c r="C38" s="6" t="s">
        <v>19</v>
      </c>
      <c r="D38" s="5">
        <v>370000</v>
      </c>
      <c r="E38" s="5">
        <v>770000</v>
      </c>
      <c r="F38" s="60">
        <v>159214.62</v>
      </c>
      <c r="G38" s="81">
        <f t="shared" si="1"/>
        <v>20.677223376623378</v>
      </c>
    </row>
    <row r="39" spans="1:10" s="54" customFormat="1" ht="16.5" customHeight="1">
      <c r="A39" s="36">
        <v>6172</v>
      </c>
      <c r="B39" s="37">
        <v>5194</v>
      </c>
      <c r="C39" s="6" t="s">
        <v>6</v>
      </c>
      <c r="D39" s="5">
        <v>250000</v>
      </c>
      <c r="E39" s="5">
        <v>665000</v>
      </c>
      <c r="F39" s="60">
        <v>359447.2</v>
      </c>
      <c r="G39" s="81">
        <f t="shared" si="1"/>
        <v>54.05221052631579</v>
      </c>
      <c r="J39" s="101"/>
    </row>
    <row r="40" spans="1:7" s="47" customFormat="1" ht="16.5" customHeight="1" thickBot="1">
      <c r="A40" s="55">
        <v>6172</v>
      </c>
      <c r="B40" s="56">
        <v>5499</v>
      </c>
      <c r="C40" s="57" t="s">
        <v>24</v>
      </c>
      <c r="D40" s="58">
        <v>3073000</v>
      </c>
      <c r="E40" s="58">
        <v>3673000</v>
      </c>
      <c r="F40" s="59">
        <v>2618586</v>
      </c>
      <c r="G40" s="74">
        <f t="shared" si="1"/>
        <v>71.29283964062074</v>
      </c>
    </row>
    <row r="41" spans="1:9" s="4" customFormat="1" ht="16.5" thickBot="1" thickTop="1">
      <c r="A41" s="105" t="s">
        <v>31</v>
      </c>
      <c r="B41" s="106"/>
      <c r="C41" s="106"/>
      <c r="D41" s="61">
        <f>SUM(D29:D40)</f>
        <v>10529000</v>
      </c>
      <c r="E41" s="61">
        <f>SUM(E29:E40)</f>
        <v>14496670</v>
      </c>
      <c r="F41" s="61">
        <f>SUM(F29:F40)</f>
        <v>10206911.23</v>
      </c>
      <c r="G41" s="75">
        <f t="shared" si="1"/>
        <v>70.40866095455026</v>
      </c>
      <c r="I41" s="62"/>
    </row>
    <row r="42" ht="13.5" thickTop="1"/>
    <row r="44" spans="1:10" ht="15.75">
      <c r="A44" s="63" t="s">
        <v>34</v>
      </c>
      <c r="B44" s="64"/>
      <c r="C44" s="64"/>
      <c r="D44" s="64"/>
      <c r="E44" s="65"/>
      <c r="F44" s="102">
        <f>F6+F7+F19+F22-F41</f>
        <v>4292582.18</v>
      </c>
      <c r="G44" s="7" t="s">
        <v>14</v>
      </c>
      <c r="H44" s="17"/>
      <c r="I44" s="17"/>
      <c r="J44" s="17"/>
    </row>
    <row r="45" spans="1:7" ht="12.75">
      <c r="A45" s="66"/>
      <c r="C45" s="16"/>
      <c r="D45" s="16"/>
      <c r="E45" s="9"/>
      <c r="F45" s="85"/>
      <c r="G45" s="18"/>
    </row>
    <row r="46" spans="1:7" s="68" customFormat="1" ht="29.25" customHeight="1" thickBot="1">
      <c r="A46" s="13" t="s">
        <v>35</v>
      </c>
      <c r="B46" s="14"/>
      <c r="C46" s="14"/>
      <c r="D46" s="14"/>
      <c r="E46" s="67"/>
      <c r="F46" s="89">
        <f>SUM(F44:F45)</f>
        <v>4292582.18</v>
      </c>
      <c r="G46" s="82" t="s">
        <v>14</v>
      </c>
    </row>
    <row r="47" ht="13.5" thickTop="1"/>
  </sheetData>
  <sheetProtection/>
  <mergeCells count="3">
    <mergeCell ref="A19:C19"/>
    <mergeCell ref="A41:C41"/>
    <mergeCell ref="A1:G1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scale="80" r:id="rId1"/>
  <headerFooter alignWithMargins="0">
    <oddFooter>&amp;L&amp;"Arial,Kurzíva"Zastupitelstvo Olomouckého kraje 21. 6. 2021
11.1. - Rozpočet Olomouckého kraje 2020 - závěrečný účet
Příloha č. 5: Tvorba a použití fondu sociálních potřeb Olomouckého kraje za rok 2020&amp;R&amp;"Arial,Kurzíva"Strana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2021-06-02T07:47:28Z</cp:lastPrinted>
  <dcterms:created xsi:type="dcterms:W3CDTF">2004-04-28T11:55:21Z</dcterms:created>
  <dcterms:modified xsi:type="dcterms:W3CDTF">2021-06-02T08:20:20Z</dcterms:modified>
  <cp:category/>
  <cp:version/>
  <cp:contentType/>
  <cp:contentStatus/>
</cp:coreProperties>
</file>