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sych7965\Desktop\ZOK 17. 9\"/>
    </mc:Choice>
  </mc:AlternateContent>
  <bookViews>
    <workbookView xWindow="0" yWindow="0" windowWidth="16245" windowHeight="8640"/>
  </bookViews>
  <sheets>
    <sheet name="List1" sheetId="1" r:id="rId1"/>
  </sheets>
  <definedNames>
    <definedName name="_xlnm.Print_Titles" localSheetId="0">List1!$11:$13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T21" i="1" l="1"/>
  <c r="T43" i="1"/>
  <c r="T35" i="1"/>
  <c r="T34" i="1"/>
</calcChain>
</file>

<file path=xl/sharedStrings.xml><?xml version="1.0" encoding="utf-8"?>
<sst xmlns="http://schemas.openxmlformats.org/spreadsheetml/2006/main" count="396" uniqueCount="250">
  <si>
    <t>Rok 2018</t>
  </si>
  <si>
    <t>v Kč</t>
  </si>
  <si>
    <t>Okresy</t>
  </si>
  <si>
    <t>Rozpočet</t>
  </si>
  <si>
    <t>Jeseník</t>
  </si>
  <si>
    <t>K rozdělení</t>
  </si>
  <si>
    <t>Olomouc</t>
  </si>
  <si>
    <t>Rozděleno</t>
  </si>
  <si>
    <t>Prostějov</t>
  </si>
  <si>
    <t>Zůstatek</t>
  </si>
  <si>
    <t>Přerov</t>
  </si>
  <si>
    <t>Šumperk</t>
  </si>
  <si>
    <t>Celkem</t>
  </si>
  <si>
    <t>Evidenční číslo ve VFP</t>
  </si>
  <si>
    <t>Žadatel</t>
  </si>
  <si>
    <t>Název akce/projektu</t>
  </si>
  <si>
    <t>Popis akce/projektu</t>
  </si>
  <si>
    <t>Účel použití dotace na akci/projekt a jeho cíl</t>
  </si>
  <si>
    <t>Celkové náklady realizované akce/projektu</t>
  </si>
  <si>
    <t>Požadovaná částka z rozpočtu OK</t>
  </si>
  <si>
    <t>Bodové hodnocení</t>
  </si>
  <si>
    <t>Návrh</t>
  </si>
  <si>
    <t>De minimis</t>
  </si>
  <si>
    <t>Schválení v kompetenci ZOK/ROK</t>
  </si>
  <si>
    <t>Sídlo</t>
  </si>
  <si>
    <t>PSČ</t>
  </si>
  <si>
    <t>Okres</t>
  </si>
  <si>
    <t>Právní forma</t>
  </si>
  <si>
    <t>IČ</t>
  </si>
  <si>
    <t>od</t>
  </si>
  <si>
    <t>do</t>
  </si>
  <si>
    <t>A</t>
  </si>
  <si>
    <t>B</t>
  </si>
  <si>
    <t>C</t>
  </si>
  <si>
    <t xml:space="preserve">Název </t>
  </si>
  <si>
    <t>Ulice</t>
  </si>
  <si>
    <t>Obec</t>
  </si>
  <si>
    <t>návrh</t>
  </si>
  <si>
    <t>OKRES JESENÍK</t>
  </si>
  <si>
    <t>6/2018</t>
  </si>
  <si>
    <t>12/2018</t>
  </si>
  <si>
    <t>NE</t>
  </si>
  <si>
    <t>Město Vidnava</t>
  </si>
  <si>
    <t>Mírové náměstí 80</t>
  </si>
  <si>
    <t>Vidnava</t>
  </si>
  <si>
    <t>79055</t>
  </si>
  <si>
    <t>obec</t>
  </si>
  <si>
    <t>00303585</t>
  </si>
  <si>
    <t>Vybavení sálu kulturního domu Vidnava</t>
  </si>
  <si>
    <t>Záměrem projektu je realizovat finální etapu rekonstrukce budovy kina - nyní kulturního domu, který by po dokončení měl sloužit jako kulturní dům s multifunkčním sálem. Nové prostory je třeba dovybavit technicky a materiálně.</t>
  </si>
  <si>
    <t>Z dotace bude hrazeno ozvučení, kino-projekce a nábytek (veřejná projekce, židle a stoly).</t>
  </si>
  <si>
    <t>7/2018</t>
  </si>
  <si>
    <t>9/2018</t>
  </si>
  <si>
    <t>ZOK</t>
  </si>
  <si>
    <t>OKRES OLOMOUC</t>
  </si>
  <si>
    <t>Obec Medlov</t>
  </si>
  <si>
    <t>Medlov 300</t>
  </si>
  <si>
    <t>Medlov</t>
  </si>
  <si>
    <t>78391</t>
  </si>
  <si>
    <t>00575666</t>
  </si>
  <si>
    <t>Rekonstrukce místní knihovny v Medlově</t>
  </si>
  <si>
    <t>Cílem je zrekonstruovat stávající prostory knihovny tak, aby se staly důstojným a vyhovujícím místem pro knihovnickou činnost a zvýšit tak zájem o knihovnické a informační služby u veřejnosti. Krom rekonstrukce je nutné dovybavit knihovnu i regály a stoly.</t>
  </si>
  <si>
    <t>Rekonstrukce zahrnuje tyto práce: oprava vnitřních omítek a nová malba, bourací práce a odvoz suti, demontáž a pokládka podlah, výměna oken, rozvod vytápění a otopná tělesa, dodávka a instalace  svítidel.</t>
  </si>
  <si>
    <t>5/2018</t>
  </si>
  <si>
    <t>11/2018</t>
  </si>
  <si>
    <t>Obec Dlouhá Loučka</t>
  </si>
  <si>
    <t>1. máje 116</t>
  </si>
  <si>
    <t>Dlouhá Loučka</t>
  </si>
  <si>
    <t>78386</t>
  </si>
  <si>
    <t>00298794</t>
  </si>
  <si>
    <t>Výměna sedadel včetně koberce v kině Dlouhá Loučka</t>
  </si>
  <si>
    <t>Současné sedačky nejsou vyhovující. Po modernizaci dojde k umístění 100 sedadel (současně 120). Budova kina prochází postupnou modernizací od roku 2000. Současný požadavek na výměnu sedadel a pokládku nového koberce tak bude dalším krokem k přiblížení se moderním trendům.</t>
  </si>
  <si>
    <t>Výměna sedadel a koberce v kině v Dlouhé Loučce.</t>
  </si>
  <si>
    <t>8/2018</t>
  </si>
  <si>
    <t>Obec Lutín</t>
  </si>
  <si>
    <t>Školní 203</t>
  </si>
  <si>
    <t>Lutín</t>
  </si>
  <si>
    <t>78349</t>
  </si>
  <si>
    <t>00299189</t>
  </si>
  <si>
    <t>Doplnění provozního zázemí pro pořádání společensko - zábavních akcí v obci Lutín</t>
  </si>
  <si>
    <t>V areálu "Rybníček" v obci  se pravidelně konají společensko-zábavní akce. V rámci projektu obec plánuje nákup dřevěného domku, který poslouží zejména v nepřízni počasí v době konání akcí, mimo ně jako sklad technického zabezpečení akcí a materiálu.</t>
  </si>
  <si>
    <t>Z dotace bude hrazen nákup dřevěného domku.</t>
  </si>
  <si>
    <t>Obec Bystročice</t>
  </si>
  <si>
    <t>Bystročice 6</t>
  </si>
  <si>
    <t>Bystročice</t>
  </si>
  <si>
    <t>Modernizace Obecní knihovny v Bystročicích</t>
  </si>
  <si>
    <t>Nynější knihovna bude přestěhována do větších prostor, současný stav nevyhovuje potřebám obce a aktivitám, které v knihovně probíhají. Cílem je zvýšit atraktivitu knihovny a přizpůsobit ji moderním trendům a potřebám.</t>
  </si>
  <si>
    <t>Z dotace bude hrazen nákup nábytku a výpočetní techniky.</t>
  </si>
  <si>
    <t>Obec Senice na Hané</t>
  </si>
  <si>
    <t>Jos.Vodičky 243</t>
  </si>
  <si>
    <t>Senice na Hané</t>
  </si>
  <si>
    <t>78345</t>
  </si>
  <si>
    <t>00299421</t>
  </si>
  <si>
    <t>Rekonstrukce zázemí v KD Senice na Hané</t>
  </si>
  <si>
    <t>Hlavním cílem je zkvalitnění zázemí Kulturního domu v Senici na Hané rekonstrukcí sociálního zařízení.</t>
  </si>
  <si>
    <t>Dotace bude použita na rekonstrukci sociálního zařízení.</t>
  </si>
  <si>
    <t>OKRES PROSTĚJOV</t>
  </si>
  <si>
    <t>Městys Tištín</t>
  </si>
  <si>
    <t>Tištín 37</t>
  </si>
  <si>
    <t>Tištín</t>
  </si>
  <si>
    <t>79829</t>
  </si>
  <si>
    <t>00288853</t>
  </si>
  <si>
    <t>Komunitní centrum Tištín - III.etapa, vnitřní vybavení kulturního zázemí</t>
  </si>
  <si>
    <t>Komunitní centrum Tištín prošlo v předcházejících etapách rozsáhlou stavebně-technickou rekonstrukcí. Náplní závěrečné etapy je dovybavení potřebným zařízením tak, aby centrum mohlo plnit svou kulturní funkci.</t>
  </si>
  <si>
    <t>Dotace bude použita  na jevištní systém (dodání, montáž a technické vybavení opony), dodání a montáž systému pro zázemí šatny ve vstupní hale a další vybavení.</t>
  </si>
  <si>
    <t>Město Němčice nad Hanou</t>
  </si>
  <si>
    <t>Palackého nám. 3</t>
  </si>
  <si>
    <t>Němčice nad Hanou</t>
  </si>
  <si>
    <t>79827</t>
  </si>
  <si>
    <t>00288497</t>
  </si>
  <si>
    <t>Tubus - kotvení vánočního stromu na náměstí v Němčicích nad Hanou</t>
  </si>
  <si>
    <t>Předmětem projektu je založení a kotvení vánočního stromu. Každoročně  se během Adventu v obci koná několik akcí.</t>
  </si>
  <si>
    <t>Z dotace bude hrazeno vybudování tubusu pro kotvení vanočního stromu na základě zpracovaného projektu.</t>
  </si>
  <si>
    <t>10/2018</t>
  </si>
  <si>
    <t>Obec Bílovice - Lutotín</t>
  </si>
  <si>
    <t>Bílovice 39</t>
  </si>
  <si>
    <t>Bílovice - Lutotín</t>
  </si>
  <si>
    <t>79841</t>
  </si>
  <si>
    <t>00288012</t>
  </si>
  <si>
    <t>Rekonstrukce vnitřních prostor knihovny v obci Bílovice</t>
  </si>
  <si>
    <t>Rekonstrukce knihovny je součástí stavebních úprav objektu a v současné době je pro veřejnost uzavřena. Úpravy vnitřních prostor budou spočívat v celkové rekonstrukci interiéru.</t>
  </si>
  <si>
    <t>Z dotace bude hrazena rekonstrukce podlahy, výmalba, instalace nových dveří, nákup a instalace stínící techniky, výměna elektroinstalace  a osvětlení, vybavení.</t>
  </si>
  <si>
    <t>Obec Pěnčín</t>
  </si>
  <si>
    <t>Pěnčín 109</t>
  </si>
  <si>
    <t>Pěnčín</t>
  </si>
  <si>
    <t>79857</t>
  </si>
  <si>
    <t>00288616</t>
  </si>
  <si>
    <t>Vybudování altánu na občerstvení</t>
  </si>
  <si>
    <t xml:space="preserve">Záměrem projektu je vybudování altánu k vydávání občerstvení při pořádání kulturních akcí. Obec tím získá kvalitní zázemí pro tyto akce. </t>
  </si>
  <si>
    <t>Z dotace bude financována stavba altánu.</t>
  </si>
  <si>
    <t>Obec Lipová</t>
  </si>
  <si>
    <t>Lipová 160</t>
  </si>
  <si>
    <t>Lipová</t>
  </si>
  <si>
    <t>79845</t>
  </si>
  <si>
    <t>00288438</t>
  </si>
  <si>
    <t>Modernizace knihovny v obci Lipová</t>
  </si>
  <si>
    <t>Cílem projektu je rozvoj zázemí pro pořádání kvalitních kulturních  akcí v obci, vytvořením multifunkčního zařízení pro širokou veřejnost a kompletní obnova mobiliáře.</t>
  </si>
  <si>
    <t>Z dotace bude hrazeno pořízení nového mobiliáře - nábytku a vybavení obecní knihovny.</t>
  </si>
  <si>
    <t>OKRES PŘEROV</t>
  </si>
  <si>
    <t>Městys Dřevohostice</t>
  </si>
  <si>
    <t>Náměstí 74</t>
  </si>
  <si>
    <t>Dřehohostice</t>
  </si>
  <si>
    <t>75114</t>
  </si>
  <si>
    <t>00301213</t>
  </si>
  <si>
    <t>Výměna oken a dveří v objektu bývalého kina Dřevohostice</t>
  </si>
  <si>
    <t>Projekt je zaměřen na výměnu oken a dveří v místní obecní knihovně.</t>
  </si>
  <si>
    <t>Dotace bude použita na úhradu spojenou s investiční akcí výměny oken a dveří knihovny.</t>
  </si>
  <si>
    <t>Obec Křtomil</t>
  </si>
  <si>
    <t>Křtomil 60</t>
  </si>
  <si>
    <t>Křtomil</t>
  </si>
  <si>
    <t>00636312</t>
  </si>
  <si>
    <t>Kdo si hraje, nezlobí</t>
  </si>
  <si>
    <t>Projekt se zaměřuje na rozšíření místní knihovny o kreativní dílny, k čemuž je zapotřebí také dalšího interiérového dovybavení. Místní knihovna mimo knihovnickou funkci také poskytuje zázemí pro cestovatelské přednášky a podobné akce.</t>
  </si>
  <si>
    <t>Z dotace bude hrazeno interiérové vybavení (např. regály do knihovny, rozkládací stůl, čalouněné válce).</t>
  </si>
  <si>
    <t>Obec Teplice nad Bečvou</t>
  </si>
  <si>
    <t>Teplice nad Bečvou 53</t>
  </si>
  <si>
    <t>Teplice nad Bečvou</t>
  </si>
  <si>
    <t>75301</t>
  </si>
  <si>
    <t>00636622</t>
  </si>
  <si>
    <t>Obnovení památníku T.G.Masaryka v obci Teplice nad Bečvou</t>
  </si>
  <si>
    <t>Cílem projektu je zakoupení bronzové busty T.G.Masaryka se žulovým podstavcem. Původní busta byla v minulém století díky historickým událostem zničena.</t>
  </si>
  <si>
    <t>Dotace bude použita na zhotovení busty a žulového podstavce z leštěné jemnozrnné žuly, vč. bronzového  plastického písma.</t>
  </si>
  <si>
    <t>3/2018</t>
  </si>
  <si>
    <t>Obec Zámrsky</t>
  </si>
  <si>
    <t>Zámrsky 23</t>
  </si>
  <si>
    <t>Zámrsky</t>
  </si>
  <si>
    <t>00600881</t>
  </si>
  <si>
    <t>Vybavení knihovny Zámrsky</t>
  </si>
  <si>
    <t>Obec žádá na vybavení místní knihovny. Nynější vybavení je zastaralé a nevyhovující. Modernizací se z knihovny stane i vhodný reprezentační prostor, který bude možno používat i pro kulturní akce.</t>
  </si>
  <si>
    <t>Z dotace bude hrazeno: žaluziová skříň, stůl a židle.</t>
  </si>
  <si>
    <t>Město Tovačov</t>
  </si>
  <si>
    <t>Náměstí 12</t>
  </si>
  <si>
    <t>Tovačov</t>
  </si>
  <si>
    <t>75101</t>
  </si>
  <si>
    <t>00302082</t>
  </si>
  <si>
    <t>Výstavní galerie na zámku Tovačov</t>
  </si>
  <si>
    <t>Město buduje v prostorách zámku Tovačov výstavní galerii, která bude umístěna v jednom sále v přízemí a ve vybraných místnostech 1. patra arkádového křídla zámku. V přízemí bude výstavní místnost zaměřena na výstavu historických fotografií města. V 1.patře se připravuje otevření stálé expozice celoživotní tvorby akademického sochaře Mgr. Bohumila Teplého z Olomouce.</t>
  </si>
  <si>
    <t>Dotace bude použita k zakoupení výstavních stěn do výstavního sálu v přízemí a k osvětlení místností galerie v 1. patře arkádového křídla zámku.</t>
  </si>
  <si>
    <t>Dobrovolný svazek obcí mikroregionu Lipensko</t>
  </si>
  <si>
    <t>náměstí T. G. Masaryka 89</t>
  </si>
  <si>
    <t>Lipník nad Bečvou</t>
  </si>
  <si>
    <t>75131</t>
  </si>
  <si>
    <t>70956464</t>
  </si>
  <si>
    <t>"Lipensko pod jednou střechou"-pořízení velkokapacitního stanu pro kulturní akce v obcích mikroregionu</t>
  </si>
  <si>
    <t>V obcích se pořádá řada kulturních, sportovních a společenských akcí. Vzhledem k výkyvům počasí řeší pořadatelé  nepřízeň počasí objednáním velkokapacitních stanů, kterých je v regionu nedostatek.</t>
  </si>
  <si>
    <t>Z dotace bude hrazen velkokapacitní stan.</t>
  </si>
  <si>
    <t>Obec Veselíčko</t>
  </si>
  <si>
    <t>Veselíčko 68</t>
  </si>
  <si>
    <t>Veselíčko</t>
  </si>
  <si>
    <t>75125</t>
  </si>
  <si>
    <t>00302198</t>
  </si>
  <si>
    <t>"Veslo se IN" - pořízení zázemí pro venkovní kulturní akce a modernizaci knihovny</t>
  </si>
  <si>
    <t xml:space="preserve">Cílem projektu je zlepšení zázemí pro pořádání venkovních kulturních akcí a modernizace knihovny. Obec a spolky každoročně pořádají desítky akcí a na každou si musí půjčovat potřebné vybavení. Díky pořízení vybavení se pořádání větších  akcí zjednoduší. </t>
  </si>
  <si>
    <t>Z dotace bude hrazen rozkládací stan, soubor židlí, osvětlovací souprava, soubor regálů, recepční stůl a ostatní vybavení.</t>
  </si>
  <si>
    <t>Obec Horní Újezd</t>
  </si>
  <si>
    <t>Horní Újezd 83</t>
  </si>
  <si>
    <t>Horní Újezd</t>
  </si>
  <si>
    <t>75353</t>
  </si>
  <si>
    <t>00636274</t>
  </si>
  <si>
    <t>Tvůrčí dílna v obci Horní Újezd</t>
  </si>
  <si>
    <t>Cílem projektu je vybudování zařízení pro kulturní a společenské aktivity v obci - tvůrčí dílny. Předmětem společenského života obce jsou výstavy, výlety, dětské dny  a další tvůrčí činnost. Velmi oblíbené jsou předměty z keramiky, které výstavy obohacují.</t>
  </si>
  <si>
    <t>Z dotace bude hrazeno pořízení keramické pece, souborů regálů, rekonstrukce elektroinstalace a stavební úpravy spojené s projektem.</t>
  </si>
  <si>
    <t>Město Kojetín</t>
  </si>
  <si>
    <t>Masarykovo náměstí 20</t>
  </si>
  <si>
    <t>Kojetín</t>
  </si>
  <si>
    <t>75201</t>
  </si>
  <si>
    <t>00301370</t>
  </si>
  <si>
    <t>Technické vybavení Letního kina Kojetín</t>
  </si>
  <si>
    <t>Cílem projektu je zkvalitnění obrazu filmových projekcí v rámci akce Kojetínské léto, tak aby bylo promítání na profesionální úrovni. Nové technologie se projeví také na návštěvnosti.</t>
  </si>
  <si>
    <t>Z dotace bude pořízen dataprojektor, počítač a kabeláž.</t>
  </si>
  <si>
    <t>Obec Radslavice</t>
  </si>
  <si>
    <t>Na Návsi 103</t>
  </si>
  <si>
    <t>Radslavice</t>
  </si>
  <si>
    <t>75111</t>
  </si>
  <si>
    <t>00301884</t>
  </si>
  <si>
    <t>Vybudování nového knižního regálu v Obecní knihovně v Radslavicích</t>
  </si>
  <si>
    <t>Záměrem je změna dispozice knihovny. Nový regál nahradí staré nevyhovující skříně. Novým uspořádáním vznikne v knihovně dostatek místa na pořádání kulturních a naučných akcí.</t>
  </si>
  <si>
    <t>Z dotace budou hrazeny náklady spojené s vybudováním knižního regálu v obecní knihovně.</t>
  </si>
  <si>
    <t>OKRES ŠUMPERK</t>
  </si>
  <si>
    <t>Obec Ruda nad Moravou</t>
  </si>
  <si>
    <t>9.května 40</t>
  </si>
  <si>
    <t>Ruda Nad Moravou</t>
  </si>
  <si>
    <t>78963</t>
  </si>
  <si>
    <t>00303313</t>
  </si>
  <si>
    <t>Pořízení zastřešeného mobilního pódia pro pořádání kulturních akcí obce Ruda nad Moravou</t>
  </si>
  <si>
    <t>Cílem projektu j epořízení zastřešeného pódia pro rozšíření a zkvalitnění zázemí pro pořádání kulturních a společenských akcí v obci Ruda nad Moravou.</t>
  </si>
  <si>
    <t>Z dotace bude hrazen nákup mobilního pódia vč.dopravy a zaškolení obsluhy.</t>
  </si>
  <si>
    <t>Obec Bušín</t>
  </si>
  <si>
    <t>Bušín 84</t>
  </si>
  <si>
    <t>Bušín</t>
  </si>
  <si>
    <t>78962</t>
  </si>
  <si>
    <t>00302457</t>
  </si>
  <si>
    <t>Zastřešené posezení na Kořínku</t>
  </si>
  <si>
    <t>Záměrem projektu je vybudování zastřešené pergoly v přírodním areálu Na kořínku v obci Bušín, který je využíván zejména jako místo pro společenské, kulturní a sportovní aktivity.</t>
  </si>
  <si>
    <t>Z dotace bude zbudována zastřešená pergola. Jedná se o dřevěný přístřešek na ploše ze zámkové dlažby.</t>
  </si>
  <si>
    <t>69601488</t>
  </si>
  <si>
    <t>Záměrem projektu je pořídit vybavení pro pořádání kulturních akcí.  Kulturní akce jsou zaměřeny na využití místních tradic, řemesel, přehlídku místních spolků, základních a mateřských škol.</t>
  </si>
  <si>
    <t>Z dotace budou pořízeny partystany, parket, pivní sety, zahradní plynové ohřívače, odpadkové koše a venkovní stojany.</t>
  </si>
  <si>
    <t>Obec Jakubovice</t>
  </si>
  <si>
    <t>Jakubovice 25</t>
  </si>
  <si>
    <t>Jakubovice</t>
  </si>
  <si>
    <t>78991</t>
  </si>
  <si>
    <t>00635979</t>
  </si>
  <si>
    <t>Vybavení obecní knihovny</t>
  </si>
  <si>
    <t>Cílem projektu je vybavení místní knihovny souborem nábytku. Současné vybavení je v nevyhovujícím stavu.</t>
  </si>
  <si>
    <t>Dotace bude použita na nákup nábytku (skříně, regály, stoly, židle).</t>
  </si>
  <si>
    <t>Pořadové číslo</t>
  </si>
  <si>
    <t xml:space="preserve">Termín akce/realizace projektu              </t>
  </si>
  <si>
    <t>Pořízení vybavení pro pořádání kulturních akcí v regionu Ruda nad Moravou</t>
  </si>
  <si>
    <t>Svazek obcí regionu Ruda nad Moravou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</si>
</sst>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 applyFill="1" applyAlignment="1"/>
    <xf numFmtId="0" fontId="3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 wrapText="1"/>
    </xf>
    <xf numFmtId="0" fontId="7" fillId="0" borderId="0" xfId="0" applyFont="1" applyFill="1" applyBorder="1" applyProtection="1"/>
    <xf numFmtId="0" fontId="6" fillId="0" borderId="10" xfId="0" applyFont="1" applyFill="1" applyBorder="1" applyProtection="1"/>
    <xf numFmtId="3" fontId="4" fillId="0" borderId="11" xfId="0" applyNumberFormat="1" applyFont="1" applyFill="1" applyBorder="1"/>
    <xf numFmtId="0" fontId="8" fillId="0" borderId="0" xfId="0" applyFont="1" applyFill="1" applyBorder="1"/>
    <xf numFmtId="0" fontId="4" fillId="0" borderId="7" xfId="0" applyFont="1" applyFill="1" applyBorder="1"/>
    <xf numFmtId="3" fontId="4" fillId="0" borderId="9" xfId="0" applyNumberFormat="1" applyFont="1" applyFill="1" applyBorder="1"/>
    <xf numFmtId="0" fontId="6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7" fillId="0" borderId="0" xfId="0" applyFont="1" applyFill="1" applyBorder="1"/>
    <xf numFmtId="0" fontId="6" fillId="0" borderId="7" xfId="0" applyFont="1" applyFill="1" applyBorder="1"/>
    <xf numFmtId="3" fontId="6" fillId="0" borderId="9" xfId="0" applyNumberFormat="1" applyFont="1" applyFill="1" applyBorder="1"/>
    <xf numFmtId="0" fontId="10" fillId="0" borderId="15" xfId="0" applyFont="1" applyFill="1" applyBorder="1"/>
    <xf numFmtId="3" fontId="10" fillId="0" borderId="20" xfId="0" applyNumberFormat="1" applyFont="1" applyFill="1" applyBorder="1"/>
    <xf numFmtId="0" fontId="11" fillId="0" borderId="0" xfId="0" applyFont="1" applyFill="1" applyBorder="1"/>
    <xf numFmtId="0" fontId="13" fillId="2" borderId="31" xfId="0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0" fontId="12" fillId="2" borderId="2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wrapText="1"/>
    </xf>
    <xf numFmtId="0" fontId="12" fillId="2" borderId="30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wrapText="1"/>
    </xf>
    <xf numFmtId="0" fontId="13" fillId="2" borderId="36" xfId="0" applyFont="1" applyFill="1" applyBorder="1" applyAlignment="1">
      <alignment horizontal="center" wrapText="1"/>
    </xf>
    <xf numFmtId="0" fontId="13" fillId="2" borderId="37" xfId="0" applyFont="1" applyFill="1" applyBorder="1" applyAlignment="1">
      <alignment horizontal="center" wrapText="1"/>
    </xf>
    <xf numFmtId="49" fontId="13" fillId="2" borderId="8" xfId="0" applyNumberFormat="1" applyFont="1" applyFill="1" applyBorder="1" applyAlignment="1">
      <alignment horizontal="center" vertical="top" wrapText="1"/>
    </xf>
    <xf numFmtId="49" fontId="12" fillId="2" borderId="8" xfId="0" applyNumberFormat="1" applyFont="1" applyFill="1" applyBorder="1" applyAlignment="1">
      <alignment horizontal="center" vertical="top" wrapText="1"/>
    </xf>
    <xf numFmtId="49" fontId="12" fillId="2" borderId="8" xfId="0" applyNumberFormat="1" applyFont="1" applyFill="1" applyBorder="1" applyAlignment="1">
      <alignment horizontal="center" vertical="top" textRotation="90" wrapText="1"/>
    </xf>
    <xf numFmtId="0" fontId="12" fillId="2" borderId="8" xfId="0" applyFont="1" applyFill="1" applyBorder="1" applyAlignment="1">
      <alignment horizontal="center" vertical="top" wrapText="1"/>
    </xf>
    <xf numFmtId="3" fontId="12" fillId="2" borderId="8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/>
    </xf>
    <xf numFmtId="49" fontId="13" fillId="2" borderId="2" xfId="0" applyNumberFormat="1" applyFont="1" applyFill="1" applyBorder="1" applyAlignment="1">
      <alignment horizontal="center" vertical="top" wrapText="1"/>
    </xf>
    <xf numFmtId="49" fontId="12" fillId="2" borderId="2" xfId="0" applyNumberFormat="1" applyFont="1" applyFill="1" applyBorder="1" applyAlignment="1">
      <alignment horizontal="center" vertical="top" wrapText="1"/>
    </xf>
    <xf numFmtId="49" fontId="12" fillId="2" borderId="38" xfId="0" applyNumberFormat="1" applyFont="1" applyFill="1" applyBorder="1" applyAlignment="1">
      <alignment horizontal="center" vertical="top" wrapText="1"/>
    </xf>
    <xf numFmtId="49" fontId="12" fillId="2" borderId="2" xfId="0" applyNumberFormat="1" applyFont="1" applyFill="1" applyBorder="1" applyAlignment="1">
      <alignment horizontal="center" vertical="top" textRotation="90" wrapText="1"/>
    </xf>
    <xf numFmtId="0" fontId="12" fillId="2" borderId="2" xfId="0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49" fontId="12" fillId="2" borderId="12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horizontal="center" vertical="top" textRotation="90" wrapText="1"/>
    </xf>
    <xf numFmtId="3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49" fontId="13" fillId="3" borderId="8" xfId="0" applyNumberFormat="1" applyFont="1" applyFill="1" applyBorder="1" applyAlignment="1">
      <alignment horizontal="center" vertical="top" wrapText="1"/>
    </xf>
    <xf numFmtId="49" fontId="13" fillId="3" borderId="2" xfId="0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wrapText="1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1" xfId="0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top"/>
    </xf>
    <xf numFmtId="49" fontId="13" fillId="2" borderId="16" xfId="0" applyNumberFormat="1" applyFont="1" applyFill="1" applyBorder="1" applyAlignment="1">
      <alignment horizontal="center" vertical="top" wrapText="1"/>
    </xf>
    <xf numFmtId="49" fontId="12" fillId="2" borderId="16" xfId="0" applyNumberFormat="1" applyFont="1" applyFill="1" applyBorder="1" applyAlignment="1">
      <alignment horizontal="center" vertical="top" wrapText="1"/>
    </xf>
    <xf numFmtId="49" fontId="12" fillId="2" borderId="17" xfId="0" applyNumberFormat="1" applyFont="1" applyFill="1" applyBorder="1" applyAlignment="1">
      <alignment horizontal="center" vertical="top" wrapText="1"/>
    </xf>
    <xf numFmtId="49" fontId="12" fillId="2" borderId="16" xfId="0" applyNumberFormat="1" applyFont="1" applyFill="1" applyBorder="1" applyAlignment="1">
      <alignment horizontal="center" vertical="top" textRotation="90" wrapText="1"/>
    </xf>
    <xf numFmtId="49" fontId="13" fillId="3" borderId="16" xfId="0" applyNumberFormat="1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vertical="top" wrapText="1"/>
    </xf>
    <xf numFmtId="3" fontId="12" fillId="2" borderId="16" xfId="0" applyNumberFormat="1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top"/>
    </xf>
    <xf numFmtId="49" fontId="13" fillId="2" borderId="27" xfId="0" applyNumberFormat="1" applyFont="1" applyFill="1" applyBorder="1" applyAlignment="1">
      <alignment horizontal="center" vertical="top" wrapText="1"/>
    </xf>
    <xf numFmtId="49" fontId="12" fillId="2" borderId="27" xfId="0" applyNumberFormat="1" applyFont="1" applyFill="1" applyBorder="1" applyAlignment="1">
      <alignment horizontal="center" vertical="top" wrapText="1"/>
    </xf>
    <xf numFmtId="49" fontId="12" fillId="2" borderId="47" xfId="0" applyNumberFormat="1" applyFont="1" applyFill="1" applyBorder="1" applyAlignment="1">
      <alignment horizontal="center" vertical="top" wrapText="1"/>
    </xf>
    <xf numFmtId="49" fontId="12" fillId="2" borderId="27" xfId="0" applyNumberFormat="1" applyFont="1" applyFill="1" applyBorder="1" applyAlignment="1">
      <alignment horizontal="center" vertical="top" textRotation="90" wrapText="1"/>
    </xf>
    <xf numFmtId="49" fontId="13" fillId="3" borderId="27" xfId="0" applyNumberFormat="1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 vertical="top" wrapText="1"/>
    </xf>
    <xf numFmtId="3" fontId="12" fillId="2" borderId="27" xfId="0" applyNumberFormat="1" applyFont="1" applyFill="1" applyBorder="1" applyAlignment="1">
      <alignment horizontal="center" vertical="center"/>
    </xf>
    <xf numFmtId="49" fontId="12" fillId="2" borderId="27" xfId="0" applyNumberFormat="1" applyFont="1" applyFill="1" applyBorder="1" applyAlignment="1">
      <alignment horizontal="center" vertical="center"/>
    </xf>
    <xf numFmtId="3" fontId="13" fillId="4" borderId="27" xfId="0" applyNumberFormat="1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top"/>
    </xf>
    <xf numFmtId="49" fontId="13" fillId="2" borderId="49" xfId="0" applyNumberFormat="1" applyFont="1" applyFill="1" applyBorder="1" applyAlignment="1">
      <alignment horizontal="center" vertical="top" wrapText="1"/>
    </xf>
    <xf numFmtId="49" fontId="12" fillId="2" borderId="49" xfId="0" applyNumberFormat="1" applyFont="1" applyFill="1" applyBorder="1" applyAlignment="1">
      <alignment horizontal="center" vertical="top" wrapText="1"/>
    </xf>
    <xf numFmtId="49" fontId="12" fillId="2" borderId="50" xfId="0" applyNumberFormat="1" applyFont="1" applyFill="1" applyBorder="1" applyAlignment="1">
      <alignment horizontal="center" vertical="top" wrapText="1"/>
    </xf>
    <xf numFmtId="49" fontId="12" fillId="2" borderId="49" xfId="0" applyNumberFormat="1" applyFont="1" applyFill="1" applyBorder="1" applyAlignment="1">
      <alignment horizontal="center" vertical="top" textRotation="90" wrapText="1"/>
    </xf>
    <xf numFmtId="49" fontId="13" fillId="3" borderId="49" xfId="0" applyNumberFormat="1" applyFont="1" applyFill="1" applyBorder="1" applyAlignment="1">
      <alignment horizontal="center" vertical="top" wrapText="1"/>
    </xf>
    <xf numFmtId="0" fontId="12" fillId="2" borderId="49" xfId="0" applyFont="1" applyFill="1" applyBorder="1" applyAlignment="1">
      <alignment horizontal="center" vertical="top" wrapText="1"/>
    </xf>
    <xf numFmtId="3" fontId="12" fillId="2" borderId="49" xfId="0" applyNumberFormat="1" applyFont="1" applyFill="1" applyBorder="1" applyAlignment="1">
      <alignment horizontal="center" vertical="center"/>
    </xf>
    <xf numFmtId="3" fontId="13" fillId="4" borderId="49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top" wrapText="1"/>
    </xf>
    <xf numFmtId="49" fontId="12" fillId="4" borderId="25" xfId="0" applyNumberFormat="1" applyFont="1" applyFill="1" applyBorder="1" applyAlignment="1">
      <alignment horizontal="center" vertical="top" textRotation="90" wrapText="1"/>
    </xf>
    <xf numFmtId="49" fontId="12" fillId="4" borderId="25" xfId="0" applyNumberFormat="1" applyFont="1" applyFill="1" applyBorder="1" applyAlignment="1">
      <alignment horizontal="center" vertical="top" wrapText="1"/>
    </xf>
    <xf numFmtId="0" fontId="12" fillId="4" borderId="6" xfId="0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 vertical="center" textRotation="90" wrapText="1"/>
    </xf>
    <xf numFmtId="0" fontId="5" fillId="4" borderId="25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textRotation="90"/>
    </xf>
    <xf numFmtId="0" fontId="14" fillId="4" borderId="2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wrapText="1"/>
    </xf>
    <xf numFmtId="0" fontId="14" fillId="4" borderId="25" xfId="0" applyFont="1" applyFill="1" applyBorder="1" applyAlignment="1">
      <alignment horizontal="center" vertical="center" textRotation="90"/>
    </xf>
    <xf numFmtId="0" fontId="1" fillId="4" borderId="25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14" fillId="4" borderId="25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textRotation="90" wrapText="1"/>
    </xf>
    <xf numFmtId="0" fontId="0" fillId="4" borderId="6" xfId="0" applyFont="1" applyFill="1" applyBorder="1" applyAlignment="1">
      <alignment horizontal="center" vertical="center" textRotation="90" wrapText="1"/>
    </xf>
    <xf numFmtId="0" fontId="13" fillId="2" borderId="26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top"/>
    </xf>
    <xf numFmtId="49" fontId="13" fillId="2" borderId="51" xfId="0" applyNumberFormat="1" applyFont="1" applyFill="1" applyBorder="1" applyAlignment="1">
      <alignment horizontal="center" vertical="top" wrapText="1"/>
    </xf>
    <xf numFmtId="49" fontId="12" fillId="2" borderId="51" xfId="0" applyNumberFormat="1" applyFont="1" applyFill="1" applyBorder="1" applyAlignment="1">
      <alignment horizontal="center" vertical="top" wrapText="1"/>
    </xf>
    <xf numFmtId="49" fontId="12" fillId="2" borderId="51" xfId="0" applyNumberFormat="1" applyFont="1" applyFill="1" applyBorder="1" applyAlignment="1">
      <alignment horizontal="center" vertical="top" textRotation="90" wrapText="1"/>
    </xf>
    <xf numFmtId="49" fontId="13" fillId="3" borderId="51" xfId="0" applyNumberFormat="1" applyFont="1" applyFill="1" applyBorder="1" applyAlignment="1">
      <alignment horizontal="center" vertical="top" wrapText="1"/>
    </xf>
    <xf numFmtId="0" fontId="12" fillId="2" borderId="51" xfId="0" applyFont="1" applyFill="1" applyBorder="1" applyAlignment="1">
      <alignment horizontal="center" vertical="top" wrapText="1"/>
    </xf>
    <xf numFmtId="3" fontId="12" fillId="2" borderId="51" xfId="0" applyNumberFormat="1" applyFont="1" applyFill="1" applyBorder="1" applyAlignment="1">
      <alignment horizontal="center" vertical="center"/>
    </xf>
    <xf numFmtId="49" fontId="12" fillId="2" borderId="51" xfId="0" applyNumberFormat="1" applyFont="1" applyFill="1" applyBorder="1" applyAlignment="1">
      <alignment horizontal="center" vertical="center"/>
    </xf>
    <xf numFmtId="3" fontId="13" fillId="4" borderId="51" xfId="0" applyNumberFormat="1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 textRotation="90" wrapText="1"/>
    </xf>
    <xf numFmtId="49" fontId="12" fillId="2" borderId="49" xfId="0" applyNumberFormat="1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3" fontId="12" fillId="5" borderId="51" xfId="0" applyNumberFormat="1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3" fontId="12" fillId="5" borderId="8" xfId="0" applyNumberFormat="1" applyFont="1" applyFill="1" applyBorder="1" applyAlignment="1">
      <alignment horizontal="center" vertical="center"/>
    </xf>
    <xf numFmtId="3" fontId="12" fillId="5" borderId="27" xfId="0" applyNumberFormat="1" applyFont="1" applyFill="1" applyBorder="1" applyAlignment="1">
      <alignment horizontal="center" vertical="center"/>
    </xf>
    <xf numFmtId="3" fontId="12" fillId="5" borderId="49" xfId="0" applyNumberFormat="1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5" fillId="2" borderId="27" xfId="0" applyFont="1" applyFill="1" applyBorder="1" applyAlignment="1">
      <alignment horizontal="center" vertical="center" textRotation="90"/>
    </xf>
    <xf numFmtId="0" fontId="0" fillId="0" borderId="35" xfId="0" applyBorder="1" applyAlignment="1">
      <alignment horizontal="center" vertical="center" textRotation="90"/>
    </xf>
    <xf numFmtId="0" fontId="5" fillId="2" borderId="27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wrapText="1"/>
    </xf>
    <xf numFmtId="0" fontId="14" fillId="2" borderId="35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14" fillId="2" borderId="36" xfId="0" applyFont="1" applyFill="1" applyBorder="1" applyAlignment="1">
      <alignment horizontal="center" vertical="center" textRotation="90"/>
    </xf>
    <xf numFmtId="0" fontId="1" fillId="0" borderId="26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13" fillId="2" borderId="21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textRotation="90" wrapText="1"/>
    </xf>
    <xf numFmtId="0" fontId="17" fillId="0" borderId="26" xfId="0" applyFont="1" applyBorder="1" applyAlignment="1">
      <alignment horizontal="center" vertical="center" textRotation="90" wrapText="1"/>
    </xf>
    <xf numFmtId="0" fontId="17" fillId="0" borderId="33" xfId="0" applyFont="1" applyBorder="1" applyAlignment="1">
      <alignment horizontal="center" vertical="center" textRotation="90" wrapText="1"/>
    </xf>
    <xf numFmtId="0" fontId="15" fillId="4" borderId="25" xfId="0" applyFont="1" applyFill="1" applyBorder="1" applyAlignment="1">
      <alignment horizontal="left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/>
    <xf numFmtId="0" fontId="0" fillId="0" borderId="2" xfId="0" applyBorder="1" applyAlignment="1"/>
    <xf numFmtId="0" fontId="4" fillId="0" borderId="7" xfId="0" applyFont="1" applyFill="1" applyBorder="1" applyAlignment="1"/>
    <xf numFmtId="0" fontId="0" fillId="0" borderId="8" xfId="0" applyBorder="1" applyAlignment="1"/>
    <xf numFmtId="3" fontId="10" fillId="0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3" fontId="6" fillId="0" borderId="17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19" xfId="0" applyNumberFormat="1" applyFont="1" applyFill="1" applyBorder="1" applyAlignment="1" applyProtection="1">
      <protection locked="0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33" xfId="0" applyFont="1" applyFill="1" applyBorder="1" applyAlignment="1">
      <alignment horizontal="center" vertical="center" textRotation="90" wrapText="1"/>
    </xf>
    <xf numFmtId="3" fontId="4" fillId="0" borderId="8" xfId="0" applyNumberFormat="1" applyFont="1" applyFill="1" applyBorder="1" applyAlignment="1"/>
    <xf numFmtId="0" fontId="0" fillId="0" borderId="9" xfId="0" applyBorder="1" applyAlignment="1"/>
    <xf numFmtId="3" fontId="2" fillId="0" borderId="7" xfId="0" applyNumberFormat="1" applyFont="1" applyFill="1" applyBorder="1" applyAlignment="1" applyProtection="1">
      <protection locked="0"/>
    </xf>
    <xf numFmtId="3" fontId="9" fillId="0" borderId="7" xfId="0" applyNumberFormat="1" applyFont="1" applyFill="1" applyBorder="1" applyAlignment="1" applyProtection="1">
      <protection locked="0"/>
    </xf>
    <xf numFmtId="3" fontId="4" fillId="0" borderId="12" xfId="0" applyNumberFormat="1" applyFont="1" applyFill="1" applyBorder="1" applyAlignment="1"/>
    <xf numFmtId="3" fontId="4" fillId="0" borderId="13" xfId="0" applyNumberFormat="1" applyFont="1" applyFill="1" applyBorder="1" applyAlignment="1"/>
    <xf numFmtId="3" fontId="4" fillId="0" borderId="14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view="pageLayout" zoomScaleNormal="100" workbookViewId="0">
      <selection activeCell="B49" sqref="B49"/>
    </sheetView>
  </sheetViews>
  <sheetFormatPr defaultRowHeight="15" x14ac:dyDescent="0.25"/>
  <cols>
    <col min="1" max="1" width="3.85546875" customWidth="1"/>
    <col min="2" max="2" width="3.5703125" customWidth="1"/>
    <col min="5" max="5" width="6.85546875" customWidth="1"/>
    <col min="6" max="6" width="4.28515625" customWidth="1"/>
    <col min="7" max="7" width="7.42578125" customWidth="1"/>
    <col min="8" max="8" width="8.42578125" customWidth="1"/>
    <col min="9" max="9" width="2.28515625" customWidth="1"/>
    <col min="10" max="10" width="13.85546875" customWidth="1"/>
    <col min="11" max="11" width="17.85546875" customWidth="1"/>
    <col min="12" max="12" width="17.140625" customWidth="1"/>
    <col min="13" max="13" width="12.42578125" customWidth="1"/>
    <col min="14" max="14" width="7.42578125" customWidth="1"/>
    <col min="15" max="15" width="6" customWidth="1"/>
    <col min="16" max="16" width="8.28515625" bestFit="1" customWidth="1"/>
    <col min="17" max="17" width="4.5703125" customWidth="1"/>
    <col min="18" max="18" width="4.28515625" customWidth="1"/>
    <col min="19" max="19" width="5.5703125" customWidth="1"/>
    <col min="20" max="20" width="4.28515625" customWidth="1"/>
    <col min="21" max="21" width="10.85546875" bestFit="1" customWidth="1"/>
    <col min="22" max="22" width="4.85546875" customWidth="1"/>
    <col min="23" max="23" width="3.7109375" customWidth="1"/>
  </cols>
  <sheetData>
    <row r="1" spans="1:24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  <c r="N1" s="83"/>
      <c r="O1" s="83"/>
      <c r="P1" s="83"/>
      <c r="Q1" s="83"/>
      <c r="R1" s="83"/>
      <c r="S1" s="83"/>
    </row>
    <row r="2" spans="1:24" ht="15.75" thickBot="1" x14ac:dyDescent="0.3">
      <c r="A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thickBot="1" x14ac:dyDescent="0.3">
      <c r="C3" s="2"/>
      <c r="D3" s="2"/>
      <c r="E3" s="201" t="s">
        <v>0</v>
      </c>
      <c r="F3" s="202"/>
      <c r="G3" s="3"/>
      <c r="H3" s="4"/>
      <c r="I3" s="5" t="s">
        <v>1</v>
      </c>
      <c r="J3" s="6"/>
      <c r="K3" s="7"/>
      <c r="L3" s="8" t="s">
        <v>2</v>
      </c>
      <c r="M3" s="9" t="s">
        <v>1</v>
      </c>
      <c r="N3" s="2"/>
    </row>
    <row r="4" spans="1:24" x14ac:dyDescent="0.25">
      <c r="C4" s="2"/>
      <c r="D4" s="2"/>
      <c r="E4" s="203" t="s">
        <v>3</v>
      </c>
      <c r="F4" s="204"/>
      <c r="G4" s="212">
        <v>4000000</v>
      </c>
      <c r="H4" s="204"/>
      <c r="I4" s="213"/>
      <c r="J4" s="6"/>
      <c r="K4" s="10"/>
      <c r="L4" s="11" t="s">
        <v>4</v>
      </c>
      <c r="M4" s="12">
        <v>220000</v>
      </c>
      <c r="N4" s="2"/>
    </row>
    <row r="5" spans="1:24" x14ac:dyDescent="0.25">
      <c r="C5" s="2"/>
      <c r="D5" s="2"/>
      <c r="E5" s="214" t="s">
        <v>5</v>
      </c>
      <c r="F5" s="204"/>
      <c r="G5" s="212">
        <v>4000000</v>
      </c>
      <c r="H5" s="204"/>
      <c r="I5" s="213"/>
      <c r="J5" s="6"/>
      <c r="K5" s="13"/>
      <c r="L5" s="14" t="s">
        <v>6</v>
      </c>
      <c r="M5" s="15">
        <v>737000</v>
      </c>
      <c r="N5" s="2"/>
    </row>
    <row r="6" spans="1:24" x14ac:dyDescent="0.25">
      <c r="C6" s="2"/>
      <c r="D6" s="2"/>
      <c r="E6" s="215" t="s">
        <v>7</v>
      </c>
      <c r="F6" s="204"/>
      <c r="G6" s="216">
        <v>4000000</v>
      </c>
      <c r="H6" s="217"/>
      <c r="I6" s="218"/>
      <c r="J6" s="6"/>
      <c r="K6" s="13"/>
      <c r="L6" s="14" t="s">
        <v>8</v>
      </c>
      <c r="M6" s="15">
        <v>612000</v>
      </c>
      <c r="N6" s="2"/>
    </row>
    <row r="7" spans="1:24" ht="15.75" thickBot="1" x14ac:dyDescent="0.3">
      <c r="C7" s="2"/>
      <c r="D7" s="2"/>
      <c r="E7" s="205" t="s">
        <v>9</v>
      </c>
      <c r="F7" s="206"/>
      <c r="G7" s="207">
        <f>SUM(G5-G6)</f>
        <v>0</v>
      </c>
      <c r="H7" s="208"/>
      <c r="I7" s="209"/>
      <c r="J7" s="6"/>
      <c r="K7" s="13"/>
      <c r="L7" s="14" t="s">
        <v>10</v>
      </c>
      <c r="M7" s="15">
        <v>1156000</v>
      </c>
      <c r="N7" s="2"/>
    </row>
    <row r="8" spans="1:24" x14ac:dyDescent="0.25">
      <c r="C8" s="2"/>
      <c r="D8" s="16"/>
      <c r="E8" s="16"/>
      <c r="F8" s="16"/>
      <c r="G8" s="17"/>
      <c r="H8" s="6"/>
      <c r="I8" s="6"/>
      <c r="J8" s="6"/>
      <c r="K8" s="18"/>
      <c r="L8" s="19" t="s">
        <v>11</v>
      </c>
      <c r="M8" s="20">
        <v>1275000</v>
      </c>
      <c r="N8" s="2"/>
    </row>
    <row r="9" spans="1:24" ht="15.75" thickBot="1" x14ac:dyDescent="0.3">
      <c r="C9" s="2"/>
      <c r="D9" s="16"/>
      <c r="E9" s="16"/>
      <c r="F9" s="16"/>
      <c r="G9" s="17"/>
      <c r="H9" s="6"/>
      <c r="I9" s="6"/>
      <c r="J9" s="6"/>
      <c r="K9" s="18"/>
      <c r="L9" s="21" t="s">
        <v>12</v>
      </c>
      <c r="M9" s="22">
        <v>4000000</v>
      </c>
      <c r="N9" s="2"/>
    </row>
    <row r="10" spans="1:24" ht="15.75" thickBot="1" x14ac:dyDescent="0.3">
      <c r="C10" s="2"/>
      <c r="D10" s="16"/>
      <c r="E10" s="16"/>
      <c r="F10" s="16"/>
      <c r="G10" s="17"/>
      <c r="H10" s="6"/>
      <c r="I10" s="6"/>
      <c r="J10" s="6"/>
      <c r="K10" s="23"/>
      <c r="N10" s="2"/>
    </row>
    <row r="11" spans="1:24" ht="54.75" thickBot="1" x14ac:dyDescent="0.3">
      <c r="A11" s="195" t="s">
        <v>246</v>
      </c>
      <c r="B11" s="195" t="s">
        <v>13</v>
      </c>
      <c r="C11" s="173" t="s">
        <v>14</v>
      </c>
      <c r="D11" s="174"/>
      <c r="E11" s="174"/>
      <c r="F11" s="174"/>
      <c r="G11" s="174"/>
      <c r="H11" s="174"/>
      <c r="I11" s="175"/>
      <c r="J11" s="189" t="s">
        <v>15</v>
      </c>
      <c r="K11" s="189" t="s">
        <v>16</v>
      </c>
      <c r="L11" s="189" t="s">
        <v>17</v>
      </c>
      <c r="M11" s="38" t="s">
        <v>18</v>
      </c>
      <c r="N11" s="84" t="s">
        <v>247</v>
      </c>
      <c r="O11" s="38"/>
      <c r="P11" s="39" t="s">
        <v>19</v>
      </c>
      <c r="Q11" s="40" t="s">
        <v>20</v>
      </c>
      <c r="R11" s="41"/>
      <c r="S11" s="41"/>
      <c r="T11" s="42"/>
      <c r="U11" s="84" t="s">
        <v>21</v>
      </c>
      <c r="V11" s="195" t="s">
        <v>22</v>
      </c>
      <c r="W11" s="176" t="s">
        <v>23</v>
      </c>
    </row>
    <row r="12" spans="1:24" x14ac:dyDescent="0.25">
      <c r="A12" s="199"/>
      <c r="B12" s="210"/>
      <c r="C12" s="43" t="s">
        <v>24</v>
      </c>
      <c r="D12" s="44"/>
      <c r="E12" s="44"/>
      <c r="F12" s="179" t="s">
        <v>25</v>
      </c>
      <c r="G12" s="181" t="s">
        <v>26</v>
      </c>
      <c r="H12" s="183" t="s">
        <v>27</v>
      </c>
      <c r="I12" s="185" t="s">
        <v>28</v>
      </c>
      <c r="J12" s="190"/>
      <c r="K12" s="193"/>
      <c r="L12" s="193"/>
      <c r="M12" s="45"/>
      <c r="N12" s="187" t="s">
        <v>29</v>
      </c>
      <c r="O12" s="187" t="s">
        <v>30</v>
      </c>
      <c r="P12" s="46"/>
      <c r="Q12" s="47" t="s">
        <v>31</v>
      </c>
      <c r="R12" s="48" t="s">
        <v>32</v>
      </c>
      <c r="S12" s="24" t="s">
        <v>33</v>
      </c>
      <c r="T12" s="189" t="s">
        <v>12</v>
      </c>
      <c r="U12" s="25"/>
      <c r="V12" s="196"/>
      <c r="W12" s="177"/>
    </row>
    <row r="13" spans="1:24" ht="23.25" thickBot="1" x14ac:dyDescent="0.3">
      <c r="A13" s="200"/>
      <c r="B13" s="211"/>
      <c r="C13" s="49" t="s">
        <v>34</v>
      </c>
      <c r="D13" s="26" t="s">
        <v>35</v>
      </c>
      <c r="E13" s="26" t="s">
        <v>36</v>
      </c>
      <c r="F13" s="180"/>
      <c r="G13" s="182"/>
      <c r="H13" s="184"/>
      <c r="I13" s="186"/>
      <c r="J13" s="191"/>
      <c r="K13" s="194"/>
      <c r="L13" s="194"/>
      <c r="M13" s="37"/>
      <c r="N13" s="188"/>
      <c r="O13" s="188" t="s">
        <v>30</v>
      </c>
      <c r="P13" s="50"/>
      <c r="Q13" s="51"/>
      <c r="R13" s="52"/>
      <c r="S13" s="37" t="s">
        <v>37</v>
      </c>
      <c r="T13" s="192"/>
      <c r="U13" s="27"/>
      <c r="V13" s="197"/>
      <c r="W13" s="178"/>
    </row>
    <row r="14" spans="1:24" ht="17.25" customHeight="1" thickBot="1" x14ac:dyDescent="0.35">
      <c r="A14" s="160"/>
      <c r="B14" s="198" t="s">
        <v>38</v>
      </c>
      <c r="C14" s="198"/>
      <c r="D14" s="198"/>
      <c r="E14" s="198"/>
      <c r="F14" s="198"/>
      <c r="G14" s="136"/>
      <c r="H14" s="137"/>
      <c r="I14" s="138"/>
      <c r="J14" s="139"/>
      <c r="K14" s="140"/>
      <c r="L14" s="140"/>
      <c r="M14" s="141"/>
      <c r="N14" s="142"/>
      <c r="O14" s="142"/>
      <c r="P14" s="143"/>
      <c r="Q14" s="141"/>
      <c r="R14" s="141"/>
      <c r="S14" s="143"/>
      <c r="T14" s="144"/>
      <c r="U14" s="145"/>
      <c r="V14" s="146"/>
      <c r="W14" s="147"/>
    </row>
    <row r="15" spans="1:24" ht="116.25" thickBot="1" x14ac:dyDescent="0.3">
      <c r="A15" s="148">
        <v>2</v>
      </c>
      <c r="B15" s="149">
        <v>33</v>
      </c>
      <c r="C15" s="150" t="s">
        <v>42</v>
      </c>
      <c r="D15" s="151" t="s">
        <v>43</v>
      </c>
      <c r="E15" s="151" t="s">
        <v>44</v>
      </c>
      <c r="F15" s="152" t="s">
        <v>45</v>
      </c>
      <c r="G15" s="151" t="s">
        <v>4</v>
      </c>
      <c r="H15" s="151" t="s">
        <v>46</v>
      </c>
      <c r="I15" s="152" t="s">
        <v>47</v>
      </c>
      <c r="J15" s="153" t="s">
        <v>48</v>
      </c>
      <c r="K15" s="154" t="s">
        <v>49</v>
      </c>
      <c r="L15" s="154" t="s">
        <v>50</v>
      </c>
      <c r="M15" s="155">
        <v>451451</v>
      </c>
      <c r="N15" s="156" t="s">
        <v>51</v>
      </c>
      <c r="O15" s="156" t="s">
        <v>52</v>
      </c>
      <c r="P15" s="165">
        <v>200000</v>
      </c>
      <c r="Q15" s="155">
        <v>175</v>
      </c>
      <c r="R15" s="155">
        <v>160</v>
      </c>
      <c r="S15" s="155">
        <v>120</v>
      </c>
      <c r="T15" s="155">
        <v>455</v>
      </c>
      <c r="U15" s="157">
        <v>140000</v>
      </c>
      <c r="V15" s="158" t="s">
        <v>41</v>
      </c>
      <c r="W15" s="159" t="s">
        <v>53</v>
      </c>
      <c r="X15" s="30"/>
    </row>
    <row r="16" spans="1:24" ht="18" thickBot="1" x14ac:dyDescent="0.3">
      <c r="A16" s="133"/>
      <c r="B16" s="171" t="s">
        <v>54</v>
      </c>
      <c r="C16" s="172"/>
      <c r="D16" s="172"/>
      <c r="E16" s="134"/>
      <c r="F16" s="135"/>
      <c r="G16" s="136"/>
      <c r="H16" s="137"/>
      <c r="I16" s="138"/>
      <c r="J16" s="139"/>
      <c r="K16" s="140"/>
      <c r="L16" s="140"/>
      <c r="M16" s="141"/>
      <c r="N16" s="142"/>
      <c r="O16" s="142"/>
      <c r="P16" s="143"/>
      <c r="Q16" s="141"/>
      <c r="R16" s="141"/>
      <c r="S16" s="143"/>
      <c r="T16" s="144"/>
      <c r="U16" s="145"/>
      <c r="V16" s="146"/>
      <c r="W16" s="147"/>
      <c r="X16" s="31"/>
    </row>
    <row r="17" spans="1:24" ht="136.5" x14ac:dyDescent="0.25">
      <c r="A17" s="88">
        <v>3</v>
      </c>
      <c r="B17" s="59">
        <v>6</v>
      </c>
      <c r="C17" s="60" t="s">
        <v>55</v>
      </c>
      <c r="D17" s="61" t="s">
        <v>56</v>
      </c>
      <c r="E17" s="62" t="s">
        <v>57</v>
      </c>
      <c r="F17" s="63" t="s">
        <v>58</v>
      </c>
      <c r="G17" s="61" t="s">
        <v>6</v>
      </c>
      <c r="H17" s="61" t="s">
        <v>46</v>
      </c>
      <c r="I17" s="63" t="s">
        <v>59</v>
      </c>
      <c r="J17" s="79" t="s">
        <v>60</v>
      </c>
      <c r="K17" s="64" t="s">
        <v>61</v>
      </c>
      <c r="L17" s="64" t="s">
        <v>62</v>
      </c>
      <c r="M17" s="65">
        <v>664289</v>
      </c>
      <c r="N17" s="66" t="s">
        <v>63</v>
      </c>
      <c r="O17" s="66" t="s">
        <v>64</v>
      </c>
      <c r="P17" s="166">
        <v>200000</v>
      </c>
      <c r="Q17" s="65">
        <v>175</v>
      </c>
      <c r="R17" s="65">
        <v>150</v>
      </c>
      <c r="S17" s="65">
        <v>130</v>
      </c>
      <c r="T17" s="65">
        <v>455</v>
      </c>
      <c r="U17" s="86">
        <v>140000</v>
      </c>
      <c r="V17" s="32" t="s">
        <v>41</v>
      </c>
      <c r="W17" s="33" t="s">
        <v>53</v>
      </c>
      <c r="X17" s="31"/>
    </row>
    <row r="18" spans="1:24" ht="147" x14ac:dyDescent="0.25">
      <c r="A18" s="87">
        <v>4</v>
      </c>
      <c r="B18" s="67">
        <v>2</v>
      </c>
      <c r="C18" s="53" t="s">
        <v>65</v>
      </c>
      <c r="D18" s="54" t="s">
        <v>66</v>
      </c>
      <c r="E18" s="68" t="s">
        <v>67</v>
      </c>
      <c r="F18" s="55" t="s">
        <v>68</v>
      </c>
      <c r="G18" s="54" t="s">
        <v>6</v>
      </c>
      <c r="H18" s="54" t="s">
        <v>46</v>
      </c>
      <c r="I18" s="55" t="s">
        <v>69</v>
      </c>
      <c r="J18" s="78" t="s">
        <v>70</v>
      </c>
      <c r="K18" s="56" t="s">
        <v>71</v>
      </c>
      <c r="L18" s="56" t="s">
        <v>72</v>
      </c>
      <c r="M18" s="57">
        <v>650000</v>
      </c>
      <c r="N18" s="57" t="s">
        <v>73</v>
      </c>
      <c r="O18" s="57" t="s">
        <v>64</v>
      </c>
      <c r="P18" s="167">
        <v>200000</v>
      </c>
      <c r="Q18" s="57">
        <v>190</v>
      </c>
      <c r="R18" s="57">
        <v>190</v>
      </c>
      <c r="S18" s="57">
        <v>170</v>
      </c>
      <c r="T18" s="57">
        <v>550</v>
      </c>
      <c r="U18" s="85">
        <v>192000</v>
      </c>
      <c r="V18" s="28" t="s">
        <v>41</v>
      </c>
      <c r="W18" s="29" t="s">
        <v>53</v>
      </c>
    </row>
    <row r="19" spans="1:24" ht="136.5" x14ac:dyDescent="0.25">
      <c r="A19" s="87">
        <v>5</v>
      </c>
      <c r="B19" s="67">
        <v>16</v>
      </c>
      <c r="C19" s="53" t="s">
        <v>74</v>
      </c>
      <c r="D19" s="54" t="s">
        <v>75</v>
      </c>
      <c r="E19" s="68" t="s">
        <v>76</v>
      </c>
      <c r="F19" s="55" t="s">
        <v>77</v>
      </c>
      <c r="G19" s="54" t="s">
        <v>6</v>
      </c>
      <c r="H19" s="54" t="s">
        <v>46</v>
      </c>
      <c r="I19" s="55" t="s">
        <v>78</v>
      </c>
      <c r="J19" s="78" t="s">
        <v>79</v>
      </c>
      <c r="K19" s="56" t="s">
        <v>80</v>
      </c>
      <c r="L19" s="56" t="s">
        <v>81</v>
      </c>
      <c r="M19" s="57">
        <v>60000</v>
      </c>
      <c r="N19" s="57" t="s">
        <v>73</v>
      </c>
      <c r="O19" s="58" t="s">
        <v>40</v>
      </c>
      <c r="P19" s="167">
        <v>42000</v>
      </c>
      <c r="Q19" s="57">
        <v>175</v>
      </c>
      <c r="R19" s="57">
        <v>175</v>
      </c>
      <c r="S19" s="57">
        <v>155</v>
      </c>
      <c r="T19" s="57">
        <v>505</v>
      </c>
      <c r="U19" s="85">
        <v>40000</v>
      </c>
      <c r="V19" s="28" t="s">
        <v>41</v>
      </c>
      <c r="W19" s="29" t="s">
        <v>53</v>
      </c>
      <c r="X19" s="80"/>
    </row>
    <row r="20" spans="1:24" ht="111.75" customHeight="1" x14ac:dyDescent="0.25">
      <c r="A20" s="87">
        <v>7</v>
      </c>
      <c r="B20" s="67">
        <v>21</v>
      </c>
      <c r="C20" s="53" t="s">
        <v>82</v>
      </c>
      <c r="D20" s="56" t="s">
        <v>83</v>
      </c>
      <c r="E20" s="56" t="s">
        <v>84</v>
      </c>
      <c r="F20" s="55">
        <v>77900</v>
      </c>
      <c r="G20" s="56" t="s">
        <v>6</v>
      </c>
      <c r="H20" s="56" t="s">
        <v>46</v>
      </c>
      <c r="I20" s="55">
        <v>298735</v>
      </c>
      <c r="J20" s="78" t="s">
        <v>85</v>
      </c>
      <c r="K20" s="56" t="s">
        <v>86</v>
      </c>
      <c r="L20" s="56" t="s">
        <v>87</v>
      </c>
      <c r="M20" s="57">
        <v>180000</v>
      </c>
      <c r="N20" s="58" t="s">
        <v>51</v>
      </c>
      <c r="O20" s="58" t="s">
        <v>52</v>
      </c>
      <c r="P20" s="167">
        <v>126000</v>
      </c>
      <c r="Q20" s="57">
        <v>175</v>
      </c>
      <c r="R20" s="57">
        <v>170</v>
      </c>
      <c r="S20" s="57">
        <v>135</v>
      </c>
      <c r="T20" s="57">
        <v>480</v>
      </c>
      <c r="U20" s="85">
        <v>100000</v>
      </c>
      <c r="V20" s="28" t="s">
        <v>41</v>
      </c>
      <c r="W20" s="29" t="s">
        <v>53</v>
      </c>
      <c r="X20" s="34"/>
    </row>
    <row r="21" spans="1:24" ht="53.25" thickBot="1" x14ac:dyDescent="0.3">
      <c r="A21" s="103">
        <v>8</v>
      </c>
      <c r="B21" s="104">
        <v>22</v>
      </c>
      <c r="C21" s="105" t="s">
        <v>88</v>
      </c>
      <c r="D21" s="110" t="s">
        <v>89</v>
      </c>
      <c r="E21" s="110" t="s">
        <v>90</v>
      </c>
      <c r="F21" s="108" t="s">
        <v>91</v>
      </c>
      <c r="G21" s="110" t="s">
        <v>6</v>
      </c>
      <c r="H21" s="110" t="s">
        <v>46</v>
      </c>
      <c r="I21" s="108" t="s">
        <v>92</v>
      </c>
      <c r="J21" s="109" t="s">
        <v>93</v>
      </c>
      <c r="K21" s="110" t="s">
        <v>94</v>
      </c>
      <c r="L21" s="110" t="s">
        <v>95</v>
      </c>
      <c r="M21" s="111">
        <v>596422</v>
      </c>
      <c r="N21" s="112" t="s">
        <v>52</v>
      </c>
      <c r="O21" s="112" t="s">
        <v>40</v>
      </c>
      <c r="P21" s="168">
        <v>200000</v>
      </c>
      <c r="Q21" s="111">
        <v>165</v>
      </c>
      <c r="R21" s="111">
        <v>170</v>
      </c>
      <c r="S21" s="111">
        <v>155</v>
      </c>
      <c r="T21" s="111">
        <f>SUM(Q21:S21)</f>
        <v>490</v>
      </c>
      <c r="U21" s="113">
        <v>160000</v>
      </c>
      <c r="V21" s="114" t="s">
        <v>41</v>
      </c>
      <c r="W21" s="115" t="s">
        <v>53</v>
      </c>
      <c r="X21" s="34"/>
    </row>
    <row r="22" spans="1:24" ht="18" thickBot="1" x14ac:dyDescent="0.3">
      <c r="A22" s="162"/>
      <c r="B22" s="171" t="s">
        <v>96</v>
      </c>
      <c r="C22" s="172"/>
      <c r="D22" s="17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4"/>
    </row>
    <row r="23" spans="1:24" ht="105" x14ac:dyDescent="0.25">
      <c r="A23" s="116">
        <v>11</v>
      </c>
      <c r="B23" s="117">
        <v>9</v>
      </c>
      <c r="C23" s="118" t="s">
        <v>97</v>
      </c>
      <c r="D23" s="119" t="s">
        <v>98</v>
      </c>
      <c r="E23" s="120" t="s">
        <v>99</v>
      </c>
      <c r="F23" s="121" t="s">
        <v>100</v>
      </c>
      <c r="G23" s="119" t="s">
        <v>8</v>
      </c>
      <c r="H23" s="119" t="s">
        <v>46</v>
      </c>
      <c r="I23" s="121" t="s">
        <v>101</v>
      </c>
      <c r="J23" s="122" t="s">
        <v>102</v>
      </c>
      <c r="K23" s="123" t="s">
        <v>103</v>
      </c>
      <c r="L23" s="123" t="s">
        <v>104</v>
      </c>
      <c r="M23" s="124">
        <v>300000</v>
      </c>
      <c r="N23" s="161" t="s">
        <v>63</v>
      </c>
      <c r="O23" s="161" t="s">
        <v>64</v>
      </c>
      <c r="P23" s="169">
        <v>200000</v>
      </c>
      <c r="Q23" s="124">
        <v>180</v>
      </c>
      <c r="R23" s="124">
        <v>160</v>
      </c>
      <c r="S23" s="124">
        <v>145</v>
      </c>
      <c r="T23" s="124">
        <v>485</v>
      </c>
      <c r="U23" s="125">
        <v>155000</v>
      </c>
      <c r="V23" s="126" t="s">
        <v>41</v>
      </c>
      <c r="W23" s="127" t="s">
        <v>53</v>
      </c>
    </row>
    <row r="24" spans="1:24" ht="63" x14ac:dyDescent="0.25">
      <c r="A24" s="87">
        <v>12</v>
      </c>
      <c r="B24" s="67">
        <v>17</v>
      </c>
      <c r="C24" s="53" t="s">
        <v>105</v>
      </c>
      <c r="D24" s="54" t="s">
        <v>106</v>
      </c>
      <c r="E24" s="68" t="s">
        <v>107</v>
      </c>
      <c r="F24" s="55" t="s">
        <v>108</v>
      </c>
      <c r="G24" s="54" t="s">
        <v>8</v>
      </c>
      <c r="H24" s="54" t="s">
        <v>46</v>
      </c>
      <c r="I24" s="55" t="s">
        <v>109</v>
      </c>
      <c r="J24" s="78" t="s">
        <v>110</v>
      </c>
      <c r="K24" s="56" t="s">
        <v>111</v>
      </c>
      <c r="L24" s="56" t="s">
        <v>112</v>
      </c>
      <c r="M24" s="57">
        <v>240000</v>
      </c>
      <c r="N24" s="58" t="s">
        <v>52</v>
      </c>
      <c r="O24" s="58" t="s">
        <v>113</v>
      </c>
      <c r="P24" s="167">
        <v>168000</v>
      </c>
      <c r="Q24" s="57">
        <v>170</v>
      </c>
      <c r="R24" s="57">
        <v>145</v>
      </c>
      <c r="S24" s="57">
        <v>128</v>
      </c>
      <c r="T24" s="57">
        <v>438</v>
      </c>
      <c r="U24" s="85">
        <v>122000</v>
      </c>
      <c r="V24" s="28" t="s">
        <v>41</v>
      </c>
      <c r="W24" s="29" t="s">
        <v>53</v>
      </c>
    </row>
    <row r="25" spans="1:24" ht="94.5" x14ac:dyDescent="0.25">
      <c r="A25" s="87">
        <v>13</v>
      </c>
      <c r="B25" s="67">
        <v>25</v>
      </c>
      <c r="C25" s="53" t="s">
        <v>114</v>
      </c>
      <c r="D25" s="54" t="s">
        <v>115</v>
      </c>
      <c r="E25" s="68" t="s">
        <v>116</v>
      </c>
      <c r="F25" s="55" t="s">
        <v>117</v>
      </c>
      <c r="G25" s="54" t="s">
        <v>8</v>
      </c>
      <c r="H25" s="54" t="s">
        <v>46</v>
      </c>
      <c r="I25" s="55" t="s">
        <v>118</v>
      </c>
      <c r="J25" s="78" t="s">
        <v>119</v>
      </c>
      <c r="K25" s="56" t="s">
        <v>120</v>
      </c>
      <c r="L25" s="56" t="s">
        <v>121</v>
      </c>
      <c r="M25" s="57">
        <v>355712</v>
      </c>
      <c r="N25" s="58" t="s">
        <v>52</v>
      </c>
      <c r="O25" s="58" t="s">
        <v>40</v>
      </c>
      <c r="P25" s="167">
        <v>200000</v>
      </c>
      <c r="Q25" s="57">
        <v>178</v>
      </c>
      <c r="R25" s="57">
        <v>160</v>
      </c>
      <c r="S25" s="57">
        <v>145</v>
      </c>
      <c r="T25" s="57">
        <v>483</v>
      </c>
      <c r="U25" s="85">
        <v>170000</v>
      </c>
      <c r="V25" s="28" t="s">
        <v>41</v>
      </c>
      <c r="W25" s="29" t="s">
        <v>53</v>
      </c>
    </row>
    <row r="26" spans="1:24" ht="73.5" x14ac:dyDescent="0.25">
      <c r="A26" s="87">
        <v>14</v>
      </c>
      <c r="B26" s="67">
        <v>23</v>
      </c>
      <c r="C26" s="53" t="s">
        <v>122</v>
      </c>
      <c r="D26" s="54" t="s">
        <v>123</v>
      </c>
      <c r="E26" s="68" t="s">
        <v>124</v>
      </c>
      <c r="F26" s="55" t="s">
        <v>125</v>
      </c>
      <c r="G26" s="54" t="s">
        <v>8</v>
      </c>
      <c r="H26" s="54" t="s">
        <v>46</v>
      </c>
      <c r="I26" s="55" t="s">
        <v>126</v>
      </c>
      <c r="J26" s="78" t="s">
        <v>127</v>
      </c>
      <c r="K26" s="56" t="s">
        <v>128</v>
      </c>
      <c r="L26" s="56" t="s">
        <v>129</v>
      </c>
      <c r="M26" s="57">
        <v>200000</v>
      </c>
      <c r="N26" s="58" t="s">
        <v>51</v>
      </c>
      <c r="O26" s="58" t="s">
        <v>64</v>
      </c>
      <c r="P26" s="167">
        <v>140000</v>
      </c>
      <c r="Q26" s="57">
        <v>170</v>
      </c>
      <c r="R26" s="57">
        <v>170</v>
      </c>
      <c r="S26" s="57">
        <v>130</v>
      </c>
      <c r="T26" s="57">
        <v>470</v>
      </c>
      <c r="U26" s="85">
        <v>100000</v>
      </c>
      <c r="V26" s="28" t="s">
        <v>41</v>
      </c>
      <c r="W26" s="29" t="s">
        <v>53</v>
      </c>
    </row>
    <row r="27" spans="1:24" ht="84.75" thickBot="1" x14ac:dyDescent="0.3">
      <c r="A27" s="103">
        <v>15</v>
      </c>
      <c r="B27" s="104">
        <v>35</v>
      </c>
      <c r="C27" s="105" t="s">
        <v>130</v>
      </c>
      <c r="D27" s="106" t="s">
        <v>131</v>
      </c>
      <c r="E27" s="107" t="s">
        <v>132</v>
      </c>
      <c r="F27" s="108" t="s">
        <v>133</v>
      </c>
      <c r="G27" s="106" t="s">
        <v>8</v>
      </c>
      <c r="H27" s="106" t="s">
        <v>46</v>
      </c>
      <c r="I27" s="108" t="s">
        <v>134</v>
      </c>
      <c r="J27" s="109" t="s">
        <v>135</v>
      </c>
      <c r="K27" s="110" t="s">
        <v>136</v>
      </c>
      <c r="L27" s="110" t="s">
        <v>137</v>
      </c>
      <c r="M27" s="111">
        <v>105000</v>
      </c>
      <c r="N27" s="112" t="s">
        <v>73</v>
      </c>
      <c r="O27" s="112" t="s">
        <v>64</v>
      </c>
      <c r="P27" s="168">
        <v>73500</v>
      </c>
      <c r="Q27" s="111">
        <v>180</v>
      </c>
      <c r="R27" s="111">
        <v>150</v>
      </c>
      <c r="S27" s="111">
        <v>150</v>
      </c>
      <c r="T27" s="111">
        <v>480</v>
      </c>
      <c r="U27" s="113">
        <v>65000</v>
      </c>
      <c r="V27" s="114" t="s">
        <v>41</v>
      </c>
      <c r="W27" s="115" t="s">
        <v>53</v>
      </c>
    </row>
    <row r="28" spans="1:24" ht="18" thickBot="1" x14ac:dyDescent="0.3">
      <c r="A28" s="128"/>
      <c r="B28" s="171" t="s">
        <v>138</v>
      </c>
      <c r="C28" s="172"/>
      <c r="D28" s="172"/>
      <c r="E28" s="129"/>
      <c r="F28" s="130"/>
      <c r="G28" s="129"/>
      <c r="H28" s="129"/>
      <c r="I28" s="130"/>
      <c r="J28" s="129"/>
      <c r="K28" s="129"/>
      <c r="L28" s="129"/>
      <c r="M28" s="129"/>
      <c r="N28" s="131"/>
      <c r="O28" s="131"/>
      <c r="P28" s="129"/>
      <c r="Q28" s="129"/>
      <c r="R28" s="129"/>
      <c r="S28" s="129"/>
      <c r="T28" s="129"/>
      <c r="U28" s="129"/>
      <c r="V28" s="129"/>
      <c r="W28" s="132"/>
      <c r="X28" s="34"/>
    </row>
    <row r="29" spans="1:24" ht="42" x14ac:dyDescent="0.25">
      <c r="A29" s="116">
        <v>17</v>
      </c>
      <c r="B29" s="117">
        <v>5</v>
      </c>
      <c r="C29" s="118" t="s">
        <v>139</v>
      </c>
      <c r="D29" s="119" t="s">
        <v>140</v>
      </c>
      <c r="E29" s="120" t="s">
        <v>141</v>
      </c>
      <c r="F29" s="121" t="s">
        <v>142</v>
      </c>
      <c r="G29" s="119" t="s">
        <v>10</v>
      </c>
      <c r="H29" s="119" t="s">
        <v>46</v>
      </c>
      <c r="I29" s="121" t="s">
        <v>143</v>
      </c>
      <c r="J29" s="122" t="s">
        <v>144</v>
      </c>
      <c r="K29" s="123" t="s">
        <v>145</v>
      </c>
      <c r="L29" s="123" t="s">
        <v>146</v>
      </c>
      <c r="M29" s="124">
        <v>174992</v>
      </c>
      <c r="N29" s="124" t="s">
        <v>73</v>
      </c>
      <c r="O29" s="124" t="s">
        <v>64</v>
      </c>
      <c r="P29" s="169">
        <v>122494</v>
      </c>
      <c r="Q29" s="124">
        <v>180</v>
      </c>
      <c r="R29" s="124">
        <v>165</v>
      </c>
      <c r="S29" s="124">
        <v>130</v>
      </c>
      <c r="T29" s="124">
        <v>475</v>
      </c>
      <c r="U29" s="125">
        <v>100000</v>
      </c>
      <c r="V29" s="126" t="s">
        <v>41</v>
      </c>
      <c r="W29" s="127" t="s">
        <v>53</v>
      </c>
    </row>
    <row r="30" spans="1:24" ht="126" x14ac:dyDescent="0.25">
      <c r="A30" s="87">
        <v>18</v>
      </c>
      <c r="B30" s="67">
        <v>8</v>
      </c>
      <c r="C30" s="53" t="s">
        <v>147</v>
      </c>
      <c r="D30" s="54" t="s">
        <v>148</v>
      </c>
      <c r="E30" s="68" t="s">
        <v>149</v>
      </c>
      <c r="F30" s="55" t="s">
        <v>142</v>
      </c>
      <c r="G30" s="54" t="s">
        <v>10</v>
      </c>
      <c r="H30" s="54" t="s">
        <v>46</v>
      </c>
      <c r="I30" s="55" t="s">
        <v>150</v>
      </c>
      <c r="J30" s="78" t="s">
        <v>151</v>
      </c>
      <c r="K30" s="56" t="s">
        <v>152</v>
      </c>
      <c r="L30" s="56" t="s">
        <v>153</v>
      </c>
      <c r="M30" s="57">
        <v>64236</v>
      </c>
      <c r="N30" s="58" t="s">
        <v>52</v>
      </c>
      <c r="O30" s="58" t="s">
        <v>64</v>
      </c>
      <c r="P30" s="167">
        <v>44965</v>
      </c>
      <c r="Q30" s="57">
        <v>190</v>
      </c>
      <c r="R30" s="57">
        <v>180</v>
      </c>
      <c r="S30" s="57">
        <v>150</v>
      </c>
      <c r="T30" s="57">
        <v>520</v>
      </c>
      <c r="U30" s="85">
        <v>40000</v>
      </c>
      <c r="V30" s="28" t="s">
        <v>41</v>
      </c>
      <c r="W30" s="29" t="s">
        <v>53</v>
      </c>
    </row>
    <row r="31" spans="1:24" ht="84" x14ac:dyDescent="0.25">
      <c r="A31" s="87">
        <v>19</v>
      </c>
      <c r="B31" s="67">
        <v>10</v>
      </c>
      <c r="C31" s="53" t="s">
        <v>154</v>
      </c>
      <c r="D31" s="54" t="s">
        <v>155</v>
      </c>
      <c r="E31" s="68" t="s">
        <v>156</v>
      </c>
      <c r="F31" s="55" t="s">
        <v>157</v>
      </c>
      <c r="G31" s="54" t="s">
        <v>10</v>
      </c>
      <c r="H31" s="54" t="s">
        <v>46</v>
      </c>
      <c r="I31" s="55" t="s">
        <v>158</v>
      </c>
      <c r="J31" s="78" t="s">
        <v>159</v>
      </c>
      <c r="K31" s="56" t="s">
        <v>160</v>
      </c>
      <c r="L31" s="56" t="s">
        <v>161</v>
      </c>
      <c r="M31" s="57">
        <v>229900</v>
      </c>
      <c r="N31" s="58" t="s">
        <v>162</v>
      </c>
      <c r="O31" s="58" t="s">
        <v>64</v>
      </c>
      <c r="P31" s="167">
        <v>160930</v>
      </c>
      <c r="Q31" s="57">
        <v>150</v>
      </c>
      <c r="R31" s="57">
        <v>160</v>
      </c>
      <c r="S31" s="57">
        <v>110</v>
      </c>
      <c r="T31" s="57">
        <v>420</v>
      </c>
      <c r="U31" s="85">
        <v>95000</v>
      </c>
      <c r="V31" s="28" t="s">
        <v>41</v>
      </c>
      <c r="W31" s="29" t="s">
        <v>53</v>
      </c>
    </row>
    <row r="32" spans="1:24" ht="105" x14ac:dyDescent="0.25">
      <c r="A32" s="87">
        <v>20</v>
      </c>
      <c r="B32" s="67">
        <v>13</v>
      </c>
      <c r="C32" s="53" t="s">
        <v>163</v>
      </c>
      <c r="D32" s="54" t="s">
        <v>164</v>
      </c>
      <c r="E32" s="68" t="s">
        <v>165</v>
      </c>
      <c r="F32" s="55" t="s">
        <v>157</v>
      </c>
      <c r="G32" s="54" t="s">
        <v>10</v>
      </c>
      <c r="H32" s="54" t="s">
        <v>46</v>
      </c>
      <c r="I32" s="55" t="s">
        <v>166</v>
      </c>
      <c r="J32" s="78" t="s">
        <v>167</v>
      </c>
      <c r="K32" s="56" t="s">
        <v>168</v>
      </c>
      <c r="L32" s="56" t="s">
        <v>169</v>
      </c>
      <c r="M32" s="57">
        <v>213918</v>
      </c>
      <c r="N32" s="58" t="s">
        <v>113</v>
      </c>
      <c r="O32" s="58" t="s">
        <v>64</v>
      </c>
      <c r="P32" s="167">
        <v>149742</v>
      </c>
      <c r="Q32" s="57">
        <v>170</v>
      </c>
      <c r="R32" s="57">
        <v>170</v>
      </c>
      <c r="S32" s="57">
        <v>130</v>
      </c>
      <c r="T32" s="57">
        <v>470</v>
      </c>
      <c r="U32" s="85">
        <v>105000</v>
      </c>
      <c r="V32" s="28" t="s">
        <v>41</v>
      </c>
      <c r="W32" s="29" t="s">
        <v>53</v>
      </c>
    </row>
    <row r="33" spans="1:24" ht="199.5" x14ac:dyDescent="0.25">
      <c r="A33" s="87">
        <v>21</v>
      </c>
      <c r="B33" s="67">
        <v>14</v>
      </c>
      <c r="C33" s="53" t="s">
        <v>170</v>
      </c>
      <c r="D33" s="54" t="s">
        <v>171</v>
      </c>
      <c r="E33" s="68" t="s">
        <v>172</v>
      </c>
      <c r="F33" s="55" t="s">
        <v>173</v>
      </c>
      <c r="G33" s="54" t="s">
        <v>10</v>
      </c>
      <c r="H33" s="54" t="s">
        <v>46</v>
      </c>
      <c r="I33" s="55" t="s">
        <v>174</v>
      </c>
      <c r="J33" s="78" t="s">
        <v>175</v>
      </c>
      <c r="K33" s="56" t="s">
        <v>176</v>
      </c>
      <c r="L33" s="56" t="s">
        <v>177</v>
      </c>
      <c r="M33" s="57">
        <v>495000</v>
      </c>
      <c r="N33" s="58" t="s">
        <v>51</v>
      </c>
      <c r="O33" s="58" t="s">
        <v>52</v>
      </c>
      <c r="P33" s="167">
        <v>200000</v>
      </c>
      <c r="Q33" s="57">
        <v>185</v>
      </c>
      <c r="R33" s="57">
        <v>180</v>
      </c>
      <c r="S33" s="57">
        <v>130</v>
      </c>
      <c r="T33" s="57">
        <v>490</v>
      </c>
      <c r="U33" s="85">
        <v>180000</v>
      </c>
      <c r="V33" s="28" t="s">
        <v>41</v>
      </c>
      <c r="W33" s="29" t="s">
        <v>53</v>
      </c>
    </row>
    <row r="34" spans="1:24" ht="105" x14ac:dyDescent="0.25">
      <c r="A34" s="87">
        <v>22</v>
      </c>
      <c r="B34" s="67">
        <v>27</v>
      </c>
      <c r="C34" s="53" t="s">
        <v>178</v>
      </c>
      <c r="D34" s="54" t="s">
        <v>179</v>
      </c>
      <c r="E34" s="68" t="s">
        <v>180</v>
      </c>
      <c r="F34" s="55" t="s">
        <v>181</v>
      </c>
      <c r="G34" s="54" t="s">
        <v>10</v>
      </c>
      <c r="H34" s="54" t="s">
        <v>46</v>
      </c>
      <c r="I34" s="55" t="s">
        <v>182</v>
      </c>
      <c r="J34" s="78" t="s">
        <v>183</v>
      </c>
      <c r="K34" s="56" t="s">
        <v>184</v>
      </c>
      <c r="L34" s="56" t="s">
        <v>185</v>
      </c>
      <c r="M34" s="57">
        <v>350000</v>
      </c>
      <c r="N34" s="58" t="s">
        <v>39</v>
      </c>
      <c r="O34" s="58" t="s">
        <v>40</v>
      </c>
      <c r="P34" s="167">
        <v>175000</v>
      </c>
      <c r="Q34" s="57">
        <v>170</v>
      </c>
      <c r="R34" s="57">
        <v>140</v>
      </c>
      <c r="S34" s="57">
        <v>130</v>
      </c>
      <c r="T34" s="57">
        <f>SUM(Q34:S34)</f>
        <v>440</v>
      </c>
      <c r="U34" s="85">
        <v>120000</v>
      </c>
      <c r="V34" s="28" t="s">
        <v>41</v>
      </c>
      <c r="W34" s="29" t="s">
        <v>53</v>
      </c>
    </row>
    <row r="35" spans="1:24" ht="136.5" x14ac:dyDescent="0.25">
      <c r="A35" s="87">
        <v>23</v>
      </c>
      <c r="B35" s="67">
        <v>29</v>
      </c>
      <c r="C35" s="53" t="s">
        <v>186</v>
      </c>
      <c r="D35" s="54" t="s">
        <v>187</v>
      </c>
      <c r="E35" s="68" t="s">
        <v>188</v>
      </c>
      <c r="F35" s="55" t="s">
        <v>189</v>
      </c>
      <c r="G35" s="54" t="s">
        <v>10</v>
      </c>
      <c r="H35" s="54" t="s">
        <v>46</v>
      </c>
      <c r="I35" s="55" t="s">
        <v>190</v>
      </c>
      <c r="J35" s="78" t="s">
        <v>191</v>
      </c>
      <c r="K35" s="56" t="s">
        <v>192</v>
      </c>
      <c r="L35" s="56" t="s">
        <v>193</v>
      </c>
      <c r="M35" s="57">
        <v>295000</v>
      </c>
      <c r="N35" s="58" t="s">
        <v>39</v>
      </c>
      <c r="O35" s="58" t="s">
        <v>40</v>
      </c>
      <c r="P35" s="167">
        <v>200000</v>
      </c>
      <c r="Q35" s="57">
        <v>170</v>
      </c>
      <c r="R35" s="57">
        <v>145</v>
      </c>
      <c r="S35" s="57">
        <v>130</v>
      </c>
      <c r="T35" s="57">
        <f>SUM(Q35:S35)</f>
        <v>445</v>
      </c>
      <c r="U35" s="85">
        <v>125000</v>
      </c>
      <c r="V35" s="28" t="s">
        <v>41</v>
      </c>
      <c r="W35" s="29" t="s">
        <v>53</v>
      </c>
    </row>
    <row r="36" spans="1:24" ht="136.5" x14ac:dyDescent="0.25">
      <c r="A36" s="87">
        <v>24</v>
      </c>
      <c r="B36" s="67">
        <v>31</v>
      </c>
      <c r="C36" s="53" t="s">
        <v>194</v>
      </c>
      <c r="D36" s="54" t="s">
        <v>195</v>
      </c>
      <c r="E36" s="68" t="s">
        <v>196</v>
      </c>
      <c r="F36" s="55" t="s">
        <v>197</v>
      </c>
      <c r="G36" s="54" t="s">
        <v>10</v>
      </c>
      <c r="H36" s="54" t="s">
        <v>46</v>
      </c>
      <c r="I36" s="55" t="s">
        <v>198</v>
      </c>
      <c r="J36" s="78" t="s">
        <v>199</v>
      </c>
      <c r="K36" s="56" t="s">
        <v>200</v>
      </c>
      <c r="L36" s="56" t="s">
        <v>201</v>
      </c>
      <c r="M36" s="57">
        <v>285000</v>
      </c>
      <c r="N36" s="58" t="s">
        <v>51</v>
      </c>
      <c r="O36" s="58" t="s">
        <v>64</v>
      </c>
      <c r="P36" s="167">
        <v>199500</v>
      </c>
      <c r="Q36" s="57">
        <v>175</v>
      </c>
      <c r="R36" s="57">
        <v>145</v>
      </c>
      <c r="S36" s="57">
        <v>130</v>
      </c>
      <c r="T36" s="57">
        <v>445</v>
      </c>
      <c r="U36" s="85">
        <v>136000</v>
      </c>
      <c r="V36" s="28" t="s">
        <v>41</v>
      </c>
      <c r="W36" s="29" t="s">
        <v>53</v>
      </c>
    </row>
    <row r="37" spans="1:24" ht="105" x14ac:dyDescent="0.25">
      <c r="A37" s="87">
        <v>25</v>
      </c>
      <c r="B37" s="67">
        <v>38</v>
      </c>
      <c r="C37" s="53" t="s">
        <v>202</v>
      </c>
      <c r="D37" s="54" t="s">
        <v>203</v>
      </c>
      <c r="E37" s="68" t="s">
        <v>204</v>
      </c>
      <c r="F37" s="55" t="s">
        <v>205</v>
      </c>
      <c r="G37" s="54" t="s">
        <v>10</v>
      </c>
      <c r="H37" s="54" t="s">
        <v>46</v>
      </c>
      <c r="I37" s="55" t="s">
        <v>206</v>
      </c>
      <c r="J37" s="78" t="s">
        <v>207</v>
      </c>
      <c r="K37" s="56" t="s">
        <v>208</v>
      </c>
      <c r="L37" s="56" t="s">
        <v>209</v>
      </c>
      <c r="M37" s="57">
        <v>100000</v>
      </c>
      <c r="N37" s="58" t="s">
        <v>63</v>
      </c>
      <c r="O37" s="58" t="s">
        <v>52</v>
      </c>
      <c r="P37" s="167">
        <v>70000</v>
      </c>
      <c r="Q37" s="57">
        <v>180</v>
      </c>
      <c r="R37" s="57">
        <v>170</v>
      </c>
      <c r="S37" s="57">
        <v>135</v>
      </c>
      <c r="T37" s="57">
        <v>485</v>
      </c>
      <c r="U37" s="85">
        <v>60000</v>
      </c>
      <c r="V37" s="28" t="s">
        <v>41</v>
      </c>
      <c r="W37" s="29" t="s">
        <v>53</v>
      </c>
    </row>
    <row r="38" spans="1:24" ht="95.25" thickBot="1" x14ac:dyDescent="0.3">
      <c r="A38" s="103">
        <v>26</v>
      </c>
      <c r="B38" s="104">
        <v>36</v>
      </c>
      <c r="C38" s="105" t="s">
        <v>210</v>
      </c>
      <c r="D38" s="106" t="s">
        <v>211</v>
      </c>
      <c r="E38" s="107" t="s">
        <v>212</v>
      </c>
      <c r="F38" s="108" t="s">
        <v>213</v>
      </c>
      <c r="G38" s="106" t="s">
        <v>10</v>
      </c>
      <c r="H38" s="106" t="s">
        <v>46</v>
      </c>
      <c r="I38" s="108" t="s">
        <v>214</v>
      </c>
      <c r="J38" s="109" t="s">
        <v>215</v>
      </c>
      <c r="K38" s="110" t="s">
        <v>216</v>
      </c>
      <c r="L38" s="110" t="s">
        <v>217</v>
      </c>
      <c r="M38" s="111">
        <v>78263</v>
      </c>
      <c r="N38" s="112" t="s">
        <v>52</v>
      </c>
      <c r="O38" s="112" t="s">
        <v>40</v>
      </c>
      <c r="P38" s="168">
        <v>54780</v>
      </c>
      <c r="Q38" s="111">
        <v>190</v>
      </c>
      <c r="R38" s="111">
        <v>175</v>
      </c>
      <c r="S38" s="111">
        <v>155</v>
      </c>
      <c r="T38" s="111">
        <v>520</v>
      </c>
      <c r="U38" s="113">
        <v>50000</v>
      </c>
      <c r="V38" s="114" t="s">
        <v>41</v>
      </c>
      <c r="W38" s="115" t="s">
        <v>53</v>
      </c>
    </row>
    <row r="39" spans="1:24" ht="18" thickBot="1" x14ac:dyDescent="0.3">
      <c r="A39" s="162"/>
      <c r="B39" s="171" t="s">
        <v>218</v>
      </c>
      <c r="C39" s="172"/>
      <c r="D39" s="17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4"/>
    </row>
    <row r="40" spans="1:24" ht="84" x14ac:dyDescent="0.25">
      <c r="A40" s="116">
        <v>27</v>
      </c>
      <c r="B40" s="117">
        <v>4</v>
      </c>
      <c r="C40" s="118" t="s">
        <v>219</v>
      </c>
      <c r="D40" s="119" t="s">
        <v>220</v>
      </c>
      <c r="E40" s="120" t="s">
        <v>221</v>
      </c>
      <c r="F40" s="121" t="s">
        <v>222</v>
      </c>
      <c r="G40" s="119" t="s">
        <v>11</v>
      </c>
      <c r="H40" s="119" t="s">
        <v>46</v>
      </c>
      <c r="I40" s="121" t="s">
        <v>223</v>
      </c>
      <c r="J40" s="122" t="s">
        <v>224</v>
      </c>
      <c r="K40" s="123" t="s">
        <v>225</v>
      </c>
      <c r="L40" s="123" t="s">
        <v>226</v>
      </c>
      <c r="M40" s="124">
        <v>290513</v>
      </c>
      <c r="N40" s="161" t="s">
        <v>39</v>
      </c>
      <c r="O40" s="161" t="s">
        <v>64</v>
      </c>
      <c r="P40" s="169">
        <v>200000</v>
      </c>
      <c r="Q40" s="124">
        <v>175</v>
      </c>
      <c r="R40" s="124">
        <v>180</v>
      </c>
      <c r="S40" s="124">
        <v>125</v>
      </c>
      <c r="T40" s="124">
        <v>480</v>
      </c>
      <c r="U40" s="125">
        <v>150000</v>
      </c>
      <c r="V40" s="126" t="s">
        <v>41</v>
      </c>
      <c r="W40" s="127" t="s">
        <v>53</v>
      </c>
    </row>
    <row r="41" spans="1:24" ht="84" x14ac:dyDescent="0.25">
      <c r="A41" s="87">
        <v>29</v>
      </c>
      <c r="B41" s="67">
        <v>20</v>
      </c>
      <c r="C41" s="53" t="s">
        <v>227</v>
      </c>
      <c r="D41" s="54" t="s">
        <v>228</v>
      </c>
      <c r="E41" s="68" t="s">
        <v>229</v>
      </c>
      <c r="F41" s="55" t="s">
        <v>230</v>
      </c>
      <c r="G41" s="54" t="s">
        <v>11</v>
      </c>
      <c r="H41" s="54" t="s">
        <v>46</v>
      </c>
      <c r="I41" s="55" t="s">
        <v>231</v>
      </c>
      <c r="J41" s="78" t="s">
        <v>232</v>
      </c>
      <c r="K41" s="56" t="s">
        <v>233</v>
      </c>
      <c r="L41" s="56" t="s">
        <v>234</v>
      </c>
      <c r="M41" s="57">
        <v>400000</v>
      </c>
      <c r="N41" s="58" t="s">
        <v>52</v>
      </c>
      <c r="O41" s="58" t="s">
        <v>40</v>
      </c>
      <c r="P41" s="167">
        <v>200000</v>
      </c>
      <c r="Q41" s="57">
        <v>170</v>
      </c>
      <c r="R41" s="57">
        <v>60</v>
      </c>
      <c r="S41" s="57">
        <v>160</v>
      </c>
      <c r="T41" s="57">
        <v>410</v>
      </c>
      <c r="U41" s="85">
        <v>150000</v>
      </c>
      <c r="V41" s="28" t="s">
        <v>41</v>
      </c>
      <c r="W41" s="29" t="s">
        <v>53</v>
      </c>
    </row>
    <row r="42" spans="1:24" ht="94.5" x14ac:dyDescent="0.25">
      <c r="A42" s="87">
        <v>30</v>
      </c>
      <c r="B42" s="67">
        <v>12</v>
      </c>
      <c r="C42" s="53" t="s">
        <v>249</v>
      </c>
      <c r="D42" s="54" t="s">
        <v>220</v>
      </c>
      <c r="E42" s="68" t="s">
        <v>221</v>
      </c>
      <c r="F42" s="55" t="s">
        <v>222</v>
      </c>
      <c r="G42" s="54" t="s">
        <v>11</v>
      </c>
      <c r="H42" s="54" t="s">
        <v>46</v>
      </c>
      <c r="I42" s="55" t="s">
        <v>235</v>
      </c>
      <c r="J42" s="78" t="s">
        <v>248</v>
      </c>
      <c r="K42" s="56" t="s">
        <v>236</v>
      </c>
      <c r="L42" s="56" t="s">
        <v>237</v>
      </c>
      <c r="M42" s="57">
        <v>267320</v>
      </c>
      <c r="N42" s="58" t="s">
        <v>39</v>
      </c>
      <c r="O42" s="58" t="s">
        <v>64</v>
      </c>
      <c r="P42" s="167">
        <v>187000</v>
      </c>
      <c r="Q42" s="57">
        <v>180</v>
      </c>
      <c r="R42" s="57">
        <v>175</v>
      </c>
      <c r="S42" s="57">
        <v>120</v>
      </c>
      <c r="T42" s="57">
        <v>475</v>
      </c>
      <c r="U42" s="85">
        <v>145000</v>
      </c>
      <c r="V42" s="28" t="s">
        <v>41</v>
      </c>
      <c r="W42" s="29" t="s">
        <v>53</v>
      </c>
    </row>
    <row r="43" spans="1:24" ht="63.75" thickBot="1" x14ac:dyDescent="0.3">
      <c r="A43" s="89">
        <v>35</v>
      </c>
      <c r="B43" s="90">
        <v>34</v>
      </c>
      <c r="C43" s="91" t="s">
        <v>238</v>
      </c>
      <c r="D43" s="92" t="s">
        <v>239</v>
      </c>
      <c r="E43" s="93" t="s">
        <v>240</v>
      </c>
      <c r="F43" s="94" t="s">
        <v>241</v>
      </c>
      <c r="G43" s="92" t="s">
        <v>11</v>
      </c>
      <c r="H43" s="92" t="s">
        <v>46</v>
      </c>
      <c r="I43" s="94" t="s">
        <v>242</v>
      </c>
      <c r="J43" s="95" t="s">
        <v>243</v>
      </c>
      <c r="K43" s="96" t="s">
        <v>244</v>
      </c>
      <c r="L43" s="97" t="s">
        <v>245</v>
      </c>
      <c r="M43" s="98">
        <v>295112</v>
      </c>
      <c r="N43" s="99" t="s">
        <v>51</v>
      </c>
      <c r="O43" s="99" t="s">
        <v>40</v>
      </c>
      <c r="P43" s="170">
        <v>200000</v>
      </c>
      <c r="Q43" s="98">
        <v>170</v>
      </c>
      <c r="R43" s="98">
        <v>155</v>
      </c>
      <c r="S43" s="98">
        <v>150</v>
      </c>
      <c r="T43" s="98">
        <f>SUM(Q43:S43)</f>
        <v>475</v>
      </c>
      <c r="U43" s="100">
        <v>150000</v>
      </c>
      <c r="V43" s="101" t="s">
        <v>41</v>
      </c>
      <c r="W43" s="102" t="s">
        <v>53</v>
      </c>
    </row>
    <row r="44" spans="1:24" ht="15" customHeight="1" x14ac:dyDescent="0.25"/>
    <row r="45" spans="1:24" x14ac:dyDescent="0.25">
      <c r="X45" s="30"/>
    </row>
    <row r="46" spans="1:24" x14ac:dyDescent="0.25">
      <c r="X46" s="30"/>
    </row>
    <row r="47" spans="1:24" x14ac:dyDescent="0.25">
      <c r="A47" s="36"/>
      <c r="B47" s="76"/>
      <c r="C47" s="70"/>
      <c r="D47" s="75"/>
      <c r="E47" s="75"/>
      <c r="F47" s="71"/>
      <c r="G47" s="75"/>
      <c r="H47" s="75"/>
      <c r="I47" s="71"/>
      <c r="J47" s="70"/>
      <c r="K47" s="69"/>
      <c r="L47" s="69"/>
      <c r="M47" s="72"/>
      <c r="N47" s="73"/>
      <c r="O47" s="73"/>
      <c r="P47" s="72"/>
      <c r="Q47" s="72"/>
      <c r="R47" s="72"/>
      <c r="S47" s="72"/>
      <c r="T47" s="72"/>
      <c r="U47" s="74"/>
      <c r="V47" s="35"/>
      <c r="W47" s="35"/>
      <c r="X47" s="30"/>
    </row>
    <row r="49" spans="3:8" x14ac:dyDescent="0.25">
      <c r="C49" s="81"/>
      <c r="D49" s="77"/>
      <c r="E49" s="77"/>
      <c r="F49" s="77"/>
      <c r="G49" s="77"/>
      <c r="H49" s="77"/>
    </row>
  </sheetData>
  <mergeCells count="29">
    <mergeCell ref="G7:I7"/>
    <mergeCell ref="B11:B13"/>
    <mergeCell ref="G4:I4"/>
    <mergeCell ref="E5:F5"/>
    <mergeCell ref="G5:I5"/>
    <mergeCell ref="E6:F6"/>
    <mergeCell ref="G6:I6"/>
    <mergeCell ref="B22:D22"/>
    <mergeCell ref="B14:F14"/>
    <mergeCell ref="A11:A13"/>
    <mergeCell ref="E3:F3"/>
    <mergeCell ref="E4:F4"/>
    <mergeCell ref="E7:F7"/>
    <mergeCell ref="B28:D28"/>
    <mergeCell ref="B39:D39"/>
    <mergeCell ref="C11:I11"/>
    <mergeCell ref="W11:W13"/>
    <mergeCell ref="F12:F13"/>
    <mergeCell ref="G12:G13"/>
    <mergeCell ref="H12:H13"/>
    <mergeCell ref="I12:I13"/>
    <mergeCell ref="N12:N13"/>
    <mergeCell ref="O12:O13"/>
    <mergeCell ref="J11:J13"/>
    <mergeCell ref="T12:T13"/>
    <mergeCell ref="K11:K13"/>
    <mergeCell ref="L11:L13"/>
    <mergeCell ref="V11:V13"/>
    <mergeCell ref="B16:D16"/>
  </mergeCells>
  <pageMargins left="0.70866141732283472" right="0.70866141732283472" top="0.78740157480314965" bottom="0.55118110236220474" header="0.31496062992125984" footer="0.31496062992125984"/>
  <pageSetup paperSize="8" firstPageNumber="3" fitToHeight="0" orientation="landscape" useFirstPageNumber="1" r:id="rId1"/>
  <headerFooter scaleWithDoc="0">
    <oddHeader xml:space="preserve">&amp;C&amp;"-,Kurzíva"Příloha č. 1 - Přehled hodnocených žádostí </oddHeader>
    <oddFooter>&amp;L&amp;"-,Kurzíva"Zastupitelstvo Olomouckého kraje 17. 9. 2018 
23. - Program na podporu investičních projektů v oblasti kultury v OK v roce 2018 - vyhodnocení
Příloha č. 1 - Přehled hodnocených žádostí &amp;R&amp;"-,Kurzíva"Strana &amp;P (celkem 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Holubová Romana</dc:creator>
  <cp:lastModifiedBy>Sychra David</cp:lastModifiedBy>
  <cp:lastPrinted>2018-08-28T13:21:36Z</cp:lastPrinted>
  <dcterms:created xsi:type="dcterms:W3CDTF">2018-07-13T09:28:36Z</dcterms:created>
  <dcterms:modified xsi:type="dcterms:W3CDTF">2018-08-29T08:50:52Z</dcterms:modified>
</cp:coreProperties>
</file>