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0" yWindow="0" windowWidth="20490" windowHeight="7545"/>
  </bookViews>
  <sheets>
    <sheet name="Souhrn " sheetId="11" r:id="rId1"/>
    <sheet name="Oblast školství - ORJ 17 ž " sheetId="12" r:id="rId2"/>
  </sheets>
  <definedNames>
    <definedName name="_xlnm._FilterDatabase" localSheetId="1" hidden="1">'Oblast školství - ORJ 17 ž '!$B$13:$B$34</definedName>
    <definedName name="_xlnm.Print_Area" localSheetId="1">'Oblast školství - ORJ 17 ž '!$A$1:$U$12</definedName>
    <definedName name="_xlnm.Print_Area" localSheetId="0">'Souhrn '!$A$1:$H$15</definedName>
  </definedNames>
  <calcPr calcId="162913"/>
</workbook>
</file>

<file path=xl/calcChain.xml><?xml version="1.0" encoding="utf-8"?>
<calcChain xmlns="http://schemas.openxmlformats.org/spreadsheetml/2006/main">
  <c r="V9" i="12" l="1"/>
  <c r="S8" i="12" l="1"/>
  <c r="S12" i="12" s="1"/>
  <c r="R8" i="12"/>
  <c r="R12" i="12" s="1"/>
  <c r="P8" i="12"/>
  <c r="P12" i="12" s="1"/>
  <c r="N8" i="12"/>
  <c r="N12" i="12" s="1"/>
  <c r="T11" i="12" l="1"/>
  <c r="Q11" i="12"/>
  <c r="T10" i="12"/>
  <c r="Q10" i="12"/>
  <c r="V10" i="12"/>
  <c r="V11" i="12" s="1"/>
  <c r="T9" i="12"/>
  <c r="T8" i="12" s="1"/>
  <c r="T12" i="12" s="1"/>
  <c r="Q9" i="12"/>
  <c r="Q8" i="12" l="1"/>
  <c r="Q12" i="12" s="1"/>
  <c r="G6" i="11" s="1"/>
  <c r="F15" i="11" l="1"/>
  <c r="D15" i="11"/>
  <c r="C15" i="11"/>
  <c r="H14" i="11" l="1"/>
  <c r="H9" i="11" l="1"/>
  <c r="H13" i="11" l="1"/>
  <c r="H5" i="11"/>
  <c r="H8" i="11"/>
  <c r="H11" i="11"/>
  <c r="E15" i="11"/>
  <c r="H6" i="11"/>
  <c r="H7" i="11" l="1"/>
  <c r="H12" i="11" l="1"/>
  <c r="H10" i="11" l="1"/>
  <c r="G15" i="11"/>
  <c r="H15" i="11" l="1"/>
</calcChain>
</file>

<file path=xl/sharedStrings.xml><?xml version="1.0" encoding="utf-8"?>
<sst xmlns="http://schemas.openxmlformats.org/spreadsheetml/2006/main" count="78" uniqueCount="64">
  <si>
    <t>Poř. číslo</t>
  </si>
  <si>
    <t>Oblast</t>
  </si>
  <si>
    <t>ORG</t>
  </si>
  <si>
    <t>§</t>
  </si>
  <si>
    <t>pol.</t>
  </si>
  <si>
    <t>UZ</t>
  </si>
  <si>
    <t>Název akce:</t>
  </si>
  <si>
    <t>Popis:</t>
  </si>
  <si>
    <t>Stávající dokumentace</t>
  </si>
  <si>
    <t>K zajištění</t>
  </si>
  <si>
    <t>Termín realizace</t>
  </si>
  <si>
    <t>poznámka</t>
  </si>
  <si>
    <t>z toho rozpočet OK</t>
  </si>
  <si>
    <t>Realizace</t>
  </si>
  <si>
    <t xml:space="preserve">Celkové náklady s DPH v tis. Kč           </t>
  </si>
  <si>
    <t xml:space="preserve">Celkem               v tis. Kč    </t>
  </si>
  <si>
    <t>vedoucí odboru</t>
  </si>
  <si>
    <t>v tis. Kč</t>
  </si>
  <si>
    <t>Sesk. pol.</t>
  </si>
  <si>
    <t>Správce:</t>
  </si>
  <si>
    <t>z toho spolufinan. PO z FI</t>
  </si>
  <si>
    <t>Návrh na rok 2022</t>
  </si>
  <si>
    <t>Pokračování v roce 2023 a dalších</t>
  </si>
  <si>
    <t>OL</t>
  </si>
  <si>
    <t>ORJ 17</t>
  </si>
  <si>
    <t>Ing. Miroslav Kubín</t>
  </si>
  <si>
    <t>Vynaloženo k 31. 12. 2021 v tis. Kč</t>
  </si>
  <si>
    <t>Návrh rozpočtu na rok 2022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</si>
  <si>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</si>
  <si>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</si>
  <si>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</si>
  <si>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</si>
  <si>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</si>
  <si>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</si>
  <si>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Celkové náklady v roce 2022</t>
  </si>
  <si>
    <t>školství</t>
  </si>
  <si>
    <t>sociální</t>
  </si>
  <si>
    <t>kultury</t>
  </si>
  <si>
    <t>CELKEM</t>
  </si>
  <si>
    <t>číslo žádanky</t>
  </si>
  <si>
    <t>označení PO</t>
  </si>
  <si>
    <t>2018/00127</t>
  </si>
  <si>
    <t>Slovanské gymnázium, Olomouc, tř. Jiřího z Poděbrad 13 -  Oprava střechy budovy JzP</t>
  </si>
  <si>
    <t>Budova na třídě Jiřího z Poděbrah (historická) je nakryta kovovou střešní krytinou, která koroduje, některé části se blíží havarijnímu stavu. Plotny plechu by v případě uvolnění vlivem koroze, nebo podfouknutí mohly způsobit hmotnou škodu na majetku třetích subjektů, či způsobit smrtelné zranění osob pohybujících se v okolí školy. Navrhujeme výměnu krytiny za klasickou střešní tašku a současně provést opravu opláštění povrchu observatoře, která je součástí střešního tělesa.</t>
  </si>
  <si>
    <t>2020/00387</t>
  </si>
  <si>
    <t>Gymnázium, Olomouc - Hejčín, Tomkova 45 -  Oprava střechy na budově A</t>
  </si>
  <si>
    <t xml:space="preserve">Vlivem poryvů větru je uvolněnna střešní krytina s níž souvísí zatékání do objektu a následné další škody, které se postupem času prohlubují. Problémem je vznik dalších škod na nosné kostrukci krovu a vyhnívání kotevních prvků v řezivu - hrozí odtržení krytiny. Dochází také ke vzniku elektrolitické koroze kotevních prvků a oplechování. Z této skutečnosti vyplývá, že je nutné tyto následky vnějších faktorů neprodleně odstranit v zájmu zachování bezpečnosti studentů a pracovníků školy a zachování majetku OK.  Žádost byla podána již v roce 2019 a situace se stále zhoršuje.   </t>
  </si>
  <si>
    <t>2020/00439</t>
  </si>
  <si>
    <t>Střední průmyslová škola a Střední odborné učiliště Uničov -  Oprava historické fasády školy</t>
  </si>
  <si>
    <t>Je nutné zabezpečit bezpečnost chodců, oklepáním fasádních okrasných prvků, které z důvodu vlhkosti padají na chodník před školou, Oprava VPC štuků omítky vnějších stěn v rozsahu do 30%.. Penetrační nátěr pod silikátové nátěry.
Dále dle rozpisu prací a navrženého rozpočtu.</t>
  </si>
  <si>
    <t>Celkem za ORJ 10 - oblast školství - nové opravy</t>
  </si>
  <si>
    <t xml:space="preserve">Odbor investic                                                                                                                                                        </t>
  </si>
  <si>
    <t>pouze PD</t>
  </si>
  <si>
    <t>zdravotnictví</t>
  </si>
  <si>
    <t>OSKPP  - ORJ 13 - žádanky</t>
  </si>
  <si>
    <t>OŠM - ORJ 10 - žádanky</t>
  </si>
  <si>
    <t>OI - ORJ 17 - žádanky</t>
  </si>
  <si>
    <t>OI - ORJ 17 - připravené k realizaci</t>
  </si>
  <si>
    <t>OSV - ORJ 11 - žádanky</t>
  </si>
  <si>
    <t>OZ - ORJ 14 - žádanky</t>
  </si>
  <si>
    <t>ORJ 17 - Oblast školství - nové opravy hrazené z rozpočtu (žádanky)</t>
  </si>
  <si>
    <t>KÚOK</t>
  </si>
  <si>
    <t xml:space="preserve">OKŘ - ORJ 03 </t>
  </si>
  <si>
    <t>c) Nové 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</si>
</sst>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3" fillId="0" borderId="0"/>
    <xf numFmtId="0" fontId="1" fillId="0" borderId="0"/>
    <xf numFmtId="0" fontId="1" fillId="0" borderId="0">
      <alignment wrapText="1"/>
    </xf>
  </cellStyleXfs>
  <cellXfs count="121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2" applyFont="1" applyFill="1"/>
    <xf numFmtId="3" fontId="4" fillId="0" borderId="0" xfId="2" applyNumberFormat="1" applyFont="1" applyFill="1"/>
    <xf numFmtId="3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10" fillId="2" borderId="1" xfId="5" applyNumberFormat="1" applyFont="1" applyFill="1" applyBorder="1" applyAlignment="1">
      <alignment horizontal="right" vertical="center" wrapText="1"/>
    </xf>
    <xf numFmtId="0" fontId="5" fillId="0" borderId="0" xfId="2" applyFont="1" applyFill="1" applyAlignment="1">
      <alignment horizontal="center"/>
    </xf>
    <xf numFmtId="3" fontId="11" fillId="2" borderId="1" xfId="4" applyNumberFormat="1" applyFont="1" applyFill="1" applyBorder="1" applyAlignment="1">
      <alignment horizontal="right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2" fillId="0" borderId="0" xfId="0" applyFont="1" applyFill="1"/>
    <xf numFmtId="0" fontId="0" fillId="0" borderId="0" xfId="0" applyFont="1" applyFill="1" applyAlignment="1">
      <alignment vertical="center"/>
    </xf>
    <xf numFmtId="3" fontId="3" fillId="4" borderId="1" xfId="5" applyNumberFormat="1" applyFont="1" applyFill="1" applyBorder="1" applyAlignment="1">
      <alignment horizontal="center" vertical="center" wrapText="1"/>
    </xf>
    <xf numFmtId="3" fontId="11" fillId="2" borderId="1" xfId="4" applyNumberFormat="1" applyFont="1" applyFill="1" applyBorder="1" applyAlignment="1">
      <alignment horizontal="center" vertical="center" wrapText="1"/>
    </xf>
    <xf numFmtId="3" fontId="10" fillId="2" borderId="1" xfId="5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Alignment="1">
      <alignment horizontal="center" vertical="center"/>
    </xf>
    <xf numFmtId="3" fontId="0" fillId="0" borderId="0" xfId="1" applyNumberFormat="1" applyFont="1" applyFill="1" applyAlignment="1">
      <alignment horizontal="right" vertical="center"/>
    </xf>
    <xf numFmtId="0" fontId="11" fillId="2" borderId="1" xfId="4" applyFont="1" applyFill="1" applyBorder="1" applyAlignment="1">
      <alignment vertical="center"/>
    </xf>
    <xf numFmtId="0" fontId="10" fillId="2" borderId="1" xfId="4" applyFont="1" applyFill="1" applyBorder="1" applyAlignment="1">
      <alignment vertical="center"/>
    </xf>
    <xf numFmtId="0" fontId="2" fillId="0" borderId="0" xfId="0" applyFont="1"/>
    <xf numFmtId="0" fontId="14" fillId="0" borderId="0" xfId="0" applyFont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0" fontId="7" fillId="5" borderId="6" xfId="0" applyFont="1" applyFill="1" applyBorder="1"/>
    <xf numFmtId="0" fontId="7" fillId="5" borderId="7" xfId="0" applyFont="1" applyFill="1" applyBorder="1"/>
    <xf numFmtId="3" fontId="7" fillId="5" borderId="7" xfId="0" applyNumberFormat="1" applyFont="1" applyFill="1" applyBorder="1"/>
    <xf numFmtId="3" fontId="7" fillId="5" borderId="0" xfId="0" applyNumberFormat="1" applyFont="1" applyFill="1"/>
    <xf numFmtId="3" fontId="7" fillId="5" borderId="9" xfId="0" applyNumberFormat="1" applyFont="1" applyFill="1" applyBorder="1"/>
    <xf numFmtId="0" fontId="7" fillId="5" borderId="10" xfId="0" applyFont="1" applyFill="1" applyBorder="1"/>
    <xf numFmtId="3" fontId="7" fillId="5" borderId="1" xfId="0" applyNumberFormat="1" applyFont="1" applyFill="1" applyBorder="1"/>
    <xf numFmtId="3" fontId="7" fillId="5" borderId="8" xfId="0" applyNumberFormat="1" applyFont="1" applyFill="1" applyBorder="1"/>
    <xf numFmtId="3" fontId="7" fillId="5" borderId="12" xfId="0" applyNumberFormat="1" applyFont="1" applyFill="1" applyBorder="1"/>
    <xf numFmtId="0" fontId="7" fillId="6" borderId="10" xfId="0" applyFont="1" applyFill="1" applyBorder="1"/>
    <xf numFmtId="0" fontId="7" fillId="6" borderId="7" xfId="0" applyFont="1" applyFill="1" applyBorder="1"/>
    <xf numFmtId="3" fontId="7" fillId="6" borderId="1" xfId="0" applyNumberFormat="1" applyFont="1" applyFill="1" applyBorder="1"/>
    <xf numFmtId="3" fontId="7" fillId="6" borderId="11" xfId="0" applyNumberFormat="1" applyFont="1" applyFill="1" applyBorder="1"/>
    <xf numFmtId="3" fontId="7" fillId="6" borderId="12" xfId="0" applyNumberFormat="1" applyFont="1" applyFill="1" applyBorder="1"/>
    <xf numFmtId="0" fontId="7" fillId="6" borderId="1" xfId="0" applyFont="1" applyFill="1" applyBorder="1"/>
    <xf numFmtId="0" fontId="7" fillId="7" borderId="10" xfId="0" applyFont="1" applyFill="1" applyBorder="1"/>
    <xf numFmtId="0" fontId="7" fillId="7" borderId="1" xfId="0" applyFont="1" applyFill="1" applyBorder="1"/>
    <xf numFmtId="3" fontId="7" fillId="7" borderId="1" xfId="0" applyNumberFormat="1" applyFont="1" applyFill="1" applyBorder="1"/>
    <xf numFmtId="3" fontId="7" fillId="7" borderId="11" xfId="0" applyNumberFormat="1" applyFont="1" applyFill="1" applyBorder="1"/>
    <xf numFmtId="3" fontId="7" fillId="7" borderId="12" xfId="0" applyNumberFormat="1" applyFont="1" applyFill="1" applyBorder="1"/>
    <xf numFmtId="0" fontId="15" fillId="0" borderId="0" xfId="1" applyFont="1" applyFill="1"/>
    <xf numFmtId="0" fontId="7" fillId="0" borderId="0" xfId="2" applyFont="1" applyFill="1"/>
    <xf numFmtId="0" fontId="5" fillId="0" borderId="0" xfId="2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3" fontId="7" fillId="0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8" borderId="10" xfId="0" applyFont="1" applyFill="1" applyBorder="1"/>
    <xf numFmtId="0" fontId="7" fillId="8" borderId="1" xfId="0" applyFont="1" applyFill="1" applyBorder="1"/>
    <xf numFmtId="3" fontId="7" fillId="8" borderId="1" xfId="0" applyNumberFormat="1" applyFont="1" applyFill="1" applyBorder="1"/>
    <xf numFmtId="3" fontId="7" fillId="8" borderId="11" xfId="0" applyNumberFormat="1" applyFont="1" applyFill="1" applyBorder="1"/>
    <xf numFmtId="3" fontId="7" fillId="8" borderId="12" xfId="0" applyNumberFormat="1" applyFont="1" applyFill="1" applyBorder="1"/>
    <xf numFmtId="3" fontId="0" fillId="0" borderId="0" xfId="0" applyNumberFormat="1" applyFont="1" applyFill="1" applyAlignment="1">
      <alignment vertical="center"/>
    </xf>
    <xf numFmtId="0" fontId="0" fillId="0" borderId="0" xfId="0" applyFont="1" applyFill="1"/>
    <xf numFmtId="3" fontId="0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right" vertical="center"/>
    </xf>
    <xf numFmtId="0" fontId="17" fillId="0" borderId="0" xfId="0" applyFont="1" applyFill="1"/>
    <xf numFmtId="0" fontId="7" fillId="0" borderId="0" xfId="0" applyFont="1" applyAlignment="1">
      <alignment horizontal="right" vertical="center"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/>
    <xf numFmtId="3" fontId="18" fillId="0" borderId="0" xfId="0" applyNumberFormat="1" applyFont="1" applyFill="1" applyAlignment="1">
      <alignment horizontal="right" wrapText="1"/>
    </xf>
    <xf numFmtId="3" fontId="18" fillId="0" borderId="0" xfId="0" applyNumberFormat="1" applyFont="1" applyFill="1" applyAlignment="1">
      <alignment horizontal="right" vertical="center" indent="1"/>
    </xf>
    <xf numFmtId="0" fontId="17" fillId="0" borderId="0" xfId="0" applyFont="1" applyFill="1" applyAlignment="1">
      <alignment vertical="center" wrapText="1"/>
    </xf>
    <xf numFmtId="0" fontId="16" fillId="0" borderId="0" xfId="0" applyFont="1" applyFill="1"/>
    <xf numFmtId="0" fontId="17" fillId="0" borderId="0" xfId="0" applyFont="1" applyFill="1" applyAlignment="1">
      <alignment horizontal="right" wrapText="1"/>
    </xf>
    <xf numFmtId="3" fontId="17" fillId="0" borderId="0" xfId="0" applyNumberFormat="1" applyFont="1" applyFill="1" applyAlignment="1">
      <alignment horizontal="right" vertical="center" indent="1"/>
    </xf>
    <xf numFmtId="3" fontId="17" fillId="0" borderId="0" xfId="0" applyNumberFormat="1" applyFont="1" applyFill="1" applyAlignment="1">
      <alignment horizontal="center" vertical="center"/>
    </xf>
    <xf numFmtId="0" fontId="0" fillId="0" borderId="0" xfId="1" applyFont="1" applyFill="1"/>
    <xf numFmtId="0" fontId="0" fillId="0" borderId="0" xfId="1" applyFont="1" applyFill="1" applyAlignment="1"/>
    <xf numFmtId="3" fontId="0" fillId="0" borderId="0" xfId="1" applyNumberFormat="1" applyFont="1" applyFill="1"/>
    <xf numFmtId="0" fontId="0" fillId="0" borderId="0" xfId="0" applyFont="1" applyFill="1" applyAlignment="1">
      <alignment wrapText="1"/>
    </xf>
    <xf numFmtId="3" fontId="0" fillId="0" borderId="0" xfId="1" applyNumberFormat="1" applyFont="1" applyFill="1" applyAlignment="1">
      <alignment horizontal="center" vertical="center"/>
    </xf>
    <xf numFmtId="0" fontId="0" fillId="0" borderId="0" xfId="1" applyFont="1" applyFill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1" fillId="0" borderId="0" xfId="0" applyFont="1" applyFill="1"/>
    <xf numFmtId="3" fontId="7" fillId="2" borderId="1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9" borderId="6" xfId="0" applyFont="1" applyFill="1" applyBorder="1"/>
    <xf numFmtId="0" fontId="7" fillId="9" borderId="7" xfId="0" applyFont="1" applyFill="1" applyBorder="1"/>
    <xf numFmtId="3" fontId="7" fillId="9" borderId="7" xfId="0" applyNumberFormat="1" applyFont="1" applyFill="1" applyBorder="1"/>
    <xf numFmtId="3" fontId="7" fillId="9" borderId="17" xfId="0" applyNumberFormat="1" applyFont="1" applyFill="1" applyBorder="1"/>
    <xf numFmtId="3" fontId="7" fillId="9" borderId="9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3" fillId="4" borderId="1" xfId="4" applyNumberFormat="1" applyFont="1" applyFill="1" applyBorder="1" applyAlignment="1">
      <alignment horizontal="center" vertical="center" wrapText="1"/>
    </xf>
    <xf numFmtId="164" fontId="3" fillId="4" borderId="1" xfId="4" applyNumberFormat="1" applyFont="1" applyFill="1" applyBorder="1" applyAlignment="1">
      <alignment horizontal="center" vertical="center" wrapText="1"/>
    </xf>
    <xf numFmtId="3" fontId="2" fillId="4" borderId="1" xfId="2" applyNumberFormat="1" applyFont="1" applyFill="1" applyBorder="1" applyAlignment="1">
      <alignment horizontal="center" vertical="center"/>
    </xf>
    <xf numFmtId="0" fontId="7" fillId="0" borderId="0" xfId="2" applyFont="1" applyFill="1" applyAlignment="1"/>
    <xf numFmtId="0" fontId="7" fillId="0" borderId="0" xfId="0" applyFont="1" applyAlignment="1"/>
    <xf numFmtId="0" fontId="10" fillId="3" borderId="1" xfId="3" applyFont="1" applyFill="1" applyBorder="1" applyAlignment="1">
      <alignment horizontal="left" vertical="center"/>
    </xf>
    <xf numFmtId="0" fontId="3" fillId="4" borderId="1" xfId="4" applyFont="1" applyFill="1" applyBorder="1" applyAlignment="1">
      <alignment horizontal="center" vertical="center" textRotation="90" wrapText="1"/>
    </xf>
    <xf numFmtId="0" fontId="3" fillId="4" borderId="1" xfId="4" applyFont="1" applyFill="1" applyBorder="1" applyAlignment="1">
      <alignment horizontal="center" vertical="center" wrapText="1"/>
    </xf>
    <xf numFmtId="0" fontId="3" fillId="4" borderId="14" xfId="4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3" fillId="4" borderId="1" xfId="4" applyNumberFormat="1" applyFont="1" applyFill="1" applyBorder="1" applyAlignment="1">
      <alignment horizontal="center" vertical="center" textRotation="90" wrapText="1"/>
    </xf>
  </cellXfs>
  <cellStyles count="11">
    <cellStyle name="Normální" xfId="0" builtinId="0"/>
    <cellStyle name="Normální 11 2 3" xfId="9"/>
    <cellStyle name="normální 2" xfId="6"/>
    <cellStyle name="Normální 3" xfId="8"/>
    <cellStyle name="normální 4" xfId="7"/>
    <cellStyle name="Normální 5" xfId="10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</cellStyles>
  <dxfs count="0"/>
  <tableStyles count="0" defaultTableStyle="TableStyleMedium2" defaultPivotStyle="PivotStyleLight16"/>
  <colors>
    <mruColors>
      <color rgb="FFDDDDDD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15.42578125" customWidth="1"/>
    <col min="2" max="2" width="39.7109375" customWidth="1"/>
    <col min="3" max="4" width="19.28515625" customWidth="1"/>
    <col min="5" max="8" width="18.5703125" customWidth="1"/>
    <col min="9" max="9" width="2.7109375" customWidth="1"/>
  </cols>
  <sheetData>
    <row r="1" spans="1:8" ht="18" x14ac:dyDescent="0.25">
      <c r="A1" s="22" t="s">
        <v>27</v>
      </c>
    </row>
    <row r="2" spans="1:8" ht="18" x14ac:dyDescent="0.25">
      <c r="A2" s="22" t="s">
        <v>63</v>
      </c>
    </row>
    <row r="3" spans="1:8" ht="13.5" thickBot="1" x14ac:dyDescent="0.25">
      <c r="H3" s="23" t="s">
        <v>17</v>
      </c>
    </row>
    <row r="4" spans="1:8" ht="48" thickBot="1" x14ac:dyDescent="0.25">
      <c r="A4" s="98" t="s">
        <v>1</v>
      </c>
      <c r="B4" s="99" t="s">
        <v>28</v>
      </c>
      <c r="C4" s="100" t="s">
        <v>29</v>
      </c>
      <c r="D4" s="100" t="s">
        <v>30</v>
      </c>
      <c r="E4" s="100" t="s">
        <v>31</v>
      </c>
      <c r="F4" s="100" t="s">
        <v>32</v>
      </c>
      <c r="G4" s="101" t="s">
        <v>33</v>
      </c>
      <c r="H4" s="102" t="s">
        <v>34</v>
      </c>
    </row>
    <row r="5" spans="1:8" ht="15" hidden="1" x14ac:dyDescent="0.2">
      <c r="A5" s="32" t="s">
        <v>35</v>
      </c>
      <c r="B5" s="33" t="s">
        <v>55</v>
      </c>
      <c r="C5" s="34"/>
      <c r="D5" s="34"/>
      <c r="E5" s="34">
        <v>0</v>
      </c>
      <c r="F5" s="34"/>
      <c r="G5" s="35">
        <v>0</v>
      </c>
      <c r="H5" s="36">
        <f>SUM(C5:G5)</f>
        <v>0</v>
      </c>
    </row>
    <row r="6" spans="1:8" ht="15.75" thickBot="1" x14ac:dyDescent="0.25">
      <c r="A6" s="103" t="s">
        <v>35</v>
      </c>
      <c r="B6" s="104" t="s">
        <v>56</v>
      </c>
      <c r="C6" s="105">
        <v>0</v>
      </c>
      <c r="D6" s="105">
        <v>0</v>
      </c>
      <c r="E6" s="105">
        <v>0</v>
      </c>
      <c r="F6" s="105">
        <v>0</v>
      </c>
      <c r="G6" s="106">
        <f>'Oblast školství - ORJ 17 ž '!Q12</f>
        <v>1200</v>
      </c>
      <c r="H6" s="107">
        <f t="shared" ref="H6:H14" si="0">SUM(C6:G6)</f>
        <v>1200</v>
      </c>
    </row>
    <row r="7" spans="1:8" ht="15" hidden="1" x14ac:dyDescent="0.2">
      <c r="A7" s="37" t="s">
        <v>35</v>
      </c>
      <c r="B7" s="33" t="s">
        <v>57</v>
      </c>
      <c r="C7" s="38"/>
      <c r="D7" s="38"/>
      <c r="E7" s="38">
        <v>0</v>
      </c>
      <c r="F7" s="38"/>
      <c r="G7" s="39">
        <v>0</v>
      </c>
      <c r="H7" s="40">
        <f t="shared" si="0"/>
        <v>0</v>
      </c>
    </row>
    <row r="8" spans="1:8" ht="15" hidden="1" x14ac:dyDescent="0.2">
      <c r="A8" s="41" t="s">
        <v>36</v>
      </c>
      <c r="B8" s="42" t="s">
        <v>58</v>
      </c>
      <c r="C8" s="43"/>
      <c r="D8" s="43"/>
      <c r="E8" s="43">
        <v>0</v>
      </c>
      <c r="F8" s="43"/>
      <c r="G8" s="44">
        <v>0</v>
      </c>
      <c r="H8" s="45">
        <f t="shared" si="0"/>
        <v>0</v>
      </c>
    </row>
    <row r="9" spans="1:8" ht="15" hidden="1" x14ac:dyDescent="0.2">
      <c r="A9" s="41" t="s">
        <v>36</v>
      </c>
      <c r="B9" s="46" t="s">
        <v>56</v>
      </c>
      <c r="C9" s="43"/>
      <c r="D9" s="43"/>
      <c r="E9" s="43">
        <v>0</v>
      </c>
      <c r="F9" s="43"/>
      <c r="G9" s="44">
        <v>0</v>
      </c>
      <c r="H9" s="45">
        <f t="shared" si="0"/>
        <v>0</v>
      </c>
    </row>
    <row r="10" spans="1:8" ht="15" hidden="1" x14ac:dyDescent="0.2">
      <c r="A10" s="41" t="s">
        <v>36</v>
      </c>
      <c r="B10" s="46" t="s">
        <v>57</v>
      </c>
      <c r="C10" s="43"/>
      <c r="D10" s="43"/>
      <c r="E10" s="43">
        <v>0</v>
      </c>
      <c r="F10" s="43"/>
      <c r="G10" s="44">
        <v>0</v>
      </c>
      <c r="H10" s="45">
        <f t="shared" si="0"/>
        <v>0</v>
      </c>
    </row>
    <row r="11" spans="1:8" ht="15" hidden="1" x14ac:dyDescent="0.2">
      <c r="A11" s="66" t="s">
        <v>37</v>
      </c>
      <c r="B11" s="67" t="s">
        <v>54</v>
      </c>
      <c r="C11" s="68"/>
      <c r="D11" s="68"/>
      <c r="E11" s="68"/>
      <c r="F11" s="68"/>
      <c r="G11" s="69">
        <v>0</v>
      </c>
      <c r="H11" s="70">
        <f t="shared" si="0"/>
        <v>0</v>
      </c>
    </row>
    <row r="12" spans="1:8" ht="15" hidden="1" x14ac:dyDescent="0.2">
      <c r="A12" s="66" t="s">
        <v>37</v>
      </c>
      <c r="B12" s="67" t="s">
        <v>57</v>
      </c>
      <c r="C12" s="68"/>
      <c r="D12" s="68"/>
      <c r="E12" s="68">
        <v>0</v>
      </c>
      <c r="F12" s="68"/>
      <c r="G12" s="69">
        <v>0</v>
      </c>
      <c r="H12" s="70">
        <f t="shared" si="0"/>
        <v>0</v>
      </c>
    </row>
    <row r="13" spans="1:8" ht="15" hidden="1" x14ac:dyDescent="0.2">
      <c r="A13" s="47" t="s">
        <v>53</v>
      </c>
      <c r="B13" s="48" t="s">
        <v>59</v>
      </c>
      <c r="C13" s="49"/>
      <c r="D13" s="49"/>
      <c r="E13" s="49">
        <v>0</v>
      </c>
      <c r="F13" s="49"/>
      <c r="G13" s="50">
        <v>0</v>
      </c>
      <c r="H13" s="51">
        <f t="shared" si="0"/>
        <v>0</v>
      </c>
    </row>
    <row r="14" spans="1:8" ht="15.75" hidden="1" thickBot="1" x14ac:dyDescent="0.25">
      <c r="A14" s="24" t="s">
        <v>61</v>
      </c>
      <c r="B14" s="25" t="s">
        <v>62</v>
      </c>
      <c r="C14" s="26"/>
      <c r="D14" s="26"/>
      <c r="E14" s="26"/>
      <c r="F14" s="26"/>
      <c r="G14" s="27">
        <v>0</v>
      </c>
      <c r="H14" s="28">
        <f t="shared" si="0"/>
        <v>0</v>
      </c>
    </row>
    <row r="15" spans="1:8" ht="16.5" thickBot="1" x14ac:dyDescent="0.3">
      <c r="A15" s="108" t="s">
        <v>38</v>
      </c>
      <c r="B15" s="109"/>
      <c r="C15" s="29">
        <f t="shared" ref="C15:F15" si="1">SUM(C5:C14)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30">
        <f>SUM(G5:G14)</f>
        <v>1200</v>
      </c>
      <c r="H15" s="31">
        <f>SUM(H5:H14)</f>
        <v>1200</v>
      </c>
    </row>
  </sheetData>
  <mergeCells count="1">
    <mergeCell ref="A15:B15"/>
  </mergeCells>
  <pageMargins left="0.70866141732283472" right="0.70866141732283472" top="0.78740157480314965" bottom="0.78740157480314965" header="0.31496062992125984" footer="0.31496062992125984"/>
  <pageSetup paperSize="9" scale="79" firstPageNumber="119" orientation="landscape" useFirstPageNumber="1" r:id="rId1"/>
  <headerFooter>
    <oddFooter xml:space="preserve">&amp;LZastupitelstvo  Olomouckého kraje 13-12-2021
13. - Rozpočet Olomouckého kraje na rok 2022 - návrh rozpočtu
Příloha č. 5c) Nové opravy&amp;RStrana &amp;P (Celkem 176)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34"/>
  <sheetViews>
    <sheetView showGridLines="0" view="pageBreakPreview" zoomScale="80" zoomScaleNormal="70" zoomScaleSheetLayoutView="80" workbookViewId="0">
      <pane ySplit="14505" topLeftCell="A150"/>
      <selection activeCell="Y9" sqref="Y9"/>
      <selection pane="bottomLeft" activeCell="A150" sqref="A150"/>
    </sheetView>
  </sheetViews>
  <sheetFormatPr defaultColWidth="9.140625" defaultRowHeight="12.75" outlineLevelCol="1" x14ac:dyDescent="0.2"/>
  <cols>
    <col min="1" max="1" width="5.42578125" style="77" customWidth="1"/>
    <col min="2" max="2" width="6" style="77" customWidth="1"/>
    <col min="3" max="3" width="6.42578125" style="77" hidden="1" customWidth="1" outlineLevel="1"/>
    <col min="4" max="4" width="7.5703125" style="77" hidden="1" customWidth="1" outlineLevel="1"/>
    <col min="5" max="5" width="6.7109375" style="77" customWidth="1" collapsed="1"/>
    <col min="6" max="6" width="5.85546875" style="77" hidden="1" customWidth="1" outlineLevel="1"/>
    <col min="7" max="7" width="15.7109375" style="77" hidden="1" customWidth="1" outlineLevel="1"/>
    <col min="8" max="8" width="13.5703125" style="77" hidden="1" customWidth="1" outlineLevel="1"/>
    <col min="9" max="9" width="13" style="77" hidden="1" customWidth="1" outlineLevel="1"/>
    <col min="10" max="10" width="70.7109375" style="77" customWidth="1" collapsed="1"/>
    <col min="11" max="11" width="70.7109375" style="77" customWidth="1"/>
    <col min="12" max="12" width="7.140625" style="77" customWidth="1"/>
    <col min="13" max="13" width="14.7109375" style="79" customWidth="1"/>
    <col min="14" max="14" width="19.7109375" style="76" customWidth="1"/>
    <col min="15" max="15" width="13.7109375" style="88" customWidth="1"/>
    <col min="16" max="16" width="15.5703125" style="76" customWidth="1"/>
    <col min="17" max="17" width="13.28515625" style="76" customWidth="1"/>
    <col min="18" max="18" width="13.5703125" style="76" customWidth="1"/>
    <col min="19" max="19" width="14.85546875" style="76" customWidth="1"/>
    <col min="20" max="20" width="14.42578125" style="76" customWidth="1"/>
    <col min="21" max="21" width="20.85546875" style="84" customWidth="1"/>
    <col min="22" max="22" width="9.140625" style="77" customWidth="1"/>
    <col min="23" max="23" width="17.85546875" style="77" customWidth="1"/>
    <col min="24" max="16384" width="9.140625" style="77"/>
  </cols>
  <sheetData>
    <row r="1" spans="1:22" s="72" customFormat="1" ht="20.25" x14ac:dyDescent="0.3">
      <c r="A1" s="52" t="s">
        <v>51</v>
      </c>
      <c r="B1" s="89"/>
      <c r="C1" s="89"/>
      <c r="D1" s="89"/>
      <c r="E1" s="89"/>
      <c r="F1" s="89"/>
      <c r="G1" s="89"/>
      <c r="H1" s="89"/>
      <c r="I1" s="89"/>
      <c r="J1" s="90"/>
      <c r="K1" s="91"/>
      <c r="L1" s="89"/>
      <c r="M1" s="92"/>
      <c r="N1" s="73"/>
      <c r="O1" s="93"/>
      <c r="P1" s="19"/>
      <c r="Q1" s="73"/>
      <c r="R1" s="19"/>
      <c r="S1" s="19"/>
      <c r="T1" s="19"/>
      <c r="U1" s="94"/>
      <c r="V1" s="1"/>
    </row>
    <row r="2" spans="1:22" s="72" customFormat="1" ht="15.75" x14ac:dyDescent="0.25">
      <c r="A2" s="53" t="s">
        <v>19</v>
      </c>
      <c r="B2" s="53"/>
      <c r="C2" s="113"/>
      <c r="D2" s="114"/>
      <c r="E2" s="114"/>
      <c r="F2" s="114"/>
      <c r="G2" s="114"/>
      <c r="H2" s="53"/>
      <c r="I2" s="53"/>
      <c r="J2" s="53" t="s">
        <v>25</v>
      </c>
      <c r="K2" s="54" t="s">
        <v>24</v>
      </c>
      <c r="L2" s="10"/>
      <c r="M2" s="57"/>
      <c r="N2" s="58"/>
      <c r="O2" s="18"/>
      <c r="P2" s="4"/>
      <c r="Q2" s="73"/>
      <c r="R2" s="4"/>
      <c r="S2" s="4"/>
      <c r="T2" s="4"/>
      <c r="U2" s="5"/>
      <c r="V2" s="1"/>
    </row>
    <row r="3" spans="1:22" s="72" customFormat="1" ht="17.25" customHeight="1" x14ac:dyDescent="0.2">
      <c r="A3" s="53"/>
      <c r="B3" s="53"/>
      <c r="C3" s="59"/>
      <c r="D3" s="59"/>
      <c r="E3" s="59"/>
      <c r="F3" s="59"/>
      <c r="G3" s="59"/>
      <c r="H3" s="53"/>
      <c r="I3" s="53"/>
      <c r="J3" s="113" t="s">
        <v>16</v>
      </c>
      <c r="K3" s="114"/>
      <c r="L3" s="114"/>
      <c r="M3" s="114"/>
      <c r="N3" s="114"/>
      <c r="O3" s="18"/>
      <c r="P3" s="4"/>
      <c r="Q3" s="73"/>
      <c r="R3" s="4"/>
      <c r="S3" s="4"/>
      <c r="T3" s="73"/>
      <c r="U3" s="5"/>
      <c r="V3" s="1"/>
    </row>
    <row r="4" spans="1:22" s="72" customFormat="1" ht="17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2"/>
      <c r="M4" s="92"/>
      <c r="N4" s="73"/>
      <c r="O4" s="18"/>
      <c r="P4" s="4"/>
      <c r="Q4" s="73"/>
      <c r="R4" s="4"/>
      <c r="S4" s="4"/>
      <c r="T4" s="78" t="s">
        <v>17</v>
      </c>
      <c r="U4" s="5"/>
      <c r="V4" s="1"/>
    </row>
    <row r="5" spans="1:22" s="72" customFormat="1" ht="25.5" customHeight="1" x14ac:dyDescent="0.2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95"/>
    </row>
    <row r="6" spans="1:22" s="72" customFormat="1" ht="25.5" customHeight="1" x14ac:dyDescent="0.2">
      <c r="A6" s="116" t="s">
        <v>0</v>
      </c>
      <c r="B6" s="116" t="s">
        <v>1</v>
      </c>
      <c r="C6" s="117" t="s">
        <v>3</v>
      </c>
      <c r="D6" s="117" t="s">
        <v>4</v>
      </c>
      <c r="E6" s="117" t="s">
        <v>18</v>
      </c>
      <c r="F6" s="117" t="s">
        <v>5</v>
      </c>
      <c r="G6" s="118" t="s">
        <v>2</v>
      </c>
      <c r="H6" s="118" t="s">
        <v>39</v>
      </c>
      <c r="I6" s="117" t="s">
        <v>40</v>
      </c>
      <c r="J6" s="117" t="s">
        <v>6</v>
      </c>
      <c r="K6" s="111" t="s">
        <v>7</v>
      </c>
      <c r="L6" s="120" t="s">
        <v>8</v>
      </c>
      <c r="M6" s="111" t="s">
        <v>9</v>
      </c>
      <c r="N6" s="111" t="s">
        <v>14</v>
      </c>
      <c r="O6" s="111" t="s">
        <v>10</v>
      </c>
      <c r="P6" s="110" t="s">
        <v>26</v>
      </c>
      <c r="Q6" s="112" t="s">
        <v>21</v>
      </c>
      <c r="R6" s="112"/>
      <c r="S6" s="112"/>
      <c r="T6" s="110" t="s">
        <v>22</v>
      </c>
      <c r="U6" s="110" t="s">
        <v>11</v>
      </c>
    </row>
    <row r="7" spans="1:22" s="72" customFormat="1" ht="58.7" customHeight="1" x14ac:dyDescent="0.2">
      <c r="A7" s="116"/>
      <c r="B7" s="116"/>
      <c r="C7" s="117"/>
      <c r="D7" s="117"/>
      <c r="E7" s="117"/>
      <c r="F7" s="117"/>
      <c r="G7" s="119"/>
      <c r="H7" s="119"/>
      <c r="I7" s="117"/>
      <c r="J7" s="117"/>
      <c r="K7" s="111"/>
      <c r="L7" s="120"/>
      <c r="M7" s="111"/>
      <c r="N7" s="111"/>
      <c r="O7" s="111"/>
      <c r="P7" s="110"/>
      <c r="Q7" s="15" t="s">
        <v>15</v>
      </c>
      <c r="R7" s="15" t="s">
        <v>20</v>
      </c>
      <c r="S7" s="15" t="s">
        <v>12</v>
      </c>
      <c r="T7" s="110"/>
      <c r="U7" s="110"/>
    </row>
    <row r="8" spans="1:22" s="13" customFormat="1" ht="25.5" customHeight="1" x14ac:dyDescent="0.3">
      <c r="A8" s="20" t="s">
        <v>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1">
        <f>SUM(N9:N11)</f>
        <v>17750</v>
      </c>
      <c r="O8" s="16"/>
      <c r="P8" s="11">
        <f t="shared" ref="P8:T8" si="0">SUM(P9:P11)</f>
        <v>0</v>
      </c>
      <c r="Q8" s="11">
        <f t="shared" si="0"/>
        <v>1200</v>
      </c>
      <c r="R8" s="11">
        <f t="shared" si="0"/>
        <v>0</v>
      </c>
      <c r="S8" s="11">
        <f t="shared" si="0"/>
        <v>1200</v>
      </c>
      <c r="T8" s="11">
        <f t="shared" si="0"/>
        <v>16550</v>
      </c>
      <c r="U8" s="12"/>
    </row>
    <row r="9" spans="1:22" s="14" customFormat="1" ht="125.45" customHeight="1" x14ac:dyDescent="0.2">
      <c r="A9" s="6">
        <v>1</v>
      </c>
      <c r="B9" s="55" t="s">
        <v>23</v>
      </c>
      <c r="C9" s="55">
        <v>3121</v>
      </c>
      <c r="D9" s="55">
        <v>5169</v>
      </c>
      <c r="E9" s="55">
        <v>51</v>
      </c>
      <c r="F9" s="55">
        <v>10</v>
      </c>
      <c r="G9" s="55">
        <v>60001101520</v>
      </c>
      <c r="H9" s="60" t="s">
        <v>41</v>
      </c>
      <c r="I9" s="56">
        <v>1102</v>
      </c>
      <c r="J9" s="61" t="s">
        <v>42</v>
      </c>
      <c r="K9" s="61" t="s">
        <v>43</v>
      </c>
      <c r="L9" s="62"/>
      <c r="M9" s="63"/>
      <c r="N9" s="64">
        <v>8000</v>
      </c>
      <c r="O9" s="65">
        <v>2023</v>
      </c>
      <c r="P9" s="64">
        <v>0</v>
      </c>
      <c r="Q9" s="64">
        <f t="shared" ref="Q9:Q11" si="1">SUM(R9:S9)</f>
        <v>500</v>
      </c>
      <c r="R9" s="64">
        <v>0</v>
      </c>
      <c r="S9" s="97">
        <v>500</v>
      </c>
      <c r="T9" s="64">
        <f>N9-S9</f>
        <v>7500</v>
      </c>
      <c r="U9" s="8" t="s">
        <v>52</v>
      </c>
      <c r="V9" s="71">
        <f>+'Oblast školství - ORJ 17 ž '!S9</f>
        <v>500</v>
      </c>
    </row>
    <row r="10" spans="1:22" s="14" customFormat="1" ht="171.6" customHeight="1" x14ac:dyDescent="0.2">
      <c r="A10" s="6">
        <v>2</v>
      </c>
      <c r="B10" s="55" t="s">
        <v>23</v>
      </c>
      <c r="C10" s="55">
        <v>3121</v>
      </c>
      <c r="D10" s="55">
        <v>5169</v>
      </c>
      <c r="E10" s="55">
        <v>51</v>
      </c>
      <c r="F10" s="55">
        <v>10</v>
      </c>
      <c r="G10" s="55">
        <v>60001101521</v>
      </c>
      <c r="H10" s="60" t="s">
        <v>44</v>
      </c>
      <c r="I10" s="56">
        <v>1103</v>
      </c>
      <c r="J10" s="61" t="s">
        <v>45</v>
      </c>
      <c r="K10" s="61" t="s">
        <v>46</v>
      </c>
      <c r="L10" s="62"/>
      <c r="M10" s="63"/>
      <c r="N10" s="64">
        <v>6150</v>
      </c>
      <c r="O10" s="65">
        <v>2023</v>
      </c>
      <c r="P10" s="64">
        <v>0</v>
      </c>
      <c r="Q10" s="64">
        <f t="shared" si="1"/>
        <v>300</v>
      </c>
      <c r="R10" s="64">
        <v>0</v>
      </c>
      <c r="S10" s="97">
        <v>300</v>
      </c>
      <c r="T10" s="64">
        <f t="shared" ref="T10:T11" si="2">N10-S10</f>
        <v>5850</v>
      </c>
      <c r="U10" s="8" t="s">
        <v>52</v>
      </c>
      <c r="V10" s="71">
        <f>V9+S10</f>
        <v>800</v>
      </c>
    </row>
    <row r="11" spans="1:22" s="14" customFormat="1" ht="88.9" customHeight="1" x14ac:dyDescent="0.2">
      <c r="A11" s="6">
        <v>3</v>
      </c>
      <c r="B11" s="55" t="s">
        <v>23</v>
      </c>
      <c r="C11" s="55">
        <v>3127</v>
      </c>
      <c r="D11" s="55">
        <v>5169</v>
      </c>
      <c r="E11" s="55">
        <v>51</v>
      </c>
      <c r="F11" s="55">
        <v>10</v>
      </c>
      <c r="G11" s="55">
        <v>60001101522</v>
      </c>
      <c r="H11" s="60" t="s">
        <v>47</v>
      </c>
      <c r="I11" s="56">
        <v>1122</v>
      </c>
      <c r="J11" s="61" t="s">
        <v>48</v>
      </c>
      <c r="K11" s="61" t="s">
        <v>49</v>
      </c>
      <c r="L11" s="62"/>
      <c r="M11" s="63"/>
      <c r="N11" s="64">
        <v>3600</v>
      </c>
      <c r="O11" s="65">
        <v>2023</v>
      </c>
      <c r="P11" s="64">
        <v>0</v>
      </c>
      <c r="Q11" s="64">
        <f t="shared" si="1"/>
        <v>400</v>
      </c>
      <c r="R11" s="64">
        <v>0</v>
      </c>
      <c r="S11" s="97">
        <v>400</v>
      </c>
      <c r="T11" s="64">
        <f t="shared" si="2"/>
        <v>3200</v>
      </c>
      <c r="U11" s="8" t="s">
        <v>52</v>
      </c>
      <c r="V11" s="71">
        <f>V10+S11</f>
        <v>1200</v>
      </c>
    </row>
    <row r="12" spans="1:22" s="96" customFormat="1" ht="35.25" customHeight="1" x14ac:dyDescent="0.2">
      <c r="A12" s="21" t="s">
        <v>50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9">
        <f>N8</f>
        <v>17750</v>
      </c>
      <c r="O12" s="17"/>
      <c r="P12" s="9">
        <f t="shared" ref="P12:T12" si="3">P8</f>
        <v>0</v>
      </c>
      <c r="Q12" s="9">
        <f t="shared" si="3"/>
        <v>1200</v>
      </c>
      <c r="R12" s="9">
        <f t="shared" si="3"/>
        <v>0</v>
      </c>
      <c r="S12" s="9">
        <f t="shared" si="3"/>
        <v>1200</v>
      </c>
      <c r="T12" s="9">
        <f t="shared" si="3"/>
        <v>16550</v>
      </c>
      <c r="U12" s="7"/>
    </row>
    <row r="13" spans="1:22" s="76" customFormat="1" x14ac:dyDescent="0.2">
      <c r="A13" s="79"/>
      <c r="B13" s="79"/>
      <c r="C13" s="79"/>
      <c r="D13" s="79"/>
      <c r="E13" s="79"/>
      <c r="F13" s="79"/>
      <c r="G13" s="79"/>
      <c r="H13" s="79"/>
      <c r="I13" s="79"/>
      <c r="J13" s="80"/>
      <c r="K13" s="79"/>
      <c r="L13" s="81"/>
      <c r="M13" s="82"/>
      <c r="N13" s="83"/>
      <c r="O13" s="75"/>
      <c r="P13" s="74"/>
      <c r="U13" s="84"/>
      <c r="V13" s="77"/>
    </row>
    <row r="14" spans="1:22" s="76" customFormat="1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85"/>
      <c r="M14" s="86"/>
      <c r="N14" s="87"/>
      <c r="O14" s="88"/>
      <c r="U14" s="84"/>
      <c r="V14" s="77"/>
    </row>
    <row r="15" spans="1:22" s="76" customFormat="1" x14ac:dyDescent="0.2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5"/>
      <c r="M15" s="86"/>
      <c r="N15" s="87"/>
      <c r="O15" s="88"/>
      <c r="U15" s="84"/>
      <c r="V15" s="77"/>
    </row>
    <row r="16" spans="1:22" s="76" customFormat="1" x14ac:dyDescent="0.2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7"/>
      <c r="M16" s="86"/>
      <c r="N16" s="87"/>
      <c r="O16" s="88"/>
      <c r="U16" s="84"/>
      <c r="V16" s="77"/>
    </row>
    <row r="17" spans="1:22" s="76" customFormat="1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7"/>
      <c r="M17" s="86"/>
      <c r="N17" s="87"/>
      <c r="O17" s="88"/>
      <c r="U17" s="84"/>
      <c r="V17" s="77"/>
    </row>
    <row r="18" spans="1:22" s="76" customFormat="1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7"/>
      <c r="M18" s="86"/>
      <c r="N18" s="87"/>
      <c r="O18" s="88"/>
      <c r="U18" s="84"/>
      <c r="V18" s="77"/>
    </row>
    <row r="19" spans="1:22" s="76" customFormat="1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7"/>
      <c r="M19" s="86"/>
      <c r="N19" s="87"/>
      <c r="O19" s="88"/>
      <c r="U19" s="84"/>
      <c r="V19" s="77"/>
    </row>
    <row r="20" spans="1:22" s="76" customForma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7"/>
      <c r="M20" s="86"/>
      <c r="N20" s="87"/>
      <c r="O20" s="88"/>
      <c r="U20" s="84"/>
      <c r="V20" s="77"/>
    </row>
    <row r="21" spans="1:22" s="76" customForma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7"/>
      <c r="M21" s="86"/>
      <c r="N21" s="87"/>
      <c r="O21" s="88"/>
      <c r="U21" s="84"/>
      <c r="V21" s="77"/>
    </row>
    <row r="22" spans="1:22" s="76" customFormat="1" x14ac:dyDescent="0.2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7"/>
      <c r="M22" s="86"/>
      <c r="N22" s="87"/>
      <c r="O22" s="88"/>
      <c r="U22" s="84"/>
      <c r="V22" s="77"/>
    </row>
    <row r="23" spans="1:22" s="76" customForma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7"/>
      <c r="M23" s="86"/>
      <c r="N23" s="87"/>
      <c r="O23" s="88"/>
      <c r="U23" s="84"/>
      <c r="V23" s="77"/>
    </row>
    <row r="24" spans="1:22" s="76" customFormat="1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7"/>
      <c r="M24" s="86"/>
      <c r="N24" s="87"/>
      <c r="O24" s="88"/>
      <c r="U24" s="84"/>
      <c r="V24" s="77"/>
    </row>
    <row r="25" spans="1:22" s="76" customFormat="1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7"/>
      <c r="M25" s="86"/>
      <c r="N25" s="87"/>
      <c r="O25" s="88"/>
      <c r="U25" s="84"/>
      <c r="V25" s="77"/>
    </row>
    <row r="26" spans="1:22" s="76" customFormat="1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7"/>
      <c r="M26" s="86"/>
      <c r="N26" s="87"/>
      <c r="O26" s="88"/>
      <c r="U26" s="84"/>
      <c r="V26" s="77"/>
    </row>
    <row r="27" spans="1:22" s="76" customFormat="1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7"/>
      <c r="M27" s="86"/>
      <c r="N27" s="87"/>
      <c r="O27" s="88"/>
      <c r="U27" s="84"/>
      <c r="V27" s="77"/>
    </row>
    <row r="28" spans="1:22" s="76" customFormat="1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7"/>
      <c r="M28" s="86"/>
      <c r="N28" s="87"/>
      <c r="O28" s="88"/>
      <c r="U28" s="84"/>
      <c r="V28" s="77"/>
    </row>
    <row r="29" spans="1:22" s="76" customFormat="1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7"/>
      <c r="M29" s="86"/>
      <c r="N29" s="87"/>
      <c r="O29" s="88"/>
      <c r="U29" s="84"/>
      <c r="V29" s="77"/>
    </row>
    <row r="30" spans="1:22" s="76" customFormat="1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7"/>
      <c r="M30" s="86"/>
      <c r="N30" s="87"/>
      <c r="O30" s="88"/>
      <c r="U30" s="84"/>
      <c r="V30" s="77"/>
    </row>
    <row r="31" spans="1:22" s="76" customFormat="1" x14ac:dyDescent="0.2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7"/>
      <c r="M31" s="86"/>
      <c r="N31" s="87"/>
      <c r="O31" s="88"/>
      <c r="U31" s="84"/>
      <c r="V31" s="77"/>
    </row>
    <row r="32" spans="1:22" s="76" customFormat="1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7"/>
      <c r="M32" s="86"/>
      <c r="N32" s="87"/>
      <c r="O32" s="88"/>
      <c r="U32" s="84"/>
      <c r="V32" s="77"/>
    </row>
    <row r="33" spans="1:22" s="76" customForma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9"/>
      <c r="N33" s="87"/>
      <c r="O33" s="88"/>
      <c r="U33" s="84"/>
      <c r="V33" s="77"/>
    </row>
    <row r="34" spans="1:22" s="76" customForma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9"/>
      <c r="N34" s="87"/>
      <c r="O34" s="88"/>
      <c r="U34" s="84"/>
      <c r="V34" s="77"/>
    </row>
  </sheetData>
  <mergeCells count="22">
    <mergeCell ref="C2:G2"/>
    <mergeCell ref="J3:N3"/>
    <mergeCell ref="A5:T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U6:U7"/>
    <mergeCell ref="N6:N7"/>
    <mergeCell ref="O6:O7"/>
    <mergeCell ref="P6:P7"/>
    <mergeCell ref="Q6:S6"/>
    <mergeCell ref="T6:T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6" firstPageNumber="120" fitToHeight="0" orientation="landscape" useFirstPageNumber="1" r:id="rId1"/>
  <headerFooter alignWithMargins="0">
    <oddFooter xml:space="preserve">&amp;L&amp;"Arial,Kurzíva"Zastupitelstvo  Olomouckého kraje 13-12-2021
13. - Rozpočet Olomouckého kraje na rok 2022 - návrh rozpočtu
Příloha č. 5c) Nové opravy&amp;R&amp;"Arial,Kurzíva"&amp;11Strana &amp;P (Celkem 176)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Souhrn </vt:lpstr>
      <vt:lpstr>Oblast školství - ORJ 17 ž </vt:lpstr>
      <vt:lpstr>'Oblast školství - ORJ 17 ž '!Oblast_tisku</vt:lpstr>
      <vt:lpstr>'Souhrn 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Foret Oldřich</cp:lastModifiedBy>
  <cp:lastPrinted>2021-10-26T12:44:05Z</cp:lastPrinted>
  <dcterms:created xsi:type="dcterms:W3CDTF">2016-08-02T13:34:52Z</dcterms:created>
  <dcterms:modified xsi:type="dcterms:W3CDTF">2021-11-24T05:44:03Z</dcterms:modified>
</cp:coreProperties>
</file>