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095" windowHeight="12000"/>
  </bookViews>
  <sheets>
    <sheet name="Rozpočet účelových dotací 2015" sheetId="1" r:id="rId1"/>
  </sheets>
  <calcPr calcId="145621"/>
</workbook>
</file>

<file path=xl/calcChain.xml><?xml version="1.0" encoding="utf-8"?>
<calcChain xmlns="http://schemas.openxmlformats.org/spreadsheetml/2006/main">
  <c r="D2401" i="1" l="1"/>
  <c r="D2385" i="1"/>
  <c r="D2321" i="1"/>
  <c r="D2199" i="1"/>
  <c r="D2162" i="1"/>
  <c r="D2159" i="1"/>
  <c r="D2019" i="1"/>
  <c r="D1691" i="1"/>
  <c r="D1415" i="1"/>
  <c r="D1275" i="1"/>
  <c r="D898" i="1"/>
  <c r="D728" i="1"/>
  <c r="D725" i="1"/>
  <c r="D709" i="1"/>
  <c r="D652" i="1"/>
  <c r="D649" i="1"/>
  <c r="D633" i="1"/>
  <c r="D602" i="1"/>
  <c r="D576" i="1"/>
  <c r="D562" i="1"/>
  <c r="D505" i="1"/>
  <c r="D491" i="1"/>
  <c r="D432" i="1"/>
  <c r="D395" i="1"/>
  <c r="D327" i="1"/>
  <c r="D315" i="1"/>
  <c r="D229" i="1"/>
  <c r="D193" i="1"/>
  <c r="D176" i="1"/>
  <c r="D141" i="1"/>
  <c r="D127" i="1"/>
  <c r="D102" i="1"/>
  <c r="D66" i="1"/>
  <c r="D53" i="1"/>
  <c r="D42" i="1"/>
  <c r="D19" i="1"/>
  <c r="B357" i="1" l="1"/>
  <c r="D2243" i="1" l="1"/>
  <c r="D2245" i="1" s="1"/>
  <c r="D2248" i="1" s="1"/>
  <c r="B2243" i="1"/>
  <c r="B2245" i="1" s="1"/>
  <c r="B2248" i="1" s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D2313" i="1"/>
  <c r="C2312" i="1"/>
  <c r="C2362" i="1"/>
  <c r="C2305" i="1"/>
  <c r="D2354" i="1"/>
  <c r="B2354" i="1"/>
  <c r="C2353" i="1"/>
  <c r="C2354" i="1" s="1"/>
  <c r="C2243" i="1" l="1"/>
  <c r="C2245" i="1" s="1"/>
  <c r="C2248" i="1" s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D1469" i="1" l="1"/>
  <c r="D1471" i="1" s="1"/>
  <c r="D1474" i="1" s="1"/>
  <c r="C1431" i="1"/>
  <c r="C1430" i="1"/>
  <c r="C1429" i="1"/>
  <c r="C1469" i="1" l="1"/>
  <c r="C1471" i="1" s="1"/>
  <c r="C1474" i="1" s="1"/>
  <c r="D723" i="1"/>
  <c r="B723" i="1"/>
  <c r="C722" i="1"/>
  <c r="C723" i="1" s="1"/>
  <c r="D718" i="1"/>
  <c r="B718" i="1"/>
  <c r="C717" i="1"/>
  <c r="C716" i="1"/>
  <c r="D705" i="1"/>
  <c r="D707" i="1" s="1"/>
  <c r="B705" i="1"/>
  <c r="B707" i="1" s="1"/>
  <c r="C704" i="1"/>
  <c r="C705" i="1" s="1"/>
  <c r="C707" i="1" s="1"/>
  <c r="D696" i="1"/>
  <c r="D698" i="1" s="1"/>
  <c r="B696" i="1"/>
  <c r="B698" i="1" s="1"/>
  <c r="C695" i="1"/>
  <c r="C694" i="1"/>
  <c r="D686" i="1"/>
  <c r="D688" i="1" s="1"/>
  <c r="B686" i="1"/>
  <c r="B688" i="1" s="1"/>
  <c r="C685" i="1"/>
  <c r="C684" i="1"/>
  <c r="D676" i="1"/>
  <c r="B676" i="1"/>
  <c r="C675" i="1"/>
  <c r="C676" i="1" s="1"/>
  <c r="D671" i="1"/>
  <c r="B671" i="1"/>
  <c r="C670" i="1"/>
  <c r="C669" i="1"/>
  <c r="C668" i="1"/>
  <c r="C667" i="1"/>
  <c r="C666" i="1"/>
  <c r="C555" i="1"/>
  <c r="C544" i="1"/>
  <c r="D571" i="1"/>
  <c r="D573" i="1" s="1"/>
  <c r="C570" i="1"/>
  <c r="C569" i="1"/>
  <c r="C568" i="1"/>
  <c r="D560" i="1"/>
  <c r="B560" i="1"/>
  <c r="C559" i="1"/>
  <c r="C558" i="1"/>
  <c r="C557" i="1"/>
  <c r="C556" i="1"/>
  <c r="C554" i="1"/>
  <c r="C553" i="1"/>
  <c r="D549" i="1"/>
  <c r="B549" i="1"/>
  <c r="C548" i="1"/>
  <c r="C547" i="1"/>
  <c r="C546" i="1"/>
  <c r="C545" i="1"/>
  <c r="C543" i="1"/>
  <c r="D539" i="1"/>
  <c r="B539" i="1"/>
  <c r="C538" i="1"/>
  <c r="C537" i="1"/>
  <c r="C536" i="1"/>
  <c r="D532" i="1"/>
  <c r="B532" i="1"/>
  <c r="C531" i="1"/>
  <c r="C530" i="1"/>
  <c r="C529" i="1"/>
  <c r="C528" i="1"/>
  <c r="C527" i="1"/>
  <c r="C526" i="1"/>
  <c r="C525" i="1"/>
  <c r="C524" i="1"/>
  <c r="D520" i="1"/>
  <c r="B520" i="1"/>
  <c r="C519" i="1"/>
  <c r="C518" i="1"/>
  <c r="C517" i="1"/>
  <c r="D678" i="1" l="1"/>
  <c r="C686" i="1"/>
  <c r="C688" i="1" s="1"/>
  <c r="C718" i="1"/>
  <c r="C725" i="1" s="1"/>
  <c r="B725" i="1"/>
  <c r="C696" i="1"/>
  <c r="C698" i="1" s="1"/>
  <c r="B678" i="1"/>
  <c r="B709" i="1" s="1"/>
  <c r="C671" i="1"/>
  <c r="C678" i="1" s="1"/>
  <c r="C532" i="1"/>
  <c r="C560" i="1"/>
  <c r="B562" i="1"/>
  <c r="C571" i="1"/>
  <c r="C573" i="1" s="1"/>
  <c r="C549" i="1"/>
  <c r="C539" i="1"/>
  <c r="C520" i="1"/>
  <c r="C498" i="1"/>
  <c r="D500" i="1"/>
  <c r="D502" i="1" s="1"/>
  <c r="C499" i="1"/>
  <c r="C497" i="1"/>
  <c r="C457" i="1"/>
  <c r="B728" i="1" l="1"/>
  <c r="C709" i="1"/>
  <c r="C728" i="1" s="1"/>
  <c r="C562" i="1"/>
  <c r="C576" i="1" s="1"/>
  <c r="C500" i="1"/>
  <c r="C502" i="1" s="1"/>
  <c r="D489" i="1" l="1"/>
  <c r="B489" i="1"/>
  <c r="C488" i="1"/>
  <c r="C487" i="1"/>
  <c r="C486" i="1"/>
  <c r="C485" i="1"/>
  <c r="C484" i="1"/>
  <c r="C483" i="1"/>
  <c r="D479" i="1"/>
  <c r="B479" i="1"/>
  <c r="C478" i="1"/>
  <c r="C477" i="1"/>
  <c r="C476" i="1"/>
  <c r="C475" i="1"/>
  <c r="C474" i="1"/>
  <c r="D470" i="1"/>
  <c r="B470" i="1"/>
  <c r="C469" i="1"/>
  <c r="C468" i="1"/>
  <c r="C467" i="1"/>
  <c r="D463" i="1"/>
  <c r="B463" i="1"/>
  <c r="C462" i="1"/>
  <c r="C461" i="1"/>
  <c r="C460" i="1"/>
  <c r="C459" i="1"/>
  <c r="C458" i="1"/>
  <c r="C456" i="1"/>
  <c r="C455" i="1"/>
  <c r="C454" i="1"/>
  <c r="D450" i="1"/>
  <c r="B450" i="1"/>
  <c r="C449" i="1"/>
  <c r="C448" i="1"/>
  <c r="C447" i="1"/>
  <c r="D352" i="1"/>
  <c r="D354" i="1" s="1"/>
  <c r="C351" i="1"/>
  <c r="C350" i="1"/>
  <c r="C341" i="1"/>
  <c r="C340" i="1"/>
  <c r="C339" i="1"/>
  <c r="D342" i="1"/>
  <c r="D344" i="1" s="1"/>
  <c r="C303" i="1"/>
  <c r="C289" i="1"/>
  <c r="D313" i="1"/>
  <c r="D305" i="1"/>
  <c r="D292" i="1"/>
  <c r="D284" i="1"/>
  <c r="C283" i="1"/>
  <c r="C282" i="1"/>
  <c r="C281" i="1"/>
  <c r="D264" i="1"/>
  <c r="B327" i="1"/>
  <c r="D322" i="1"/>
  <c r="D324" i="1" s="1"/>
  <c r="C321" i="1"/>
  <c r="C322" i="1" s="1"/>
  <c r="C324" i="1" s="1"/>
  <c r="C312" i="1"/>
  <c r="C311" i="1"/>
  <c r="C310" i="1"/>
  <c r="C309" i="1"/>
  <c r="C304" i="1"/>
  <c r="C302" i="1"/>
  <c r="C301" i="1"/>
  <c r="C300" i="1"/>
  <c r="C299" i="1"/>
  <c r="C298" i="1"/>
  <c r="C297" i="1"/>
  <c r="C296" i="1"/>
  <c r="C291" i="1"/>
  <c r="C290" i="1"/>
  <c r="C288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3" i="1"/>
  <c r="C264" i="1" s="1"/>
  <c r="C251" i="1"/>
  <c r="C246" i="1"/>
  <c r="C470" i="1" l="1"/>
  <c r="C489" i="1"/>
  <c r="C463" i="1"/>
  <c r="C479" i="1"/>
  <c r="C450" i="1"/>
  <c r="B491" i="1"/>
  <c r="C352" i="1"/>
  <c r="C354" i="1" s="1"/>
  <c r="C342" i="1"/>
  <c r="C344" i="1" s="1"/>
  <c r="D357" i="1"/>
  <c r="C313" i="1"/>
  <c r="C292" i="1"/>
  <c r="C284" i="1"/>
  <c r="C305" i="1"/>
  <c r="C357" i="1" l="1"/>
  <c r="C491" i="1"/>
  <c r="C505" i="1" s="1"/>
  <c r="C315" i="1"/>
  <c r="C252" i="1" l="1"/>
  <c r="D252" i="1" s="1"/>
  <c r="C247" i="1"/>
  <c r="D247" i="1" s="1"/>
  <c r="D254" i="1" l="1"/>
  <c r="D256" i="1" s="1"/>
  <c r="C254" i="1"/>
  <c r="C256" i="1" s="1"/>
  <c r="C327" i="1" s="1"/>
  <c r="D227" i="1"/>
  <c r="B227" i="1"/>
  <c r="C226" i="1"/>
  <c r="D222" i="1"/>
  <c r="B222" i="1"/>
  <c r="C221" i="1"/>
  <c r="C222" i="1" s="1"/>
  <c r="D217" i="1"/>
  <c r="B217" i="1"/>
  <c r="C216" i="1"/>
  <c r="C217" i="1" s="1"/>
  <c r="D212" i="1"/>
  <c r="B212" i="1"/>
  <c r="C211" i="1"/>
  <c r="C210" i="1"/>
  <c r="D206" i="1"/>
  <c r="B206" i="1"/>
  <c r="C205" i="1"/>
  <c r="C206" i="1" s="1"/>
  <c r="B229" i="1" l="1"/>
  <c r="B232" i="1" s="1"/>
  <c r="C227" i="1"/>
  <c r="C212" i="1"/>
  <c r="D232" i="1"/>
  <c r="C229" i="1" l="1"/>
  <c r="C232" i="1" s="1"/>
  <c r="D188" i="1"/>
  <c r="D190" i="1" s="1"/>
  <c r="C186" i="1" l="1"/>
  <c r="C185" i="1"/>
  <c r="C184" i="1"/>
  <c r="C183" i="1"/>
  <c r="C182" i="1"/>
  <c r="D174" i="1"/>
  <c r="B174" i="1"/>
  <c r="C173" i="1"/>
  <c r="C172" i="1"/>
  <c r="D155" i="1"/>
  <c r="B155" i="1"/>
  <c r="C154" i="1"/>
  <c r="C155" i="1" s="1"/>
  <c r="D168" i="1"/>
  <c r="B168" i="1"/>
  <c r="C167" i="1"/>
  <c r="C166" i="1"/>
  <c r="C165" i="1"/>
  <c r="C164" i="1"/>
  <c r="D160" i="1"/>
  <c r="B160" i="1"/>
  <c r="C159" i="1"/>
  <c r="C160" i="1" s="1"/>
  <c r="D150" i="1"/>
  <c r="C149" i="1"/>
  <c r="D120" i="1"/>
  <c r="C118" i="1"/>
  <c r="C91" i="1"/>
  <c r="C92" i="1"/>
  <c r="C174" i="1" l="1"/>
  <c r="C168" i="1"/>
  <c r="B188" i="1"/>
  <c r="B190" i="1" s="1"/>
  <c r="C187" i="1"/>
  <c r="B150" i="1"/>
  <c r="B176" i="1" s="1"/>
  <c r="C148" i="1"/>
  <c r="C150" i="1" s="1"/>
  <c r="D137" i="1"/>
  <c r="D139" i="1" s="1"/>
  <c r="B137" i="1"/>
  <c r="C136" i="1"/>
  <c r="C135" i="1"/>
  <c r="C134" i="1"/>
  <c r="C133" i="1"/>
  <c r="D125" i="1"/>
  <c r="B125" i="1"/>
  <c r="C124" i="1"/>
  <c r="B120" i="1"/>
  <c r="C119" i="1"/>
  <c r="C120" i="1" s="1"/>
  <c r="D110" i="1"/>
  <c r="D112" i="1" s="1"/>
  <c r="B110" i="1"/>
  <c r="B112" i="1" s="1"/>
  <c r="C109" i="1"/>
  <c r="C108" i="1"/>
  <c r="D100" i="1"/>
  <c r="B100" i="1"/>
  <c r="C99" i="1"/>
  <c r="C100" i="1" s="1"/>
  <c r="D95" i="1"/>
  <c r="B95" i="1"/>
  <c r="C94" i="1"/>
  <c r="C93" i="1"/>
  <c r="C90" i="1"/>
  <c r="D82" i="1"/>
  <c r="D84" i="1" s="1"/>
  <c r="B82" i="1"/>
  <c r="B84" i="1" s="1"/>
  <c r="C81" i="1"/>
  <c r="C80" i="1"/>
  <c r="C188" i="1" l="1"/>
  <c r="C190" i="1" s="1"/>
  <c r="C176" i="1"/>
  <c r="C82" i="1"/>
  <c r="C84" i="1" s="1"/>
  <c r="B127" i="1"/>
  <c r="C95" i="1"/>
  <c r="C102" i="1" s="1"/>
  <c r="C110" i="1"/>
  <c r="C112" i="1" s="1"/>
  <c r="C125" i="1"/>
  <c r="C127" i="1" s="1"/>
  <c r="C137" i="1"/>
  <c r="C139" i="1" s="1"/>
  <c r="D2157" i="1"/>
  <c r="B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D2131" i="1"/>
  <c r="B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D2098" i="1"/>
  <c r="B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D2082" i="1"/>
  <c r="B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D2038" i="1"/>
  <c r="B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D2015" i="1"/>
  <c r="B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D1975" i="1"/>
  <c r="B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D1932" i="1"/>
  <c r="B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D1909" i="1"/>
  <c r="B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D1847" i="1"/>
  <c r="B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D1830" i="1"/>
  <c r="B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D1791" i="1"/>
  <c r="B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D1709" i="1"/>
  <c r="B1709" i="1"/>
  <c r="B1793" i="1" s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D1689" i="1"/>
  <c r="B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D1669" i="1"/>
  <c r="B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D1643" i="1"/>
  <c r="B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D1556" i="1"/>
  <c r="B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D1527" i="1"/>
  <c r="D1529" i="1" s="1"/>
  <c r="B1527" i="1"/>
  <c r="B1529" i="1" s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1" i="1" l="1"/>
  <c r="C193" i="1" s="1"/>
  <c r="B193" i="1"/>
  <c r="C1975" i="1"/>
  <c r="C1847" i="1"/>
  <c r="D1793" i="1"/>
  <c r="C1909" i="1"/>
  <c r="C2082" i="1"/>
  <c r="C2157" i="1"/>
  <c r="C2131" i="1"/>
  <c r="C2098" i="1"/>
  <c r="C2038" i="1"/>
  <c r="B2159" i="1"/>
  <c r="B2017" i="1"/>
  <c r="C2015" i="1"/>
  <c r="D2017" i="1"/>
  <c r="C1932" i="1"/>
  <c r="D1911" i="1"/>
  <c r="B1911" i="1"/>
  <c r="C1830" i="1"/>
  <c r="C1791" i="1"/>
  <c r="C1709" i="1"/>
  <c r="C1689" i="1"/>
  <c r="B1691" i="1"/>
  <c r="C1669" i="1"/>
  <c r="C1643" i="1"/>
  <c r="C1556" i="1"/>
  <c r="C1527" i="1"/>
  <c r="C1529" i="1" s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911" i="1" l="1"/>
  <c r="C2017" i="1"/>
  <c r="C1793" i="1"/>
  <c r="C2159" i="1"/>
  <c r="B2019" i="1"/>
  <c r="B2162" i="1" s="1"/>
  <c r="C1691" i="1"/>
  <c r="C1385" i="1"/>
  <c r="C1384" i="1"/>
  <c r="C1383" i="1"/>
  <c r="C1382" i="1"/>
  <c r="C1381" i="1"/>
  <c r="C1380" i="1"/>
  <c r="C1379" i="1"/>
  <c r="C1378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36" i="1"/>
  <c r="C1335" i="1"/>
  <c r="C1334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262" i="1"/>
  <c r="C1263" i="1"/>
  <c r="C1264" i="1"/>
  <c r="C1265" i="1"/>
  <c r="C1266" i="1"/>
  <c r="C1267" i="1"/>
  <c r="C1268" i="1"/>
  <c r="C1269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2407" i="1"/>
  <c r="C2398" i="1"/>
  <c r="C2397" i="1"/>
  <c r="C2392" i="1"/>
  <c r="C2380" i="1"/>
  <c r="C2379" i="1"/>
  <c r="C2378" i="1"/>
  <c r="C2377" i="1"/>
  <c r="C2372" i="1"/>
  <c r="C2363" i="1"/>
  <c r="C2361" i="1"/>
  <c r="C2360" i="1"/>
  <c r="C2359" i="1"/>
  <c r="C2358" i="1"/>
  <c r="C2348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18" i="1"/>
  <c r="C2317" i="1"/>
  <c r="C2311" i="1"/>
  <c r="C2313" i="1" s="1"/>
  <c r="C2306" i="1"/>
  <c r="C2304" i="1"/>
  <c r="C2303" i="1"/>
  <c r="C2294" i="1"/>
  <c r="C2293" i="1"/>
  <c r="C2292" i="1"/>
  <c r="C2291" i="1"/>
  <c r="C2290" i="1"/>
  <c r="C2289" i="1"/>
  <c r="C2288" i="1"/>
  <c r="C2287" i="1"/>
  <c r="C2286" i="1"/>
  <c r="C2285" i="1"/>
  <c r="C2284" i="1"/>
  <c r="C2267" i="1"/>
  <c r="C2262" i="1"/>
  <c r="C2212" i="1"/>
  <c r="C2211" i="1"/>
  <c r="C2206" i="1"/>
  <c r="C2194" i="1"/>
  <c r="C2185" i="1"/>
  <c r="C2176" i="1"/>
  <c r="C1412" i="1"/>
  <c r="C1392" i="1"/>
  <c r="C1391" i="1"/>
  <c r="C1386" i="1"/>
  <c r="C1359" i="1"/>
  <c r="C1358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37" i="1"/>
  <c r="C1299" i="1"/>
  <c r="C1298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70" i="1"/>
  <c r="C1236" i="1"/>
  <c r="C1235" i="1"/>
  <c r="C1230" i="1"/>
  <c r="C1193" i="1"/>
  <c r="C1192" i="1"/>
  <c r="C1187" i="1"/>
  <c r="C1174" i="1"/>
  <c r="C1173" i="1"/>
  <c r="C1164" i="1"/>
  <c r="C1108" i="1"/>
  <c r="C1107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5" i="1"/>
  <c r="C1055" i="1"/>
  <c r="C1054" i="1"/>
  <c r="C1045" i="1"/>
  <c r="C969" i="1"/>
  <c r="C968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43" i="1"/>
  <c r="C929" i="1"/>
  <c r="C928" i="1"/>
  <c r="C923" i="1"/>
  <c r="C903" i="1"/>
  <c r="C902" i="1"/>
  <c r="C897" i="1"/>
  <c r="C815" i="1"/>
  <c r="C814" i="1"/>
  <c r="C809" i="1"/>
  <c r="C790" i="1"/>
  <c r="C789" i="1"/>
  <c r="C780" i="1"/>
  <c r="C743" i="1"/>
  <c r="C742" i="1"/>
  <c r="C646" i="1"/>
  <c r="C641" i="1"/>
  <c r="C640" i="1"/>
  <c r="C628" i="1"/>
  <c r="C619" i="1"/>
  <c r="C618" i="1"/>
  <c r="C609" i="1"/>
  <c r="C608" i="1"/>
  <c r="C599" i="1"/>
  <c r="C594" i="1"/>
  <c r="C593" i="1"/>
  <c r="C592" i="1"/>
  <c r="C591" i="1"/>
  <c r="C590" i="1"/>
  <c r="C427" i="1"/>
  <c r="C418" i="1"/>
  <c r="C417" i="1"/>
  <c r="C412" i="1"/>
  <c r="C390" i="1"/>
  <c r="C381" i="1"/>
  <c r="C380" i="1"/>
  <c r="C371" i="1"/>
  <c r="C60" i="1"/>
  <c r="C48" i="1"/>
  <c r="C39" i="1"/>
  <c r="C34" i="1"/>
  <c r="C25" i="1"/>
  <c r="C16" i="1"/>
  <c r="C11" i="1"/>
  <c r="C2019" i="1" l="1"/>
  <c r="C2162" i="1" s="1"/>
  <c r="C2408" i="1"/>
  <c r="C2410" i="1" s="1"/>
  <c r="C2399" i="1"/>
  <c r="C2393" i="1"/>
  <c r="C2381" i="1"/>
  <c r="C2373" i="1"/>
  <c r="C2364" i="1"/>
  <c r="C2349" i="1"/>
  <c r="C2340" i="1"/>
  <c r="C2342" i="1" s="1"/>
  <c r="C2319" i="1"/>
  <c r="C2307" i="1"/>
  <c r="C2295" i="1"/>
  <c r="C2297" i="1" s="1"/>
  <c r="C2268" i="1"/>
  <c r="C2263" i="1"/>
  <c r="C2213" i="1"/>
  <c r="C2207" i="1"/>
  <c r="C2195" i="1"/>
  <c r="C2197" i="1" s="1"/>
  <c r="C2186" i="1"/>
  <c r="C2188" i="1" s="1"/>
  <c r="C2177" i="1"/>
  <c r="C2179" i="1" s="1"/>
  <c r="C1413" i="1"/>
  <c r="C1387" i="1"/>
  <c r="C1354" i="1"/>
  <c r="C1338" i="1"/>
  <c r="C1294" i="1"/>
  <c r="C1271" i="1"/>
  <c r="C1231" i="1"/>
  <c r="C1188" i="1"/>
  <c r="C1165" i="1"/>
  <c r="C1103" i="1"/>
  <c r="C1086" i="1"/>
  <c r="C1046" i="1"/>
  <c r="C964" i="1"/>
  <c r="C944" i="1"/>
  <c r="C924" i="1"/>
  <c r="C898" i="1"/>
  <c r="C810" i="1"/>
  <c r="C781" i="1"/>
  <c r="C783" i="1" s="1"/>
  <c r="C647" i="1"/>
  <c r="C642" i="1"/>
  <c r="C629" i="1"/>
  <c r="C631" i="1" s="1"/>
  <c r="C620" i="1"/>
  <c r="C622" i="1" s="1"/>
  <c r="C610" i="1"/>
  <c r="C612" i="1" s="1"/>
  <c r="C600" i="1"/>
  <c r="C595" i="1"/>
  <c r="C428" i="1"/>
  <c r="C430" i="1" s="1"/>
  <c r="C419" i="1"/>
  <c r="C413" i="1"/>
  <c r="C2321" i="1" l="1"/>
  <c r="C2366" i="1"/>
  <c r="C2401" i="1"/>
  <c r="C2383" i="1"/>
  <c r="C2270" i="1"/>
  <c r="C2215" i="1"/>
  <c r="C2199" i="1"/>
  <c r="C1415" i="1"/>
  <c r="C1273" i="1"/>
  <c r="C1167" i="1"/>
  <c r="C1048" i="1"/>
  <c r="C946" i="1"/>
  <c r="C649" i="1"/>
  <c r="C602" i="1"/>
  <c r="C633" i="1" s="1"/>
  <c r="C421" i="1"/>
  <c r="C432" i="1" s="1"/>
  <c r="C435" i="1" s="1"/>
  <c r="C391" i="1"/>
  <c r="C393" i="1" s="1"/>
  <c r="C382" i="1"/>
  <c r="C384" i="1" s="1"/>
  <c r="C372" i="1"/>
  <c r="C374" i="1" s="1"/>
  <c r="C61" i="1"/>
  <c r="C63" i="1" s="1"/>
  <c r="C49" i="1"/>
  <c r="C51" i="1" s="1"/>
  <c r="C40" i="1"/>
  <c r="C35" i="1"/>
  <c r="C26" i="1"/>
  <c r="C28" i="1" s="1"/>
  <c r="C17" i="1"/>
  <c r="C12" i="1"/>
  <c r="C2385" i="1" l="1"/>
  <c r="C2413" i="1" s="1"/>
  <c r="C2218" i="1"/>
  <c r="C1275" i="1"/>
  <c r="C1418" i="1" s="1"/>
  <c r="C652" i="1"/>
  <c r="C395" i="1"/>
  <c r="C398" i="1" s="1"/>
  <c r="C42" i="1"/>
  <c r="C19" i="1"/>
  <c r="B2408" i="1"/>
  <c r="B2410" i="1" s="1"/>
  <c r="B2399" i="1"/>
  <c r="B2393" i="1"/>
  <c r="B2381" i="1"/>
  <c r="B2373" i="1"/>
  <c r="B2364" i="1"/>
  <c r="B2349" i="1"/>
  <c r="B2340" i="1"/>
  <c r="B2342" i="1" s="1"/>
  <c r="B2319" i="1"/>
  <c r="B2313" i="1"/>
  <c r="B2307" i="1"/>
  <c r="B2295" i="1"/>
  <c r="B2297" i="1" s="1"/>
  <c r="B2268" i="1"/>
  <c r="B2263" i="1"/>
  <c r="B2213" i="1"/>
  <c r="B2207" i="1"/>
  <c r="B2195" i="1"/>
  <c r="B2197" i="1" s="1"/>
  <c r="B2186" i="1"/>
  <c r="B2188" i="1" s="1"/>
  <c r="B2177" i="1"/>
  <c r="B2179" i="1" s="1"/>
  <c r="B1413" i="1"/>
  <c r="B1387" i="1"/>
  <c r="B1354" i="1"/>
  <c r="B1338" i="1"/>
  <c r="B1294" i="1"/>
  <c r="B1271" i="1"/>
  <c r="B1231" i="1"/>
  <c r="B1188" i="1"/>
  <c r="B1165" i="1"/>
  <c r="B1103" i="1"/>
  <c r="B1086" i="1"/>
  <c r="B1046" i="1"/>
  <c r="B964" i="1"/>
  <c r="B944" i="1"/>
  <c r="B924" i="1"/>
  <c r="B898" i="1"/>
  <c r="B810" i="1"/>
  <c r="B781" i="1"/>
  <c r="B783" i="1" s="1"/>
  <c r="B647" i="1"/>
  <c r="B642" i="1"/>
  <c r="B629" i="1"/>
  <c r="B631" i="1" s="1"/>
  <c r="B620" i="1"/>
  <c r="B622" i="1" s="1"/>
  <c r="B610" i="1"/>
  <c r="B612" i="1" s="1"/>
  <c r="B600" i="1"/>
  <c r="B595" i="1"/>
  <c r="B428" i="1"/>
  <c r="B430" i="1" s="1"/>
  <c r="B419" i="1"/>
  <c r="B413" i="1"/>
  <c r="B391" i="1"/>
  <c r="B393" i="1" s="1"/>
  <c r="B382" i="1"/>
  <c r="B384" i="1" s="1"/>
  <c r="B372" i="1"/>
  <c r="B374" i="1" s="1"/>
  <c r="B61" i="1"/>
  <c r="B63" i="1" s="1"/>
  <c r="B49" i="1"/>
  <c r="B51" i="1" s="1"/>
  <c r="B40" i="1"/>
  <c r="B35" i="1"/>
  <c r="B26" i="1"/>
  <c r="B28" i="1" s="1"/>
  <c r="B17" i="1"/>
  <c r="B12" i="1"/>
  <c r="B2366" i="1" l="1"/>
  <c r="B946" i="1"/>
  <c r="B1048" i="1"/>
  <c r="B1415" i="1"/>
  <c r="B2215" i="1"/>
  <c r="B2383" i="1"/>
  <c r="B1273" i="1"/>
  <c r="B2321" i="1"/>
  <c r="B19" i="1"/>
  <c r="B602" i="1"/>
  <c r="B633" i="1" s="1"/>
  <c r="B42" i="1"/>
  <c r="B421" i="1"/>
  <c r="B432" i="1" s="1"/>
  <c r="B435" i="1" s="1"/>
  <c r="B649" i="1"/>
  <c r="B1167" i="1"/>
  <c r="B2270" i="1"/>
  <c r="B2401" i="1"/>
  <c r="C53" i="1"/>
  <c r="C66" i="1" s="1"/>
  <c r="B2199" i="1"/>
  <c r="B395" i="1"/>
  <c r="B398" i="1" s="1"/>
  <c r="B2385" i="1" l="1"/>
  <c r="B2413" i="1" s="1"/>
  <c r="B2218" i="1"/>
  <c r="B1275" i="1"/>
  <c r="B1418" i="1" s="1"/>
  <c r="B652" i="1"/>
  <c r="B53" i="1"/>
  <c r="B66" i="1" s="1"/>
  <c r="D428" i="1" l="1"/>
  <c r="D430" i="1" s="1"/>
  <c r="D419" i="1"/>
  <c r="D413" i="1"/>
  <c r="D391" i="1"/>
  <c r="D393" i="1" s="1"/>
  <c r="D382" i="1"/>
  <c r="D384" i="1" s="1"/>
  <c r="D372" i="1"/>
  <c r="D374" i="1" s="1"/>
  <c r="D421" i="1" l="1"/>
  <c r="D435" i="1" s="1"/>
  <c r="D398" i="1"/>
  <c r="D2408" i="1"/>
  <c r="D2410" i="1" s="1"/>
  <c r="D2399" i="1"/>
  <c r="D2393" i="1"/>
  <c r="D2381" i="1"/>
  <c r="D2373" i="1"/>
  <c r="D2364" i="1"/>
  <c r="D2349" i="1"/>
  <c r="D2340" i="1"/>
  <c r="D2342" i="1" s="1"/>
  <c r="D2319" i="1"/>
  <c r="D2307" i="1"/>
  <c r="D2295" i="1"/>
  <c r="D2297" i="1" s="1"/>
  <c r="D2366" i="1" l="1"/>
  <c r="D2383" i="1"/>
  <c r="D2413" i="1" l="1"/>
  <c r="D2195" i="1"/>
  <c r="D2186" i="1"/>
  <c r="D2177" i="1"/>
  <c r="D1413" i="1" l="1"/>
  <c r="D1387" i="1"/>
  <c r="D1354" i="1"/>
  <c r="D1338" i="1"/>
  <c r="D1294" i="1"/>
  <c r="D1271" i="1"/>
  <c r="D1231" i="1"/>
  <c r="D1188" i="1"/>
  <c r="D1165" i="1"/>
  <c r="D1103" i="1"/>
  <c r="D1086" i="1"/>
  <c r="D1046" i="1"/>
  <c r="D964" i="1"/>
  <c r="D944" i="1"/>
  <c r="D924" i="1"/>
  <c r="D810" i="1"/>
  <c r="D781" i="1"/>
  <c r="D783" i="1" s="1"/>
  <c r="D647" i="1"/>
  <c r="D642" i="1"/>
  <c r="D1273" i="1" l="1"/>
  <c r="D946" i="1"/>
  <c r="D1167" i="1"/>
  <c r="D1048" i="1"/>
  <c r="D1418" i="1" l="1"/>
  <c r="D629" i="1"/>
  <c r="D631" i="1" s="1"/>
  <c r="D620" i="1"/>
  <c r="D622" i="1" s="1"/>
  <c r="D610" i="1"/>
  <c r="D612" i="1" s="1"/>
  <c r="D600" i="1"/>
  <c r="D595" i="1"/>
  <c r="D61" i="1" l="1"/>
  <c r="D63" i="1" s="1"/>
  <c r="D49" i="1"/>
  <c r="D51" i="1" s="1"/>
  <c r="D40" i="1"/>
  <c r="D35" i="1"/>
  <c r="D26" i="1"/>
  <c r="D28" i="1" s="1"/>
  <c r="D17" i="1"/>
  <c r="D12" i="1"/>
  <c r="D2213" i="1"/>
  <c r="D2207" i="1"/>
  <c r="D2197" i="1"/>
  <c r="D2188" i="1"/>
  <c r="D2179" i="1"/>
  <c r="D2268" i="1"/>
  <c r="D2263" i="1"/>
  <c r="D2270" i="1" l="1"/>
  <c r="D2215" i="1"/>
  <c r="D2218" i="1" l="1"/>
</calcChain>
</file>

<file path=xl/sharedStrings.xml><?xml version="1.0" encoding="utf-8"?>
<sst xmlns="http://schemas.openxmlformats.org/spreadsheetml/2006/main" count="2521" uniqueCount="726">
  <si>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</si>
  <si>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</si>
  <si>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</si>
  <si>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</si>
  <si>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</si>
  <si>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</si>
  <si>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</si>
  <si>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</si>
  <si>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</si>
  <si>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</si>
  <si>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Obec s rozšířenou působností: Jeseník</t>
  </si>
  <si>
    <t>Obec s rozšířenou působností: Litovel</t>
  </si>
  <si>
    <t>Obec s rozšířenou působností: Olomouc</t>
  </si>
  <si>
    <t>Obec s rozšířenou působností: Šternberk</t>
  </si>
  <si>
    <t>Obec s rozšířenou působností: Uničov</t>
  </si>
  <si>
    <t>Obec s rozšířenou působností: Konice</t>
  </si>
  <si>
    <t>Obec s rozšířenou působností: Prostějov</t>
  </si>
  <si>
    <t>Obec s rozšířenou působností: Hranice</t>
  </si>
  <si>
    <t>Obec s rozšířenou působností: Lipník nad Bečvou</t>
  </si>
  <si>
    <t>Obec s rozšířenou působností: Přerov</t>
  </si>
  <si>
    <t>Obec s rozšířenou působností: Mohelnice</t>
  </si>
  <si>
    <t>Obec s rozšířenou působností: Šumperk</t>
  </si>
  <si>
    <t>Obec s rozšířenou působností: Zábřeh</t>
  </si>
  <si>
    <t>Celkem Jeseník</t>
  </si>
  <si>
    <t>Celkem Litovel</t>
  </si>
  <si>
    <t>Celkem Olomouc</t>
  </si>
  <si>
    <t>Celkem Šternberk</t>
  </si>
  <si>
    <t>Celkem Uničov</t>
  </si>
  <si>
    <t>Celkem Konice</t>
  </si>
  <si>
    <t>Celkem Prostějov</t>
  </si>
  <si>
    <t>Celkem Hranice</t>
  </si>
  <si>
    <t>Celkem Lipník nad Bečvou</t>
  </si>
  <si>
    <t>Celkem Přerov</t>
  </si>
  <si>
    <t>Celkem Mohelnice</t>
  </si>
  <si>
    <t>Celkem Šumperk</t>
  </si>
  <si>
    <t>Celkem Zábřeh</t>
  </si>
  <si>
    <t>Název školy</t>
  </si>
  <si>
    <t>Mateřská škola Česká Ves, Jesenická 98</t>
  </si>
  <si>
    <t>Mateřská škola Česká Ves, Holanova 417</t>
  </si>
  <si>
    <t>Základní škola Česká Ves</t>
  </si>
  <si>
    <t>Mateřská škola Javorník, Míru 356</t>
  </si>
  <si>
    <t>Mateřská škola Javorník, Polská 488</t>
  </si>
  <si>
    <t>Základní škola Javorník, Školní 72</t>
  </si>
  <si>
    <t>Mateřská škola Jeseník, Jiráskova 799</t>
  </si>
  <si>
    <t>Mateřská škola Kopretina Jeseník, Tyršova 307</t>
  </si>
  <si>
    <t>Mateřská škola Jeseník, Karla Čapka</t>
  </si>
  <si>
    <t>Základní umělecká škola Jeseník</t>
  </si>
  <si>
    <t>Mateřská škola Široký Brod</t>
  </si>
  <si>
    <t>Mateřská škola Mikulovice</t>
  </si>
  <si>
    <t>Základní škola Vidnava</t>
  </si>
  <si>
    <t>Mateřská škola Vlčice</t>
  </si>
  <si>
    <t>Základní škola Zlaté Hory</t>
  </si>
  <si>
    <t>Mateřská škola Žulová</t>
  </si>
  <si>
    <t>Základní škola Žulová</t>
  </si>
  <si>
    <t>Mateřská škola Bílá Lhota</t>
  </si>
  <si>
    <t>Mateřská škola Litovel, Frištenského 917</t>
  </si>
  <si>
    <t>Základní škola Litovel, Vítězná 1250</t>
  </si>
  <si>
    <t>Mateřská škola Senice na Hané, Nádražní 350</t>
  </si>
  <si>
    <t>Mateřská škola Slavětín</t>
  </si>
  <si>
    <t>Základní škola Doloplazy</t>
  </si>
  <si>
    <t>Mateřská škola Doloplazy</t>
  </si>
  <si>
    <t>Mateřská škola Hlubočky, Boční 437</t>
  </si>
  <si>
    <t>Mateřská škola Hlubočky, Dukelských hrdinů 220</t>
  </si>
  <si>
    <t>Mateřská škola Hlušovice</t>
  </si>
  <si>
    <t>Mateřská škola Liboš</t>
  </si>
  <si>
    <t>Mateřská škola Mrsklesy</t>
  </si>
  <si>
    <t>Mateřská škola Náměšť na Hané, Zábraní 514</t>
  </si>
  <si>
    <t>Základní škola Náměšť na Hané, Komenského 283</t>
  </si>
  <si>
    <t>Základní škola Olomouc, Gagarinova 19</t>
  </si>
  <si>
    <t>Základní škola Olomouc, Heyrovského 33</t>
  </si>
  <si>
    <t>Základní škola Olomouc, Mozartova 48</t>
  </si>
  <si>
    <t>Základní škola Olomouc, tř. Spojenců 8</t>
  </si>
  <si>
    <t>Mateřská škola Olomouc, Dělnická 17b</t>
  </si>
  <si>
    <t>Mateřská škola Olomouc, I. Herrmanna 1</t>
  </si>
  <si>
    <t>Mateřská škola Olomouc, Jílová 41</t>
  </si>
  <si>
    <t>Mateřská škola Olomouc, kpt. Nálepky 10</t>
  </si>
  <si>
    <t>Mateřská škola Olomouc, Michalské stromořadí 11</t>
  </si>
  <si>
    <t>Mateřská škola Olomouc, Mozartova 6</t>
  </si>
  <si>
    <t>Mateřská škola Olomouc, Rooseveltova 101</t>
  </si>
  <si>
    <t>Mateřská škola Olomouc, Škrétova 2</t>
  </si>
  <si>
    <t>Mateřská škola Olomouc, Wolkerova 34</t>
  </si>
  <si>
    <t>Mateřská škola Olomouc, Zeyerova 23</t>
  </si>
  <si>
    <t>Mateřská škola Olomouc, Žižkovo nám. 3</t>
  </si>
  <si>
    <t>Základní škola Štěpánov, Dolní 78</t>
  </si>
  <si>
    <t>Mateřská škola Štěpánov, Sídliště 555</t>
  </si>
  <si>
    <t>Mateřská škola Toveř</t>
  </si>
  <si>
    <t>Mateřská škola Ústín</t>
  </si>
  <si>
    <t>Školní jídelna Velká Bystřice, Loučná 703</t>
  </si>
  <si>
    <t>Mateřská škola Velký Týnec</t>
  </si>
  <si>
    <t>Mateřská škola Věrovany</t>
  </si>
  <si>
    <t>Mateřská škola Domašov nad Bystřicí</t>
  </si>
  <si>
    <t>Mateřská škola Domašov u Šternberka</t>
  </si>
  <si>
    <t>Mateřská škola Hnojice</t>
  </si>
  <si>
    <t>Základní škola Jívová</t>
  </si>
  <si>
    <t>Mateřská škola Jívová</t>
  </si>
  <si>
    <t>Základní škola Moravský Beroun, Opavská 128</t>
  </si>
  <si>
    <t>Základní škola Šternberk, Dr. Hrubého 2</t>
  </si>
  <si>
    <t>Základní škola Šternberk, Svatoplukova 7</t>
  </si>
  <si>
    <t>Mateřská škola Šternberk, Nádražní 7</t>
  </si>
  <si>
    <t>Školní jídelna Šternberk, Komenského 44</t>
  </si>
  <si>
    <t>Základní umělecká škola Šternberk, Olomoucká 32</t>
  </si>
  <si>
    <t>Dům dětí a mládeže Šternberk, Opavská 14</t>
  </si>
  <si>
    <t>Mateřská škola Dlouhá Loučka, 1.máje 31</t>
  </si>
  <si>
    <t>Základní škola Nová Hradečná</t>
  </si>
  <si>
    <t>Základní škola Paseka</t>
  </si>
  <si>
    <t>Mateřská škola Paseka</t>
  </si>
  <si>
    <t>Základní škola Šumvald</t>
  </si>
  <si>
    <t>Základní škola Troubelice</t>
  </si>
  <si>
    <t>Mateřská škola Troubelice</t>
  </si>
  <si>
    <t>Základní škola Uničov, J. Haška 211</t>
  </si>
  <si>
    <t>Základní škola Uničov, U stadionu 849</t>
  </si>
  <si>
    <t>Mateřská škola Uničov, Komenského 680</t>
  </si>
  <si>
    <t>Mateřská škola Konice, Smetanova 202</t>
  </si>
  <si>
    <t>Základní škola a gymnázium Konice, Tyršova 609</t>
  </si>
  <si>
    <t>Mateřská škola Skřípov</t>
  </si>
  <si>
    <t>Mateřská škola Stražisko</t>
  </si>
  <si>
    <t>Mateřská škola Bílovice-Lutotín</t>
  </si>
  <si>
    <t>Mateřská škola Brodek u Prostějova, Zámecká 348</t>
  </si>
  <si>
    <t xml:space="preserve">Mateřská škola Čehovice </t>
  </si>
  <si>
    <t>Mateřská škola Čelčice</t>
  </si>
  <si>
    <t>Mateřská škola Dřevnovice</t>
  </si>
  <si>
    <t>Mateřská škola Hluchov</t>
  </si>
  <si>
    <t>Mateřská škola Klenovice na Hané</t>
  </si>
  <si>
    <t>Mateřská škola Kralice na Hané</t>
  </si>
  <si>
    <t>Základní škola Krumsín</t>
  </si>
  <si>
    <t>Mateřská škola Malé Hradisko</t>
  </si>
  <si>
    <t>Základní škola Němčice nad Hanou, Tyršova 360</t>
  </si>
  <si>
    <t>Základní umělecká škola Němčice nad Hanou, Komenského nám. 168</t>
  </si>
  <si>
    <t>Mateřská škola Otinoves</t>
  </si>
  <si>
    <t>Mateřská škola Plumlov , Na stráži 512</t>
  </si>
  <si>
    <t>Základní umělecká škola Plumlov, Na aleji 44</t>
  </si>
  <si>
    <t>Základní škola Prostějov, ul. dr. Horáka 24</t>
  </si>
  <si>
    <t>Základní škola Prostějov, ul. Vl. Majakovského 1</t>
  </si>
  <si>
    <t>Dům dětí a mládeže Sportcentrum Prostějov, Olympijská 4</t>
  </si>
  <si>
    <t>Mateřská škola Prostějov, Moravská ul. 30</t>
  </si>
  <si>
    <t>Mateřská škola Prostějov, Rumunská 23</t>
  </si>
  <si>
    <t>Mateřská škola Prostějov, Smetanova ul. 746</t>
  </si>
  <si>
    <t>Mateřská škola Prostějov, ul. Šárka 4</t>
  </si>
  <si>
    <t>Mateřská škola Prostějovičky</t>
  </si>
  <si>
    <t>Mateřská škola Protivanov</t>
  </si>
  <si>
    <t xml:space="preserve">Základní škola Protivanov </t>
  </si>
  <si>
    <t>Mateřská škola Slatinky</t>
  </si>
  <si>
    <t>Mateřská škola Vranovice-Kelčice</t>
  </si>
  <si>
    <t>Mateřská škola Hrabůvka</t>
  </si>
  <si>
    <t>Dům dětí a mládeže Hranice, Galašova 1746</t>
  </si>
  <si>
    <t>Mateřská škola Hranice, Galašova 1747</t>
  </si>
  <si>
    <t>Mateřská škola Hranice, Hromůvka 1542</t>
  </si>
  <si>
    <t>Mateřská škola Hranice, Plynárenská 1791</t>
  </si>
  <si>
    <t>Základní škola Hranice, Šromotovo nám. 177</t>
  </si>
  <si>
    <t>Základní škola Hustopeče nad Bečvou, Školní 223</t>
  </si>
  <si>
    <t>Mateřská škola Malhotice</t>
  </si>
  <si>
    <t>Mateřská škola Rakov</t>
  </si>
  <si>
    <t>Mateřská škola Špičky</t>
  </si>
  <si>
    <t>Školní jídelna Soběchleby</t>
  </si>
  <si>
    <t>Mateřská škola Lipník nad Bečvou, Na Zelince 1185</t>
  </si>
  <si>
    <t>Mateřská škola Bochoř, Náves 16</t>
  </si>
  <si>
    <t>Mateřská škola Brodek u Přerova, Tyršova 217</t>
  </si>
  <si>
    <t>Mateřská škola Buk</t>
  </si>
  <si>
    <t>Mateřská škola Citov</t>
  </si>
  <si>
    <t>Základní škola Horní Moštěnice, Pod Vinohrady 30</t>
  </si>
  <si>
    <t>Základní škola Kojetín, náměstí Míru 83</t>
  </si>
  <si>
    <t>Školní jídelna Kojetín, Hanusíkova 283</t>
  </si>
  <si>
    <t>Dům dětí a mládeže Kojetín, Masarykovo nám.</t>
  </si>
  <si>
    <t>Mateřská škola Líšná</t>
  </si>
  <si>
    <t>Mateřská škola Přerov, Dvořákova 23</t>
  </si>
  <si>
    <t>Mateřská škola Přerov, Komenského 25</t>
  </si>
  <si>
    <t>Mateřská škola Přerov, Kouřilkova 2</t>
  </si>
  <si>
    <t>Mateřská škola Radost Přerov, Kozlovská 44</t>
  </si>
  <si>
    <t>Mateřská škola Přerov, Kratochvílova 19</t>
  </si>
  <si>
    <t>Mateřská škola Přerov, Máchova 8</t>
  </si>
  <si>
    <t>Mateřská škola Přerov, Máchova 14</t>
  </si>
  <si>
    <t>Mateřská škola Přerov, Optiky 14</t>
  </si>
  <si>
    <t>Mateřská škola Přerov, U tenisu 2</t>
  </si>
  <si>
    <t>Základní škola Přerov, Hranická 14</t>
  </si>
  <si>
    <t>Základní škola Přerov, Trávník 27</t>
  </si>
  <si>
    <t>Základní škola Přerov, U tenisu 4</t>
  </si>
  <si>
    <t>Základní škola Přerov, Velká Dlážka 5</t>
  </si>
  <si>
    <t>Mateřská škola Sušice</t>
  </si>
  <si>
    <t>Základní škola Želatovice</t>
  </si>
  <si>
    <t>Mateřská škola Moravičany</t>
  </si>
  <si>
    <t>Mateřská škola Třeština</t>
  </si>
  <si>
    <t>Základní škola Moravičany</t>
  </si>
  <si>
    <t>Mateřská škola Loštice, Trávník</t>
  </si>
  <si>
    <t>Mateřská škola Mohelnice, Na zámečku 10</t>
  </si>
  <si>
    <t>Základní škola Mohelnice, Vodní 27</t>
  </si>
  <si>
    <t>Mateřská škola Bohutín</t>
  </si>
  <si>
    <t>Mateřská škola Libina</t>
  </si>
  <si>
    <t>Základní škola Libina</t>
  </si>
  <si>
    <t>Základní škola Ruda nad Moravou</t>
  </si>
  <si>
    <t>Mateřská škola Bludov, Polní 502</t>
  </si>
  <si>
    <t>Mateřská škola Malá Morava, Vysoký potok</t>
  </si>
  <si>
    <t>Mateřská škola Ruda nad Moravou, Dlouhá 195</t>
  </si>
  <si>
    <t>Mateřská škola Sluníčko Šumperk, Evaldova 25</t>
  </si>
  <si>
    <t>Mateřská škola Pohádka Šumperk, Nerudova 4b</t>
  </si>
  <si>
    <t>Základní škola Šumperk, Šumavská 21</t>
  </si>
  <si>
    <t>Mateřská škola Veselá školka Šumperk, Prievidzská 1</t>
  </si>
  <si>
    <t>Základní škola Postřelmov</t>
  </si>
  <si>
    <t>Mateřská škola Drozdov</t>
  </si>
  <si>
    <t>Mateřská škola Pohádka Zábřeh, ČSA 13</t>
  </si>
  <si>
    <t>Mateřská škola Zábřeh, Zahradní 20</t>
  </si>
  <si>
    <t>Základní škola Zábřeh, B. Němcové 15</t>
  </si>
  <si>
    <t>Školní jídelna Zábřeh, B. Němcové 15</t>
  </si>
  <si>
    <t>Celkem obecní školství Olomouckého kraje</t>
  </si>
  <si>
    <t>Mateřská škola Prostějov, Partyzánská ul. 34</t>
  </si>
  <si>
    <t>Základní umělecká škola Loštice, Trávník 596</t>
  </si>
  <si>
    <t>Mateřská škola Vícov</t>
  </si>
  <si>
    <t>ZŠ a MŠ Bělkovice-Lašťany</t>
  </si>
  <si>
    <t>ZŠ a MŠ Blatec</t>
  </si>
  <si>
    <t>ZŠ a MŠ Bohuňovice</t>
  </si>
  <si>
    <t>ZŠ a MŠ Bystročice</t>
  </si>
  <si>
    <t>ZŠ a MŠ Dolany</t>
  </si>
  <si>
    <t>ZŠ a MŠ Dub nad Moravou</t>
  </si>
  <si>
    <t>ZŠ a MŠ Grygov</t>
  </si>
  <si>
    <t>ZŠ a MŠ Hněvotín</t>
  </si>
  <si>
    <t>ZŠ a MŠ Horka nad Moravou, Lidická 9</t>
  </si>
  <si>
    <t>ZŠ a MŠ Charváty</t>
  </si>
  <si>
    <t>ZŠ a MŠ Kožušany-Tážaly</t>
  </si>
  <si>
    <t>ZŠ a MŠ Křelov, Lipové nám. 18</t>
  </si>
  <si>
    <t>ZŠ a MŠ Lutín, Školní 80</t>
  </si>
  <si>
    <t>ZŠ a MŠ Majetín, Školní 126</t>
  </si>
  <si>
    <t>ZŠ a MŠ Olomouc, Demlova 18</t>
  </si>
  <si>
    <t>ZŠ a MŠ Olomouc, Dvorského 33</t>
  </si>
  <si>
    <t>ZŠ a MŠ Olomouc, M. Gorkého 39</t>
  </si>
  <si>
    <t>Fakultní základní škola Olomouc, Hálkova 4</t>
  </si>
  <si>
    <t>Fakultní ZŠ a MŠ Olomouc, Holečkova 10</t>
  </si>
  <si>
    <t>ZŠ a MŠ Olomouc, Náves Svobody 41</t>
  </si>
  <si>
    <t>ZŠ a MŠ Olomouc, Nedvědova 17</t>
  </si>
  <si>
    <t>ZŠ a MŠ Olomouc-Nemilany, Raisova 1</t>
  </si>
  <si>
    <t>Fakultní ZŠ a MŠ Olomouc, Rožňavská 21</t>
  </si>
  <si>
    <t>ZŠ a MŠ Olomouc, Řezníčkova 1</t>
  </si>
  <si>
    <t>ZŠ a MŠ Olomouc, Svatoplukova 11</t>
  </si>
  <si>
    <t>ZŠ a MŠ Přáslavice</t>
  </si>
  <si>
    <t>ZŠ a MŠ Příkazy</t>
  </si>
  <si>
    <t>ZŠ a MŠ Samotišky</t>
  </si>
  <si>
    <t>ZŠ a MŠ Skrbeň</t>
  </si>
  <si>
    <t>ZŠ a MŠ Slatinice</t>
  </si>
  <si>
    <t>ZŠ a MŠ Těšetice</t>
  </si>
  <si>
    <t>ZŠ a MŠ Velký Újezd</t>
  </si>
  <si>
    <t>ZŠ a MŠ Huzová</t>
  </si>
  <si>
    <t>ZŠ a MŠ Mladějovice</t>
  </si>
  <si>
    <t>ZŠ a MŠ Štarnov</t>
  </si>
  <si>
    <t>ZŠ a MŠ Žerotín</t>
  </si>
  <si>
    <t>ZŠ a MŠ Újezd</t>
  </si>
  <si>
    <t>ZŠ a MŠ Černotín</t>
  </si>
  <si>
    <t>ZŠ a MŠ Hranice - Drahotuše, Hranická 100</t>
  </si>
  <si>
    <t>ZŠ a MŠ Jindřichov</t>
  </si>
  <si>
    <t>ZŠ a MŠ Milenov</t>
  </si>
  <si>
    <t>ZŠ a MŠ Partutovice</t>
  </si>
  <si>
    <t>ZŠ a MŠ Potštát</t>
  </si>
  <si>
    <t>ZŠ a MŠ Skalička</t>
  </si>
  <si>
    <t>ZŠ a MŠ Bělá pod Pradědem</t>
  </si>
  <si>
    <t>ZŠ a MŠ Bernartice</t>
  </si>
  <si>
    <t>ZŠ a MŠ Kobylá nad Vidnavkou</t>
  </si>
  <si>
    <t>ZŠ a MŠ Písečná</t>
  </si>
  <si>
    <t>ZŠ a MŠ Skorošice</t>
  </si>
  <si>
    <t>ZŠ a MŠ Beňov</t>
  </si>
  <si>
    <t>ZŠ a MŠ Kokory</t>
  </si>
  <si>
    <t>ZŠ a MŠ Křenovice</t>
  </si>
  <si>
    <t>ZŠ a MŠ Lobodice</t>
  </si>
  <si>
    <t>ZŠ a MŠ Měrovice nad Hanou</t>
  </si>
  <si>
    <t>ZŠ a MŠ Prosenice, Školní 49</t>
  </si>
  <si>
    <t>ZŠ a MŠ Rokytnice</t>
  </si>
  <si>
    <t>ZŠ a MŠ Tovačov, Podvalí 353</t>
  </si>
  <si>
    <t>ZŠ a MŠ Troubky, Dědina 10</t>
  </si>
  <si>
    <t>Základní škola Bludov, Nová Dědina 368</t>
  </si>
  <si>
    <t>ZŠ a MŠ Dolní Studénky</t>
  </si>
  <si>
    <t>ZŠ a MŠ Nový Malín</t>
  </si>
  <si>
    <t>ZŠ a MŠ Olšany</t>
  </si>
  <si>
    <t>ZŠ a MŠ Ruda nad Moravou-Hrabenov, Školní 175</t>
  </si>
  <si>
    <t>ZŠ a MŠ Vikýřovice</t>
  </si>
  <si>
    <t>ZŠ a MŠ Brníčko</t>
  </si>
  <si>
    <t>ZŠ a MŠ Dubicko, Zábřežská 143</t>
  </si>
  <si>
    <t>ZŠ a MŠ Hoštejn</t>
  </si>
  <si>
    <t>ZŠ a MŠ Hrabová</t>
  </si>
  <si>
    <t>ZŠ a MŠ Kamenná</t>
  </si>
  <si>
    <t>ZŠ a MŠ Lesnice</t>
  </si>
  <si>
    <t>ZŠ a MŠ Leština, 7. května 134</t>
  </si>
  <si>
    <t>ZŠ a MŠ Lukavice</t>
  </si>
  <si>
    <t>ZŠ a MŠ Rájec</t>
  </si>
  <si>
    <t>ZŠ a MŠ Zábřeh, R. Pavlů 4, Skalička</t>
  </si>
  <si>
    <t>ZŠ a MŠ Zvole</t>
  </si>
  <si>
    <t>ZŠ, MŠ, ŠJ a ŠD Bouzov</t>
  </si>
  <si>
    <t>ZŠ a MŠ Haňovice</t>
  </si>
  <si>
    <t>ZŠ a MŠ Náklo</t>
  </si>
  <si>
    <t>ZŠ a MŠ Pňovice</t>
  </si>
  <si>
    <t>ZŠ a MŠ Hvozd u Prostějova</t>
  </si>
  <si>
    <t>ZŠ a MŠ Kladky</t>
  </si>
  <si>
    <t xml:space="preserve">ZŠ a MŠ Bedihošť </t>
  </si>
  <si>
    <t>ZŠ a MŠ Čechy pod  Kosířem, Komenského 5</t>
  </si>
  <si>
    <t>Jubilejní Masarykova ZŠ a MŠ Drahany</t>
  </si>
  <si>
    <t>ZŠ a MŠ Mostkovice</t>
  </si>
  <si>
    <t>Masarykova ZŠ a MŠ Nezamyslice, 1. máje 234</t>
  </si>
  <si>
    <t>ZŠ a MŠ Olšany u Prostějova</t>
  </si>
  <si>
    <t>ZŠ npor. letectva J. Františka a MŠ Otaslavice</t>
  </si>
  <si>
    <t>ZŠ a MŠ Pěnčín</t>
  </si>
  <si>
    <t>ZŠ a MŠ Prostějov, Melantrichova ul. 60</t>
  </si>
  <si>
    <t>ZŠ a MŠ Prostějov, Palackého třída 14</t>
  </si>
  <si>
    <t>ZŠ a MŠ Smržice, Zákostelí 133</t>
  </si>
  <si>
    <t>ZŠ a MŠ Určice</t>
  </si>
  <si>
    <t>ZŠ a MŠ Jezernice</t>
  </si>
  <si>
    <t>ZŠ a MŠ Lipník nad Bečvou, Loučka</t>
  </si>
  <si>
    <t>ZŠ a MŠ Osek nad Bečvou</t>
  </si>
  <si>
    <t>ZŠ a MŠ Maletín</t>
  </si>
  <si>
    <t>ZŠ a MŠ Pavlov</t>
  </si>
  <si>
    <t>ZŠ a MŠ Úsov</t>
  </si>
  <si>
    <t>Mateřská škola Víceměřice</t>
  </si>
  <si>
    <t>Středisko volného času DUHA Jeseník</t>
  </si>
  <si>
    <t>Mateřská škola Zlaté Hory, Nádražní 306</t>
  </si>
  <si>
    <t>Mateřská škola Litovel, Gemerská 506</t>
  </si>
  <si>
    <t>Mateřská škola Bukovany</t>
  </si>
  <si>
    <t>ZŠ a MŠ Drahanovice</t>
  </si>
  <si>
    <t>Základní škola Hlubočky, Olomoucká 116</t>
  </si>
  <si>
    <t>Fakultní základní škola Olomouc, Tererovo nám. 1</t>
  </si>
  <si>
    <t>Mateřská škola Olomouc, Helsinská 11</t>
  </si>
  <si>
    <t>Základní škola Věrovany</t>
  </si>
  <si>
    <t>Mateřská škola Šumvald</t>
  </si>
  <si>
    <t>Základní škola Uničov, Pionýrů 685</t>
  </si>
  <si>
    <t>Základní škola Klenovice na Hané</t>
  </si>
  <si>
    <t>ZŠ a MŠ Myslejovice</t>
  </si>
  <si>
    <t>ZŠ a MŠ Prostějov, Kollárova ul. 4</t>
  </si>
  <si>
    <t>ZŠ a MŠ Bělotín</t>
  </si>
  <si>
    <t>Základní škola Dřevohostice, Školní 355</t>
  </si>
  <si>
    <t>Základní škola Přerov, B. Němcové 16</t>
  </si>
  <si>
    <t>Základní škola Bohutín</t>
  </si>
  <si>
    <t>ZŠ a MŠ Bohuslavice</t>
  </si>
  <si>
    <t>Základní škola Zdeny Kaprálové a MŠ Vrbátky</t>
  </si>
  <si>
    <t>Základní škola Jeseník, Nábřežní 413</t>
  </si>
  <si>
    <t>Základní škola Litovel, Jungmannova 655</t>
  </si>
  <si>
    <t>Základní škola Senice na Hané, Žižkov 300</t>
  </si>
  <si>
    <t>Základní škola Vilémov</t>
  </si>
  <si>
    <t>Základní škola Olomouc, Fr. Stupky 16</t>
  </si>
  <si>
    <t>Základní škola Velký Týnec</t>
  </si>
  <si>
    <t>Základní škola Šternberk, nám. Svobody 3</t>
  </si>
  <si>
    <t>ZŠ a MŠ T. G. Masaryka Brodek u Konice</t>
  </si>
  <si>
    <t>Základní škola Plumlov, Rudé armády 300</t>
  </si>
  <si>
    <t>Mateřská škola Želeč</t>
  </si>
  <si>
    <t>Základní škola Hranice, tř. 1. máje 357</t>
  </si>
  <si>
    <t>ZŠ a MŠ Lipník nad Bečvou, Hranická 511</t>
  </si>
  <si>
    <t>Mateřská škola Přerov, Lešetínská 5</t>
  </si>
  <si>
    <t>Základní škola Přerov, Želatovská 8</t>
  </si>
  <si>
    <t>Mateřská škola Mohelnice, Hálkova 12</t>
  </si>
  <si>
    <t>Základní škola Šumperk, dr. E. Beneše 1</t>
  </si>
  <si>
    <t>Základní škola Šumperk, Sluneční 38</t>
  </si>
  <si>
    <t>Základní škola Šumperk, Vrchlického 22</t>
  </si>
  <si>
    <t>ZŠ s MŠ Velké Losiny, Osvobození 350</t>
  </si>
  <si>
    <t>Základní škola Štíty, Školní 98</t>
  </si>
  <si>
    <t>ZŠ a Slaměníkova MŠ Radslavice, Školní 5</t>
  </si>
  <si>
    <t>ZŠ a MŠ Ptení</t>
  </si>
  <si>
    <t xml:space="preserve">ZŠ a MŠ Bratrušov </t>
  </si>
  <si>
    <t>Dům dětí a mládeže Krasohled Zábřeh, Školská 349/9</t>
  </si>
  <si>
    <t>ZŠ a MŠ Červenka, Komenského 31</t>
  </si>
  <si>
    <t>ZŠ a MŠ Domaželice</t>
  </si>
  <si>
    <t>ZŠ a MŠ Sudkov</t>
  </si>
  <si>
    <t>ZŠ a MŠ Tršice</t>
  </si>
  <si>
    <t>Základní umělecká škola Moravský Beroun, Dvořákova 349</t>
  </si>
  <si>
    <t>SVČ a ZpDVPP Doris Šumperk, Komenského 9</t>
  </si>
  <si>
    <t>Dům dětí a mládeže ORION Němčice nad Hanou, Komenského nám. 168</t>
  </si>
  <si>
    <t>Mateřská škola Luběnice</t>
  </si>
  <si>
    <t>ZŠ a MŠ Laškov</t>
  </si>
  <si>
    <t xml:space="preserve">ZŠ a MŠ Vřesovice </t>
  </si>
  <si>
    <t xml:space="preserve">Mateřská škola Jeseník, Křížkovského 1217 </t>
  </si>
  <si>
    <t>ZŠ a MŠ Supíkovice</t>
  </si>
  <si>
    <t>Mateřská škola Zlaté Hory, Nádražní 279</t>
  </si>
  <si>
    <t xml:space="preserve">Základní škola Bílá Lhota </t>
  </si>
  <si>
    <t>ZŠ a MŠ Cholina</t>
  </si>
  <si>
    <t xml:space="preserve">ZŠ a MŠ Luká </t>
  </si>
  <si>
    <t>ZŠ a MŠ Loučany</t>
  </si>
  <si>
    <t>Základní škola Olomouc, 8. května 29</t>
  </si>
  <si>
    <t>Základní škola Olomouc, Zeyerova 28</t>
  </si>
  <si>
    <t>Mateřská škola Suchonice</t>
  </si>
  <si>
    <t>Mateřská škola Lužice</t>
  </si>
  <si>
    <t>Mateřská škola Šternberk, Komenského 44</t>
  </si>
  <si>
    <t>ZŠ a MŠ Medlov</t>
  </si>
  <si>
    <t>Základní škola Bohuslavice</t>
  </si>
  <si>
    <t>ZŠ a MŠ Lipová</t>
  </si>
  <si>
    <t>Mateřská škola Raková</t>
  </si>
  <si>
    <t>Mateřská škola Dobromilice</t>
  </si>
  <si>
    <t>Mateřská škola Držovice</t>
  </si>
  <si>
    <t>Základní škola Hrubčice</t>
  </si>
  <si>
    <t xml:space="preserve">ZŠ a MŠ Kostelec na Hané </t>
  </si>
  <si>
    <t>Základní škola Kralice na Hané</t>
  </si>
  <si>
    <t xml:space="preserve">Mateřská škola Mořice </t>
  </si>
  <si>
    <t>Mateřská škola Ohrozim</t>
  </si>
  <si>
    <t>Mateřská škola Pivín</t>
  </si>
  <si>
    <t>Základní škola Prostějov, ul. E. Valenty 52</t>
  </si>
  <si>
    <t xml:space="preserve">ZŠ a MŠ Přemyslovice </t>
  </si>
  <si>
    <t xml:space="preserve">ZŠ a MŠ Rozstání </t>
  </si>
  <si>
    <t>ZŠ a MŠ Tištín</t>
  </si>
  <si>
    <t>Školní jídelna Hranice, tř. 1. máje 353</t>
  </si>
  <si>
    <t>Mateřská škola Milotice nad Bečvou</t>
  </si>
  <si>
    <t xml:space="preserve">ZŠ a MŠ Olšovec </t>
  </si>
  <si>
    <t xml:space="preserve">ZŠ a MŠ Opatovice </t>
  </si>
  <si>
    <t>Základní škola Lipník nad Bečvou, Osecká 315</t>
  </si>
  <si>
    <t>ZŠ a MŠ Týn nad Bečvou, náves B. Smetany 195</t>
  </si>
  <si>
    <t>Základní škola Brodek u Přerova, Majetínská 275</t>
  </si>
  <si>
    <t>Mateřská škola Dřevohostice, Školní 367</t>
  </si>
  <si>
    <t>Mateřská škola Kojetín, Hanusíkova 10</t>
  </si>
  <si>
    <t>Základní škola Kojetín, Svatopluka Čecha 586</t>
  </si>
  <si>
    <t>ZŠ a MŠ Pavlovice u Přerova</t>
  </si>
  <si>
    <t>ZŠ a MŠ Polkovice</t>
  </si>
  <si>
    <t>Základní škola Přerov, Svisle 13</t>
  </si>
  <si>
    <t xml:space="preserve">ZŠ a MŠ Stará Ves </t>
  </si>
  <si>
    <t>Mateřská škola Výkleky</t>
  </si>
  <si>
    <t>Mateřská škola Želatovice</t>
  </si>
  <si>
    <t xml:space="preserve">Základní škola Loštice, Komenského 17 </t>
  </si>
  <si>
    <t>ZŠ a MŠ Bušín</t>
  </si>
  <si>
    <t xml:space="preserve">Mateřská škola Dolní Studénky-Králec </t>
  </si>
  <si>
    <t xml:space="preserve">ZŠ a MŠ Hanušovice, Hlavní 145 </t>
  </si>
  <si>
    <t>ZŠ a MŠ Hrabišín</t>
  </si>
  <si>
    <t xml:space="preserve">Mateřská škola Chromeč </t>
  </si>
  <si>
    <t xml:space="preserve">ZŠ a MŠ Staré Město, Nádražní 77 </t>
  </si>
  <si>
    <t xml:space="preserve">Základní škola Šumperk, 8. května 63 </t>
  </si>
  <si>
    <t xml:space="preserve">Základní škola a mateřská škola Údolí Desné </t>
  </si>
  <si>
    <t xml:space="preserve">ZŠ a MŠ Horní Studénky </t>
  </si>
  <si>
    <t xml:space="preserve">ZŠ a MŠ Jedlí </t>
  </si>
  <si>
    <t xml:space="preserve">ZŠ a MŠ Jestřebí </t>
  </si>
  <si>
    <t xml:space="preserve">MŠ Kosov </t>
  </si>
  <si>
    <t xml:space="preserve">ZŠ a MŠ Rohle </t>
  </si>
  <si>
    <t xml:space="preserve">ZŠ a MŠ Rovensko </t>
  </si>
  <si>
    <t xml:space="preserve">Základní škola Zábřeh, Školská 11 </t>
  </si>
  <si>
    <t>v Kč</t>
  </si>
  <si>
    <t xml:space="preserve">ZŠ a MŠ Černá Voda </t>
  </si>
  <si>
    <t>Základní umělecká škola Javorník</t>
  </si>
  <si>
    <t>ZŠ a MŠ J. Schrotha,  Lipová - lázně</t>
  </si>
  <si>
    <t xml:space="preserve">Základní škola Mikulovice, Hlavní 346 </t>
  </si>
  <si>
    <t xml:space="preserve">ZŠ a MŠ Stará Červená Voda </t>
  </si>
  <si>
    <t xml:space="preserve">Mateřská škola Uhelná </t>
  </si>
  <si>
    <t xml:space="preserve">Mateřská škola Vápenná </t>
  </si>
  <si>
    <t xml:space="preserve">Základní škola Vápenná </t>
  </si>
  <si>
    <t xml:space="preserve">Mateřská škola Velká Kraš </t>
  </si>
  <si>
    <t xml:space="preserve">Mateřská škola Velké Kunětice </t>
  </si>
  <si>
    <t xml:space="preserve">Mateřská škola Vidnava </t>
  </si>
  <si>
    <t xml:space="preserve">ZŠ a MŠ Litovel, Nasobůrky 91 </t>
  </si>
  <si>
    <t xml:space="preserve">Školní jídelna Litovel, Studentů 91 </t>
  </si>
  <si>
    <t xml:space="preserve">ZŠ a MŠ Střeň </t>
  </si>
  <si>
    <t xml:space="preserve">Mateřská škola Vilémov </t>
  </si>
  <si>
    <t xml:space="preserve">ZŠ a MŠ Bystrovany </t>
  </si>
  <si>
    <t xml:space="preserve">ZŠ a MŠ Daskabát </t>
  </si>
  <si>
    <t xml:space="preserve">Základní škola Hlubočky-Mariánské Údoli, Olomoucká 355 </t>
  </si>
  <si>
    <t xml:space="preserve">Školní jídelna Hlubočky, Olomoucká 56 </t>
  </si>
  <si>
    <t xml:space="preserve">ZŠ a MŠ Krčmaň </t>
  </si>
  <si>
    <t xml:space="preserve">Mateřská škola Štěpánov-Moravská Huzová </t>
  </si>
  <si>
    <t xml:space="preserve">Masarykova ZŠ a MŠ Velká Bystřice, 8. května 67 </t>
  </si>
  <si>
    <t xml:space="preserve">ZŠ a MŠ Babice </t>
  </si>
  <si>
    <t xml:space="preserve">Mateřská škola Moravský Beroun, nám. 9.května 595 </t>
  </si>
  <si>
    <t xml:space="preserve">Základní škola Dlouhá Loučka, Šumvaldská 220 </t>
  </si>
  <si>
    <t xml:space="preserve">Mateřská škola Nová Hradečná </t>
  </si>
  <si>
    <t xml:space="preserve">Masarykova jubilejní ZŠ a MŠ Horní Štěpánov </t>
  </si>
  <si>
    <t xml:space="preserve">Mateřská škola Šubířov </t>
  </si>
  <si>
    <t xml:space="preserve">Mateřská škola Biskupice </t>
  </si>
  <si>
    <t xml:space="preserve">Základní škola Brodek u Prostějova, Císařská 65 </t>
  </si>
  <si>
    <t xml:space="preserve">ZŠ a MŠ Čelechovice na Hané, U sokolovny 275 </t>
  </si>
  <si>
    <t xml:space="preserve">Základní škola Dobromilice </t>
  </si>
  <si>
    <t xml:space="preserve">Mateřská škola Doloplazy </t>
  </si>
  <si>
    <t xml:space="preserve">Mateřská škola Hrubčice </t>
  </si>
  <si>
    <t xml:space="preserve">Mateřská škola Ivaň </t>
  </si>
  <si>
    <t xml:space="preserve">Mateřská škola Němčice nad Hanou, Trávnická 201 </t>
  </si>
  <si>
    <t xml:space="preserve">Základní škola Pivín </t>
  </si>
  <si>
    <t xml:space="preserve">Základní umělecká škola Vladimíra Ambrose Prostějov, Kravařova 14 </t>
  </si>
  <si>
    <t xml:space="preserve">Mateřská škola Stařechovice </t>
  </si>
  <si>
    <t xml:space="preserve">ZŠ a MŠ Vrchoslavice </t>
  </si>
  <si>
    <t xml:space="preserve">Mateřská škola Horní Újezd </t>
  </si>
  <si>
    <t xml:space="preserve">Základní škola Hranice, Struhlovsko 1795 </t>
  </si>
  <si>
    <t xml:space="preserve">Mateřská škola Hustopeče nad Bečvou, V zahradách 274 </t>
  </si>
  <si>
    <t xml:space="preserve">Mateřská škola Paršovice </t>
  </si>
  <si>
    <t xml:space="preserve">MŠ Polom </t>
  </si>
  <si>
    <t xml:space="preserve">ZŠ a MŠ Střítež nad Ludinou </t>
  </si>
  <si>
    <t xml:space="preserve">Mateřská škola Teplice nad Bečvou </t>
  </si>
  <si>
    <t xml:space="preserve">ZŠ a MŠ Ústí </t>
  </si>
  <si>
    <t xml:space="preserve">ZŠ a MŠ Všechovice </t>
  </si>
  <si>
    <t xml:space="preserve">Mateřská škola Staměřice </t>
  </si>
  <si>
    <t xml:space="preserve">Základní škola Dolní Újezd </t>
  </si>
  <si>
    <t xml:space="preserve">Gymnázium Lipník nad Bečvou, Komenského sady 62 </t>
  </si>
  <si>
    <t xml:space="preserve">ZŠ a MŠ Soběchleby </t>
  </si>
  <si>
    <t xml:space="preserve">Mateřská škola Veselíčko </t>
  </si>
  <si>
    <t xml:space="preserve">Mateřská škola Bezuchov </t>
  </si>
  <si>
    <t xml:space="preserve">Základní škola Bochoř, Školní 213/13 </t>
  </si>
  <si>
    <t xml:space="preserve">ZŠ a MŠ Lazniky </t>
  </si>
  <si>
    <t xml:space="preserve">Mateřská škola Přerov-Újezdec, Hlavní 61 </t>
  </si>
  <si>
    <t xml:space="preserve">Základní škola Přerov, Za mlýnem 1 </t>
  </si>
  <si>
    <t xml:space="preserve">Mateřská škola Tučín </t>
  </si>
  <si>
    <t xml:space="preserve">Mateřská škola Uhřičice </t>
  </si>
  <si>
    <t xml:space="preserve">ZŠ a MŠ Vlkoš, Náves 43 </t>
  </si>
  <si>
    <t xml:space="preserve">MŠ Klopina </t>
  </si>
  <si>
    <t xml:space="preserve">ZŠ a MŠ Mírov </t>
  </si>
  <si>
    <t xml:space="preserve">Základní škola Mohelnice, Mlýnská 1 </t>
  </si>
  <si>
    <t xml:space="preserve">ZŠ a MŠ Bohdíkov </t>
  </si>
  <si>
    <t xml:space="preserve">Základní škola Chromeč </t>
  </si>
  <si>
    <t xml:space="preserve">ZŠ a MŠ Loučná nad Desnou </t>
  </si>
  <si>
    <t xml:space="preserve">ZŠ a MŠ Oskava </t>
  </si>
  <si>
    <t xml:space="preserve">ZŠ a MŠ Písařov </t>
  </si>
  <si>
    <t xml:space="preserve">ZŠ a MŠ Kolšov </t>
  </si>
  <si>
    <t xml:space="preserve">ZŠ a MŠ Nemile </t>
  </si>
  <si>
    <t xml:space="preserve">Mateřská škola Postřelmov </t>
  </si>
  <si>
    <t xml:space="preserve">MŠ Postřelmůvek </t>
  </si>
  <si>
    <t xml:space="preserve">ZŠ a MŠ Svébohov </t>
  </si>
  <si>
    <t xml:space="preserve">Mateřská škola Severáček Zábřeh, Severovýchod 25 </t>
  </si>
  <si>
    <t xml:space="preserve">Mateřská škola Zábřeh, Strejcova 2a </t>
  </si>
  <si>
    <t xml:space="preserve">Základní škola Zábřeh, Severovýchod 26 </t>
  </si>
  <si>
    <t xml:space="preserve">Školní jídelna Zábřeh, Severovýchod 26 </t>
  </si>
  <si>
    <t>Dotace na rozvojový program Zvýšení platů pracovníků regionálního školství</t>
  </si>
  <si>
    <t>ÚZ 33 052</t>
  </si>
  <si>
    <t>Obecní školy</t>
  </si>
  <si>
    <t>Krajské školy</t>
  </si>
  <si>
    <t>Základní škola a Mateřská škola při Priessnitzových léčebných lázních a.s., Jeseník</t>
  </si>
  <si>
    <t>Základní škola a Mateřská škola při Sanatoriu Edel Zlaté Hory</t>
  </si>
  <si>
    <t>Základní škola Jeseník, Fučíkova 312</t>
  </si>
  <si>
    <t>Gymnázium, Jeseník, Komenského 281</t>
  </si>
  <si>
    <t>Střední odborná škola a Střední odborné učiliště strojírenské a stavební, Jeseník, Dukelská 1240</t>
  </si>
  <si>
    <t>Hotelová škola Vincenze Priessnitze, Jeseník, Dukelská 680</t>
  </si>
  <si>
    <t>Odborné učiliště a Praktická škola, Lipová - lázně 458</t>
  </si>
  <si>
    <t>Střední škola gastronomie a farmářství Jeseník</t>
  </si>
  <si>
    <t>Základní umělecká škola Karla Ditterse Vidnava</t>
  </si>
  <si>
    <t>Základní umělecká škola Franze Schuberta Zlaté Hory</t>
  </si>
  <si>
    <t>Dětský domov a Školní jídelna, Černá voda 1</t>
  </si>
  <si>
    <t>Dětský domov a Školní jídelna, Jeseník, Priessnitzova 405</t>
  </si>
  <si>
    <t xml:space="preserve">Základní škola a Mateřská škola Libavá, okres Olomouc, příspěvková organizace </t>
  </si>
  <si>
    <t>Mateřská škola Olomouc, Blanická 16</t>
  </si>
  <si>
    <t>Základní škola a Mateřská škola při Fakultní nemocnici Olomouc</t>
  </si>
  <si>
    <t xml:space="preserve">Základní škola a Mateřská škola logopedická Olomouc </t>
  </si>
  <si>
    <t>SŠ a ZŠ prof. Z. Matějčka Olomouc, Svatoplukova 11</t>
  </si>
  <si>
    <t>Základní škola Šternberk, Olomoucká 76</t>
  </si>
  <si>
    <t>Základní škola Uničov, Šternberská 35</t>
  </si>
  <si>
    <t>Základní škola, Dětský domov a Školní jídelna Litovel</t>
  </si>
  <si>
    <t>Gymnázium Jana Opletala, Litovel, Opletalova 189</t>
  </si>
  <si>
    <t>Gymnázium, Olomouc, Čajkovského 9</t>
  </si>
  <si>
    <t>Slovanské gymnázium, Olomouc, tř. Jiřího z Poděbrad 13</t>
  </si>
  <si>
    <t xml:space="preserve">Gymnázium,  Olomouc - Hejčín, Tomkova 45 </t>
  </si>
  <si>
    <t xml:space="preserve">Gymnázium, Šternberk, Horní náměstí 5 </t>
  </si>
  <si>
    <t xml:space="preserve">Gymnázium, Uničov, Gymnazijní 257 </t>
  </si>
  <si>
    <t>Vyšší odborná škola a Střední průmyslová škola elektrotechnická, Olomouc, Božetěchova 3</t>
  </si>
  <si>
    <t>Střední průmyslová škola strojnická, Olomouc, tř. 17. listopadu 49</t>
  </si>
  <si>
    <t xml:space="preserve">Střední průmyslová škola a Střední odborné učiliště Uničov </t>
  </si>
  <si>
    <t xml:space="preserve">Střední  škola zemědělská a zahradnická, Olomouc, U Hradiska 4 </t>
  </si>
  <si>
    <t xml:space="preserve">Obchodní akademie, Olomouc, tř. Spojenců 11 </t>
  </si>
  <si>
    <t>SZŠ a VOŠ zdravotnická Emanuela Pöttinga a JŠ s právem státní jazykové zkoušky Olomouc</t>
  </si>
  <si>
    <t xml:space="preserve">Střední odborná škola Litovel, Komenského 677 </t>
  </si>
  <si>
    <t>Sigmundova střední škola strojírenská, Lutín</t>
  </si>
  <si>
    <t>Střední škola logistiky a chemie , Olomouc, U Hradiska 29</t>
  </si>
  <si>
    <t>Střední škola polytechnická, Olomouc, Rooseveltova 79</t>
  </si>
  <si>
    <t>Střední odborná škola obchodu a služeb, Olomouc, Štursova 14</t>
  </si>
  <si>
    <t>Střední škola technická a obchodní, Olomouc, Kosinova 4</t>
  </si>
  <si>
    <t>Střední odborná škola lesnická a strojírenská  Šternberk</t>
  </si>
  <si>
    <t>Základní umělecká škola Iši Krejčího Olomouc, Na Vozovce 32</t>
  </si>
  <si>
    <t>Základní umělecká škola "Žerotín" Olomouc, Kavaleristů 6</t>
  </si>
  <si>
    <t>Základní umělecká škola Miloslava Stibora - výtvarný obor, Olomouc, Pionýrská 4</t>
  </si>
  <si>
    <t>Základní umělecká škola Litovel, Jungmannova 740</t>
  </si>
  <si>
    <t>Základní umělecká škola, Uničov, Litovelská 190</t>
  </si>
  <si>
    <t>Dům dětí a mládeže Olomouc</t>
  </si>
  <si>
    <t>Dům dětí a mládeže Litovel</t>
  </si>
  <si>
    <t>Dům dětí a mládeže Vila Tereza, Uničov</t>
  </si>
  <si>
    <t>Dětský domov a Školní jídelna, Olomouc, U Sportovní haly 1a</t>
  </si>
  <si>
    <t>Školní jídelna Olomouc - Hejčín, příspěvková organizace</t>
  </si>
  <si>
    <t xml:space="preserve">Pedagogicko - psychologická poradna a Speciálně pedagogické centrum Olomouckého kraje, Olomouc, U Sportovní haly 1a </t>
  </si>
  <si>
    <t>Střední škola, Základní škola a Mateřská škola Prostějov, Komenského 10</t>
  </si>
  <si>
    <t>Gymnázium Jiřího Wolkera, Prostějov, Kollárova 3</t>
  </si>
  <si>
    <t>Střední škola designu a módy, Prostějov</t>
  </si>
  <si>
    <t>Střední odborná škola průmyslová a Střední odborné učiliště strojírenské, Prostějov, Lidická 4</t>
  </si>
  <si>
    <t>Švehlova střední škola polytechnická Prostějov</t>
  </si>
  <si>
    <t xml:space="preserve">Obchodní akademie, Prostějov, Palackého 18 </t>
  </si>
  <si>
    <t>Střední zdravotnická škola, Prostějov, Vápenice 3</t>
  </si>
  <si>
    <t>Základní umělecká škola Konice, Na Příhonech 425</t>
  </si>
  <si>
    <t>Dětský domov a Školní jídelna, Konice, Vrchlického 369</t>
  </si>
  <si>
    <t>Dětský domov a Školní jídelna, Plumlov, Balkán 333</t>
  </si>
  <si>
    <t>Základní škola Kojetín, Sladovní 492</t>
  </si>
  <si>
    <t>Základní škola a Mateřská škola Hranice, Nová 1820</t>
  </si>
  <si>
    <t>Základní škola a Mateřská škola Přerov, Malá Dlážka 4</t>
  </si>
  <si>
    <t>Střední škola a Základní škola Lipník nad Bečvou, Osecká 301</t>
  </si>
  <si>
    <t>Gymnázium Jakuba Škody, Přerov, Komenského 29</t>
  </si>
  <si>
    <t xml:space="preserve">Gymnázium, Hranice, Zborovská 293 </t>
  </si>
  <si>
    <t>Gymnázium, Kojetín, Svatopluka Čecha 683</t>
  </si>
  <si>
    <t>Střední průmyslová škola Hranice</t>
  </si>
  <si>
    <t xml:space="preserve">Střední průmyslová škola stavební, Lipník nad Bečvou, Komenského sady 257 </t>
  </si>
  <si>
    <t>Střední průmyslová škola, Přerov, Havlíčkova 2</t>
  </si>
  <si>
    <t>Střední škola gastronomie a služeb, Přerov, Šířava 7</t>
  </si>
  <si>
    <t xml:space="preserve">Střední lesnická škola, Hranice, Jurikova 588 </t>
  </si>
  <si>
    <t>Gymnázium Jana Blahoslava a Střední pedagogická škola, Přerov, Denisova 3</t>
  </si>
  <si>
    <t>Střední škola zemědělská, Přerov, Osmek 47</t>
  </si>
  <si>
    <t>Obchodní akademie a Jazyková škola s právem státní jazykové zkoušky, Přerov, Bartošova 24</t>
  </si>
  <si>
    <t>Střední zdravotnická škola, Hranice, Studentská 1095</t>
  </si>
  <si>
    <t>Střední škola elektrotechnická, Lipník nad Bečvou, Tyršova 781</t>
  </si>
  <si>
    <t>Střední škola technická, Přerov, Kouřílkova 8</t>
  </si>
  <si>
    <t>Střední škola řezbářská, Tovačov, Nádražní 146</t>
  </si>
  <si>
    <t>Odborné učiliště, Křenovice 8</t>
  </si>
  <si>
    <t>Základní umělecká škola, Potštát 36</t>
  </si>
  <si>
    <t>Základní umělecká škola, Hranice, Školní náměstí 35</t>
  </si>
  <si>
    <t>Základní umělecká škola, Kojetín, Hanusíkova 197</t>
  </si>
  <si>
    <t>Základní umělecká škola Bedřicha Kozánka, Přerov</t>
  </si>
  <si>
    <t>Základní umělecká škola Antonína Dvořáka, Lipník nad Bečvou, Havlíčkova 643</t>
  </si>
  <si>
    <t>Středisko volného času ATLAS a BIOS, Přerov</t>
  </si>
  <si>
    <t>Dětský domov a Školní jídelna, Hranice, Purgešova 847</t>
  </si>
  <si>
    <t>Dětský domov a Školní jídelna, Lipník nad Bečvou, Tyršova 772</t>
  </si>
  <si>
    <t>Dětský domov a Školní jídelna, Přerov, Sušilova 25</t>
  </si>
  <si>
    <t>Základní škola a Mateřská škola při lázních, Bludov</t>
  </si>
  <si>
    <t>Základní škola a Mateřská škola při lázních,  Velké Losiny</t>
  </si>
  <si>
    <t>Základní škola a Mateřská škola  Mohelnice, Masarykova 4</t>
  </si>
  <si>
    <t>Střední škola, Základní škola a Mateřská škola Šumperk, Hanácká 3</t>
  </si>
  <si>
    <t>Střední škola, Základní škola, Mateřská škola a Dětský domov Zábřeh</t>
  </si>
  <si>
    <t>Gymnázium, Šumperk, Masarykovo náměstí 8</t>
  </si>
  <si>
    <t>Gymnázium, Zábřeh, náměstí Osvobození 20</t>
  </si>
  <si>
    <t>Vyšší odborná škola a Střední průmyslová škola,Šumperk, Gen. Krátkého 1</t>
  </si>
  <si>
    <t>Vyšší odborná škola a Střední škola automobilní, Zábřeh, U Dráhy 6</t>
  </si>
  <si>
    <t>Střední průmyslová škola elektrotechnická, Mohelnice, Gen. Svobody 2</t>
  </si>
  <si>
    <t>Střední odborná škola, Šumperk, Zemědělská 3</t>
  </si>
  <si>
    <t>Střední škola železniční, technická a služeb, Šumperk</t>
  </si>
  <si>
    <t>Obchodní akademie, Mohelnice, Olomoucká 82</t>
  </si>
  <si>
    <t>Obchodní akademie a Jazyková škola s právem státní jazykové zkoušky, Šumperk, Hlavní třída 31</t>
  </si>
  <si>
    <t>Střední zdravotnická škola, Šumperk, Kladská 2</t>
  </si>
  <si>
    <t>Střední škola technická a zemědělská Mohelnice</t>
  </si>
  <si>
    <t>Odborné učiliště a Praktická škola, Mohelnice, Vodní 27</t>
  </si>
  <si>
    <t>Střední škola sociální péče a služeb, Zábřeh, nám. 8. května 2</t>
  </si>
  <si>
    <t>Základní umělecká škola, Mohelnice, Náměstí Svobody 15</t>
  </si>
  <si>
    <t>Základní umělecká škola, Šumperk, Žerotínova 11</t>
  </si>
  <si>
    <t>Základní umělecká škola, Zábřeh, Farní 9</t>
  </si>
  <si>
    <t>Dům dětí a mládeže Magnet, Mohelnice</t>
  </si>
  <si>
    <t>Celkem školy a školská zařízení zřizovaná Olomouckým krajem</t>
  </si>
  <si>
    <t>Celkem školy a školská zařízení v Olomouckém kraji</t>
  </si>
  <si>
    <t>ÚZ 33 024</t>
  </si>
  <si>
    <t>Soukromé školy</t>
  </si>
  <si>
    <t>Celkem</t>
  </si>
  <si>
    <t>Celkem soukromé školy Olomouckého kraje</t>
  </si>
  <si>
    <t>ÚZ 33 435</t>
  </si>
  <si>
    <t>ÚZ 33 457</t>
  </si>
  <si>
    <t>Waldorfská ZŠ a MŠ Olomouc s.r.o., Kosinova 3</t>
  </si>
  <si>
    <t>ÚZ 33 166</t>
  </si>
  <si>
    <t>Dotace na rozvojový program Bezplatná výuka českého jazyka přizpůsobená potřebám žáků - cizinců z tzv. třetích zemí</t>
  </si>
  <si>
    <t>ÚZ 33 044</t>
  </si>
  <si>
    <t>Dotace na rozvojový program Podpora školních psychologů a školních speciálních pedagogů ve školách a metodiků – specialistů ve školských poradenských zařízení v roce 2015</t>
  </si>
  <si>
    <t>ÚZ 33 050</t>
  </si>
  <si>
    <t xml:space="preserve">Dětský domov a školní jídelna Prostějov </t>
  </si>
  <si>
    <t>Dotace na rozvojový program Podpora soutěží a přehlídek v zájmovém vzdělávání pro školní rok 2014/2015</t>
  </si>
  <si>
    <t>Dotace na rozvojový program Zajištění bezplatné přípravy k začlenění do základního vzdělávání dětí osob se státní příslušností jiného členského státu Evropské unie</t>
  </si>
  <si>
    <t>Dotace na rozvojový program Financování asistentů pedagoga pro děti, žáky a studenty se zdravotním postižením  a pro děti žáky a studenty se sociálním znevýhodněním - modul B</t>
  </si>
  <si>
    <t>Dotace na rozvojový program  Podpora implementace etické výchovy do vzdělávání v základních školách a nižších ročnících víceletých gymnázií v roce 2015</t>
  </si>
  <si>
    <t>ÚZ 33 043</t>
  </si>
  <si>
    <t>Dotace na rozvojový program Podpora logopedické prevence v předškolním vzdělávání v roce 2015</t>
  </si>
  <si>
    <t>ÚZ 33 215</t>
  </si>
  <si>
    <t>SŠ, ZŠ a MŠ DC 90, s.r.o., Nedbalova 36, Olomouc - Topolany 772 00</t>
  </si>
  <si>
    <t>ZŠ speciální Jasněnka, o.p.s., Jiráskova 772, Uničov 783 91</t>
  </si>
  <si>
    <t>ZŠ a SŠ CREDO, o.p.s., Mozartova 43, Olomouc 779 00</t>
  </si>
  <si>
    <t>MŠ UPOL, Šmeralova 1116/10, Olomouc 771 47</t>
  </si>
  <si>
    <t>MŠ 1. olomoucká sportovní s.r.o., Karafiátová 895/3a, Olomouc</t>
  </si>
  <si>
    <t>MŠ Sluníčko Olomouc, o.p.s., Blahoslavova 2, Olomouc 772 00</t>
  </si>
  <si>
    <t>SŠ, ZŠ a MŠ Jistota, o. p. s., Tetín 1/1506, Prostějov 796 01</t>
  </si>
  <si>
    <t>Speciální MŠ  A &amp; J s.r.o., U Bečvy 2,Přerov 750 00</t>
  </si>
  <si>
    <t>Soukromá ZŠ Acorn`s &amp; John`s school s.r.o., U Bečvy 2, Přerov 750 00</t>
  </si>
  <si>
    <t>ZŠ a MŠ - Dětské centrum Hranice, Struhlovsko 1424, Hranice</t>
  </si>
  <si>
    <t>ZŠ pro žáky se speci.poruchami učení a MŠ logop. Schola Viva, o. p. s., Erbenova 16, Šumperk 787 01</t>
  </si>
  <si>
    <t>ZŠ a SŠ Pomněnka o. p. s., Šumavská 13, Šumperk 787 01</t>
  </si>
  <si>
    <t>Zdravá anglická mateřská škola s.r.o., Rybniční 158/3, Olomouc 779 00</t>
  </si>
  <si>
    <t>Dotace na rozvojový program Financování asistentů pedagoga pro děti, žáky a studenty se zdravotním postižením  a pro děti žáky a studenty se sociálním znevýhodněním - modul A</t>
  </si>
  <si>
    <t>Střední škola, Základní škola a Mateřská škola prof. V. Vejdovského Olomouc - Hejčín</t>
  </si>
  <si>
    <t>Schválený rozpočet roku 2015</t>
  </si>
  <si>
    <t>Úpravy rozpočtu v roce 2015</t>
  </si>
  <si>
    <t>Konečný rozpočet roku 2015</t>
  </si>
  <si>
    <t>ZŠ a MŠ Jana Železného Prostějov, sídliště Svobody 3578/79</t>
  </si>
  <si>
    <t>Reálné gymnázium a základní škola Prostějov, Studentská 2</t>
  </si>
  <si>
    <t>Střední škola polygrafická, Olomouc, Střední novosadská  87/53</t>
  </si>
  <si>
    <t>Střední odborná škola Prostějov</t>
  </si>
  <si>
    <t>Dotace na rozvojový program Zvýšení odměňování pracovníků regionálního školství v roce 2015</t>
  </si>
  <si>
    <t>ÚZ 33 061</t>
  </si>
  <si>
    <t>Hotelová škola Vincenze Priessnitze a Obchodní akademie Jeseník</t>
  </si>
  <si>
    <t>MŠ a ŠJ Kralice na Hané</t>
  </si>
  <si>
    <t>Dotace na rozvojový program Kompenzační učební pomůcky pro žáky se zdravotním postižením v roce 2015</t>
  </si>
  <si>
    <t>ÚZ 33 025</t>
  </si>
  <si>
    <t>Střední škola, základní škola a mateřská škola Jistota, o. p. s., Tetín 1/1506, Prostějov 796 01</t>
  </si>
  <si>
    <t>Soukromá střední odborná škola Hranice, s.r.o., Jaselská 832, Hranice 753 01</t>
  </si>
  <si>
    <t>Základní škola speciální Jasněnka, o.p.s., Jiráskova 772, Uničov 783 91</t>
  </si>
  <si>
    <t>Základní škola a Střední škola CREDO, o.p.s., Mozartova 43, Olomouc 779 00</t>
  </si>
  <si>
    <t>Střední škola a Základní škola DC 90, s.r.o., Nedbalova 36, Olomouc - Topolany 772 00</t>
  </si>
  <si>
    <t>Soukromá mateřská škola Medová školka, Moravičany 175, 789 82</t>
  </si>
  <si>
    <t>ÚZ 33 034</t>
  </si>
  <si>
    <t>Dotace na rozvojový program Podpora organizace a ukončování středního vzdělávání maturitní zkouškou  na vybraných školám v podzimním zkušebním období roku 2015</t>
  </si>
  <si>
    <t>ÚZ 33 038</t>
  </si>
  <si>
    <t>Reálné gymnázium a základní škola Prostějov, Studentská 4</t>
  </si>
  <si>
    <t>Gymnázium,  Olomouc - Hejčín, Tomkova 45</t>
  </si>
  <si>
    <t>Gymnázium, Šternberk, Horní náměstí 5</t>
  </si>
  <si>
    <t>Gymnázium, Uničov, Gymnazijní 257</t>
  </si>
  <si>
    <t>Střední škola zemědělská a zahradnická, Olomouc, U Hradiska 4</t>
  </si>
  <si>
    <t>Obchodní akademie, Olomouc, tř. Spojenců 11</t>
  </si>
  <si>
    <t>Gymnázium, Hranice, Zborovská 293</t>
  </si>
  <si>
    <t>Střední průmyslová škola stavební, Lipník nad Bečvou, Komenského sady 257</t>
  </si>
  <si>
    <t xml:space="preserve">Střední odborná škola podnikání a obchodu, spol. s r.o., Rejskova 2987/4,  Prostějov </t>
  </si>
  <si>
    <t>Dotace na rozvojový program Vybavení školských poradenských zařízení diagnostickými nástroji v roce 2014</t>
  </si>
  <si>
    <t>ÚZ 33 040</t>
  </si>
  <si>
    <t>Dotace na rozvojový program Hodnocení žáků a škol podle výsledků v soutěžích v roce 2014 - Excelence středních škol 2014</t>
  </si>
  <si>
    <t>Vyšší odborná škola a Střední průmyslová škola, Šumperk, Gen. Krátkého 1</t>
  </si>
  <si>
    <t>Dotace na 1. kolo rozvojového programu Podpora odborného vzdělávání
 v roce 2015</t>
  </si>
  <si>
    <t>ÚZ 33 049</t>
  </si>
  <si>
    <t>Soukromé odborné učiliště Velký újezd, s.r.o, Velký Újezd 321, 783 55</t>
  </si>
  <si>
    <t>Střední škola stavební a podnikatelská s.r.o., Štěpánovská 23, Olomouc - Chomoutov 779 00</t>
  </si>
  <si>
    <t>Dotace na 2. kolo rozvojového programu Podpora odborného vzdělávání
 v roce 2015</t>
  </si>
  <si>
    <t>Dotace na rozvojový program Podpora školních psychologů a školních speciálních pedagogů ve školách a metodiků – specialistů ve školských poradenských zařízení v roce 2015 (období srpen - prosinec)</t>
  </si>
  <si>
    <t>Dotace na rozvojový program Zvýšení mezd pracovníků soukromého a církevního školství</t>
  </si>
  <si>
    <t>ÚZ 33 059</t>
  </si>
  <si>
    <t>Soukromá základní umělecká škola - taneční, s.r.o., Jiráskova 762, Jeseník 790 01</t>
  </si>
  <si>
    <t>Soukromá  výtvarná základní umělecká škola v Jeseníku, s.r.o., Alšova 243/2, Jeseník 790 01</t>
  </si>
  <si>
    <t>Střední odborná škola, Stromořadí 420, Uničov, s.r.o., Stromořadí 420, Uničov 783 91</t>
  </si>
  <si>
    <t>Střední odborná škola Olomouc spol. s r.o., Řepčínská 239/101, Olomouc 779 00</t>
  </si>
  <si>
    <t>Střední odborná škola služeb s.r.o., Pavlovická 16/51, 772 00 Olomouc-Pavlovičky</t>
  </si>
  <si>
    <t>Střední odborná škola a Střední odborné učiliště služeb Velký Újezd, s.r.o., Navrátilova 321, 783 55 Velký Újezd</t>
  </si>
  <si>
    <t>Střední škola obchodu, gastronomie a designu PRAKTIK s.r.o., Pasteurova 935/8a,772 00 Olomouc</t>
  </si>
  <si>
    <t>Mateřská škola Sluníčko Olomouc, o.p.s., Blahoslavova 2, Olomouc 772 00</t>
  </si>
  <si>
    <t>Střední škola stavební - HORSTAV, Na Vlčinci 16/3, 779 00 Olomouc</t>
  </si>
  <si>
    <t>Vyšší odborná škola hotelnictví a turismu, o.p.s., Stromořadí 420</t>
  </si>
  <si>
    <t>Česko Britská Mezinárodní škola a Mateřská škola s.r.o., Rooseveltova 101, Olomouc 779 00</t>
  </si>
  <si>
    <t>Waldorfská základní škola a mateřská škola Olomouc, s. r. o. , Kosinova 876/3</t>
  </si>
  <si>
    <t>MŠ jazyková a umělecká s.r.o., Petelinova 593/18</t>
  </si>
  <si>
    <t>Základní umělecká škola Campanella Olomouc, Slovenská 587/5, Olomouc 779 00</t>
  </si>
  <si>
    <t>Zdravá anglická mateřská škola s.r.o., Rybniční 158, Olomouc 779 00</t>
  </si>
  <si>
    <t>ART ECON - Střední škola Prostějov, s.r.o., Husovo nám. 2061/91, Prostějov 796 01</t>
  </si>
  <si>
    <t>Střední odborná škola podnikání a obchodu, spol. s r.o., Rejskova 2987/4, Prostějov 796 01</t>
  </si>
  <si>
    <t>TRIVIS - Střední škola veřejnoprávní Prostějov, s.r.o., Havlíčkova 24/2920, Prostějov 796 01</t>
  </si>
  <si>
    <t>Střední škola automobilní Prostějov, s.r.o., Vápenice 2977/9, Prostějov 796 01</t>
  </si>
  <si>
    <t>Mateřská škola A &amp; T s.r.o., U Bečvy 2, Přerov 750 00</t>
  </si>
  <si>
    <t>Prima mateřská škola,  s.r.o., Komenského 45/262, Hranice 753 01</t>
  </si>
  <si>
    <t>Speciální mateřská škola  A &amp; J s.r.o., U Bečvy 2,Přerov 750 00</t>
  </si>
  <si>
    <t>Základní škola a mateřská škola - Dětské centrum Hranice, Struhlovsko 1424, Hranice</t>
  </si>
  <si>
    <t>Základní škola a Mateřská škola Sluníčko s.r.o, Loučská 237, Lipník n/B 751 31</t>
  </si>
  <si>
    <t>Soukromá základní škola Acorn`s &amp; John`s school s.r.o., U Bečvy 2, Přerov 750 00</t>
  </si>
  <si>
    <t>Gymnázium Palackého a SOŠ živnostenská Přerov, s.r.o., Palackého 19, Přerov 750 02</t>
  </si>
  <si>
    <t>Vyšší odborná škola živnostenská Přerov, s.r.o., Palackého 19, Přerov 750 02</t>
  </si>
  <si>
    <t>ZŠ pro žáky se specifickými poruchami učení a MŠ logopedická Schola Viva, o. p. s., Erbenova 16, Šumperk 787 01</t>
  </si>
  <si>
    <t>Základní škola a střední škola Pomněnka o. p. s., Šumavská 13, Šumperk 787 01</t>
  </si>
  <si>
    <t>Mateřská škola Borůvka, Revoluční 3138/32a, 787 01 Šumperk</t>
  </si>
  <si>
    <t>Zařízení školního stravování Přerov, Kratochvílova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</si>
</sst>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08">
    <xf numFmtId="0" fontId="0" fillId="0" borderId="0" xfId="0"/>
    <xf numFmtId="0" fontId="1" fillId="0" borderId="0" xfId="0" applyFont="1"/>
    <xf numFmtId="0" fontId="5" fillId="0" borderId="0" xfId="0" applyFont="1"/>
    <xf numFmtId="0" fontId="4" fillId="0" borderId="0" xfId="0" applyFont="1" applyFill="1" applyBorder="1"/>
    <xf numFmtId="49" fontId="6" fillId="0" borderId="0" xfId="0" applyNumberFormat="1" applyFont="1" applyFill="1" applyBorder="1"/>
    <xf numFmtId="0" fontId="7" fillId="0" borderId="0" xfId="0" applyFont="1"/>
    <xf numFmtId="0" fontId="7" fillId="0" borderId="0" xfId="0" applyFont="1" applyFill="1" applyBorder="1"/>
    <xf numFmtId="1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49" fontId="6" fillId="2" borderId="1" xfId="0" applyNumberFormat="1" applyFont="1" applyFill="1" applyBorder="1"/>
    <xf numFmtId="1" fontId="6" fillId="0" borderId="4" xfId="0" applyNumberFormat="1" applyFont="1" applyFill="1" applyBorder="1"/>
    <xf numFmtId="1" fontId="6" fillId="0" borderId="2" xfId="0" applyNumberFormat="1" applyFont="1" applyFill="1" applyBorder="1"/>
    <xf numFmtId="0" fontId="6" fillId="0" borderId="2" xfId="1" applyFont="1" applyFill="1" applyBorder="1" applyAlignment="1">
      <alignment wrapText="1"/>
    </xf>
    <xf numFmtId="0" fontId="6" fillId="0" borderId="2" xfId="1" applyFont="1" applyFill="1" applyBorder="1" applyAlignment="1"/>
    <xf numFmtId="1" fontId="6" fillId="0" borderId="2" xfId="0" applyNumberFormat="1" applyFont="1" applyFill="1" applyBorder="1" applyAlignment="1"/>
    <xf numFmtId="0" fontId="6" fillId="0" borderId="4" xfId="0" applyFont="1" applyFill="1" applyBorder="1"/>
    <xf numFmtId="49" fontId="6" fillId="0" borderId="2" xfId="0" applyNumberFormat="1" applyFont="1" applyFill="1" applyBorder="1"/>
    <xf numFmtId="0" fontId="8" fillId="0" borderId="2" xfId="0" applyFont="1" applyFill="1" applyBorder="1"/>
    <xf numFmtId="0" fontId="6" fillId="0" borderId="2" xfId="0" applyFont="1" applyFill="1" applyBorder="1"/>
    <xf numFmtId="0" fontId="10" fillId="0" borderId="2" xfId="0" applyFont="1" applyFill="1" applyBorder="1"/>
    <xf numFmtId="0" fontId="9" fillId="0" borderId="2" xfId="0" applyFont="1" applyFill="1" applyBorder="1"/>
    <xf numFmtId="0" fontId="6" fillId="0" borderId="4" xfId="0" applyFont="1" applyFill="1" applyBorder="1" applyAlignment="1">
      <alignment horizontal="left"/>
    </xf>
    <xf numFmtId="3" fontId="6" fillId="0" borderId="5" xfId="0" applyNumberFormat="1" applyFont="1" applyBorder="1"/>
    <xf numFmtId="3" fontId="6" fillId="0" borderId="6" xfId="0" applyNumberFormat="1" applyFont="1" applyBorder="1"/>
    <xf numFmtId="3" fontId="6" fillId="2" borderId="7" xfId="0" applyNumberFormat="1" applyFont="1" applyFill="1" applyBorder="1"/>
    <xf numFmtId="3" fontId="6" fillId="3" borderId="7" xfId="0" applyNumberFormat="1" applyFont="1" applyFill="1" applyBorder="1"/>
    <xf numFmtId="1" fontId="6" fillId="0" borderId="2" xfId="0" applyNumberFormat="1" applyFont="1" applyFill="1" applyBorder="1" applyAlignment="1">
      <alignment wrapText="1"/>
    </xf>
    <xf numFmtId="1" fontId="6" fillId="0" borderId="2" xfId="0" applyNumberFormat="1" applyFont="1" applyFill="1" applyBorder="1" applyAlignment="1">
      <alignment vertical="center" wrapText="1"/>
    </xf>
    <xf numFmtId="3" fontId="6" fillId="4" borderId="7" xfId="0" applyNumberFormat="1" applyFont="1" applyFill="1" applyBorder="1"/>
    <xf numFmtId="3" fontId="6" fillId="0" borderId="0" xfId="0" applyNumberFormat="1" applyFont="1" applyFill="1" applyBorder="1"/>
    <xf numFmtId="0" fontId="6" fillId="0" borderId="7" xfId="0" applyFont="1" applyBorder="1" applyAlignment="1">
      <alignment horizontal="center" vertical="center" wrapText="1"/>
    </xf>
    <xf numFmtId="49" fontId="6" fillId="3" borderId="1" xfId="0" applyNumberFormat="1" applyFont="1" applyFill="1" applyBorder="1"/>
    <xf numFmtId="1" fontId="6" fillId="0" borderId="3" xfId="0" applyNumberFormat="1" applyFont="1" applyFill="1" applyBorder="1"/>
    <xf numFmtId="0" fontId="6" fillId="0" borderId="4" xfId="1" applyFont="1" applyFill="1" applyBorder="1" applyAlignment="1"/>
    <xf numFmtId="0" fontId="6" fillId="0" borderId="3" xfId="1" applyFont="1" applyFill="1" applyBorder="1" applyAlignment="1"/>
    <xf numFmtId="49" fontId="6" fillId="0" borderId="4" xfId="0" applyNumberFormat="1" applyFont="1" applyFill="1" applyBorder="1"/>
    <xf numFmtId="0" fontId="9" fillId="0" borderId="4" xfId="0" applyFont="1" applyFill="1" applyBorder="1"/>
    <xf numFmtId="0" fontId="6" fillId="0" borderId="3" xfId="0" applyFont="1" applyFill="1" applyBorder="1"/>
    <xf numFmtId="49" fontId="6" fillId="4" borderId="1" xfId="0" applyNumberFormat="1" applyFont="1" applyFill="1" applyBorder="1"/>
    <xf numFmtId="3" fontId="6" fillId="0" borderId="5" xfId="0" applyNumberFormat="1" applyFont="1" applyBorder="1" applyAlignment="1">
      <alignment vertical="center"/>
    </xf>
    <xf numFmtId="0" fontId="9" fillId="0" borderId="3" xfId="0" applyFont="1" applyFill="1" applyBorder="1"/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wrapText="1"/>
    </xf>
    <xf numFmtId="3" fontId="6" fillId="0" borderId="5" xfId="0" applyNumberFormat="1" applyFont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 wrapText="1"/>
    </xf>
    <xf numFmtId="3" fontId="6" fillId="0" borderId="8" xfId="0" applyNumberFormat="1" applyFont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3" fontId="6" fillId="0" borderId="6" xfId="0" applyNumberFormat="1" applyFont="1" applyBorder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3" fontId="6" fillId="2" borderId="7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4" xfId="1" applyFont="1" applyFill="1" applyBorder="1" applyAlignment="1">
      <alignment vertical="center" wrapText="1"/>
    </xf>
    <xf numFmtId="3" fontId="6" fillId="0" borderId="8" xfId="0" applyNumberFormat="1" applyFont="1" applyFill="1" applyBorder="1" applyAlignment="1">
      <alignment vertical="center"/>
    </xf>
    <xf numFmtId="1" fontId="6" fillId="0" borderId="2" xfId="0" applyNumberFormat="1" applyFont="1" applyFill="1" applyBorder="1" applyAlignment="1">
      <alignment vertical="center"/>
    </xf>
    <xf numFmtId="1" fontId="6" fillId="0" borderId="2" xfId="0" applyNumberFormat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 wrapText="1"/>
    </xf>
    <xf numFmtId="1" fontId="6" fillId="0" borderId="2" xfId="0" applyNumberFormat="1" applyFont="1" applyBorder="1" applyAlignment="1">
      <alignment wrapText="1"/>
    </xf>
    <xf numFmtId="0" fontId="6" fillId="0" borderId="2" xfId="1" applyFont="1" applyFill="1" applyBorder="1" applyAlignment="1">
      <alignment horizontal="left" vertical="center" wrapText="1"/>
    </xf>
    <xf numFmtId="3" fontId="6" fillId="2" borderId="9" xfId="0" applyNumberFormat="1" applyFont="1" applyFill="1" applyBorder="1" applyAlignment="1">
      <alignment vertical="center"/>
    </xf>
    <xf numFmtId="1" fontId="6" fillId="0" borderId="4" xfId="0" applyNumberFormat="1" applyFont="1" applyFill="1" applyBorder="1" applyAlignment="1">
      <alignment vertical="center" wrapText="1"/>
    </xf>
    <xf numFmtId="1" fontId="6" fillId="0" borderId="3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 wrapText="1"/>
    </xf>
    <xf numFmtId="49" fontId="6" fillId="4" borderId="1" xfId="0" applyNumberFormat="1" applyFont="1" applyFill="1" applyBorder="1" applyAlignment="1">
      <alignment vertical="center" wrapText="1"/>
    </xf>
    <xf numFmtId="3" fontId="6" fillId="4" borderId="9" xfId="0" applyNumberFormat="1" applyFont="1" applyFill="1" applyBorder="1" applyAlignment="1">
      <alignment vertical="center"/>
    </xf>
    <xf numFmtId="0" fontId="6" fillId="0" borderId="0" xfId="0" applyFont="1"/>
    <xf numFmtId="49" fontId="6" fillId="2" borderId="1" xfId="0" applyNumberFormat="1" applyFont="1" applyFill="1" applyBorder="1" applyAlignment="1"/>
    <xf numFmtId="1" fontId="6" fillId="0" borderId="3" xfId="0" applyNumberFormat="1" applyFont="1" applyFill="1" applyBorder="1" applyAlignment="1">
      <alignment vertical="center"/>
    </xf>
    <xf numFmtId="1" fontId="6" fillId="0" borderId="3" xfId="0" applyNumberFormat="1" applyFont="1" applyFill="1" applyBorder="1" applyAlignment="1"/>
    <xf numFmtId="49" fontId="6" fillId="4" borderId="1" xfId="0" applyNumberFormat="1" applyFont="1" applyFill="1" applyBorder="1" applyAlignment="1">
      <alignment vertical="center"/>
    </xf>
    <xf numFmtId="3" fontId="6" fillId="4" borderId="7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6" fillId="0" borderId="10" xfId="0" applyNumberFormat="1" applyFont="1" applyBorder="1" applyAlignment="1">
      <alignment vertical="center"/>
    </xf>
    <xf numFmtId="0" fontId="6" fillId="0" borderId="3" xfId="0" applyFont="1" applyFill="1" applyBorder="1" applyAlignment="1">
      <alignment horizontal="left" wrapText="1"/>
    </xf>
    <xf numFmtId="3" fontId="6" fillId="2" borderId="7" xfId="0" applyNumberFormat="1" applyFont="1" applyFill="1" applyBorder="1" applyAlignment="1"/>
    <xf numFmtId="4" fontId="1" fillId="0" borderId="0" xfId="0" applyNumberFormat="1" applyFont="1"/>
    <xf numFmtId="0" fontId="6" fillId="5" borderId="1" xfId="0" applyFont="1" applyFill="1" applyBorder="1" applyAlignment="1">
      <alignment vertical="center" wrapText="1"/>
    </xf>
    <xf numFmtId="3" fontId="6" fillId="5" borderId="7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1" fontId="6" fillId="0" borderId="0" xfId="0" applyNumberFormat="1" applyFont="1" applyFill="1" applyBorder="1" applyAlignment="1">
      <alignment wrapText="1"/>
    </xf>
    <xf numFmtId="3" fontId="6" fillId="0" borderId="0" xfId="0" applyNumberFormat="1" applyFont="1" applyBorder="1" applyAlignment="1"/>
    <xf numFmtId="3" fontId="6" fillId="5" borderId="7" xfId="0" applyNumberFormat="1" applyFont="1" applyFill="1" applyBorder="1" applyAlignment="1">
      <alignment vertical="center"/>
    </xf>
    <xf numFmtId="3" fontId="1" fillId="0" borderId="0" xfId="0" applyNumberFormat="1" applyFont="1"/>
    <xf numFmtId="3" fontId="6" fillId="0" borderId="10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3" fontId="6" fillId="0" borderId="16" xfId="0" applyNumberFormat="1" applyFont="1" applyBorder="1"/>
    <xf numFmtId="3" fontId="6" fillId="2" borderId="15" xfId="0" applyNumberFormat="1" applyFont="1" applyFill="1" applyBorder="1"/>
    <xf numFmtId="3" fontId="6" fillId="3" borderId="15" xfId="0" applyNumberFormat="1" applyFont="1" applyFill="1" applyBorder="1"/>
    <xf numFmtId="3" fontId="6" fillId="4" borderId="15" xfId="0" applyNumberFormat="1" applyFont="1" applyFill="1" applyBorder="1"/>
    <xf numFmtId="3" fontId="6" fillId="0" borderId="16" xfId="0" applyNumberFormat="1" applyFont="1" applyBorder="1" applyAlignment="1">
      <alignment vertical="center"/>
    </xf>
    <xf numFmtId="3" fontId="6" fillId="2" borderId="15" xfId="0" applyNumberFormat="1" applyFont="1" applyFill="1" applyBorder="1" applyAlignment="1">
      <alignment vertical="center"/>
    </xf>
    <xf numFmtId="3" fontId="6" fillId="4" borderId="15" xfId="0" applyNumberFormat="1" applyFont="1" applyFill="1" applyBorder="1" applyAlignment="1">
      <alignment vertical="center"/>
    </xf>
    <xf numFmtId="3" fontId="6" fillId="0" borderId="16" xfId="0" applyNumberFormat="1" applyFont="1" applyFill="1" applyBorder="1" applyAlignment="1">
      <alignment vertical="center"/>
    </xf>
    <xf numFmtId="3" fontId="6" fillId="5" borderId="15" xfId="0" applyNumberFormat="1" applyFont="1" applyFill="1" applyBorder="1" applyAlignment="1">
      <alignment vertical="center"/>
    </xf>
    <xf numFmtId="3" fontId="6" fillId="0" borderId="17" xfId="0" applyNumberFormat="1" applyFont="1" applyBorder="1"/>
    <xf numFmtId="3" fontId="6" fillId="0" borderId="16" xfId="0" applyNumberFormat="1" applyFont="1" applyBorder="1" applyAlignment="1">
      <alignment horizontal="right" vertical="center"/>
    </xf>
    <xf numFmtId="3" fontId="6" fillId="0" borderId="18" xfId="0" applyNumberFormat="1" applyFont="1" applyBorder="1" applyAlignment="1">
      <alignment vertical="center"/>
    </xf>
    <xf numFmtId="3" fontId="6" fillId="0" borderId="17" xfId="0" applyNumberFormat="1" applyFont="1" applyBorder="1" applyAlignment="1">
      <alignment vertical="center"/>
    </xf>
    <xf numFmtId="3" fontId="6" fillId="0" borderId="18" xfId="0" applyNumberFormat="1" applyFont="1" applyFill="1" applyBorder="1" applyAlignment="1">
      <alignment vertical="center"/>
    </xf>
    <xf numFmtId="3" fontId="6" fillId="3" borderId="15" xfId="0" applyNumberFormat="1" applyFont="1" applyFill="1" applyBorder="1" applyAlignment="1">
      <alignment vertical="center"/>
    </xf>
    <xf numFmtId="3" fontId="6" fillId="0" borderId="19" xfId="0" applyNumberFormat="1" applyFont="1" applyBorder="1" applyAlignment="1">
      <alignment vertical="center"/>
    </xf>
    <xf numFmtId="3" fontId="6" fillId="0" borderId="20" xfId="0" applyNumberFormat="1" applyFont="1" applyBorder="1" applyAlignment="1">
      <alignment vertical="center"/>
    </xf>
    <xf numFmtId="3" fontId="6" fillId="2" borderId="15" xfId="0" applyNumberFormat="1" applyFont="1" applyFill="1" applyBorder="1" applyAlignment="1"/>
    <xf numFmtId="3" fontId="6" fillId="5" borderId="15" xfId="0" applyNumberFormat="1" applyFont="1" applyFill="1" applyBorder="1" applyAlignment="1">
      <alignment vertical="center" wrapText="1"/>
    </xf>
    <xf numFmtId="3" fontId="6" fillId="0" borderId="20" xfId="0" applyNumberFormat="1" applyFont="1" applyBorder="1" applyAlignment="1">
      <alignment horizontal="righ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3" fontId="6" fillId="0" borderId="21" xfId="0" applyNumberFormat="1" applyFont="1" applyBorder="1" applyAlignment="1">
      <alignment horizontal="right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3" fontId="6" fillId="0" borderId="25" xfId="0" applyNumberFormat="1" applyFont="1" applyBorder="1" applyAlignment="1">
      <alignment vertical="center"/>
    </xf>
    <xf numFmtId="3" fontId="6" fillId="0" borderId="24" xfId="0" applyNumberFormat="1" applyFont="1" applyBorder="1" applyAlignment="1">
      <alignment vertical="center"/>
    </xf>
    <xf numFmtId="0" fontId="6" fillId="0" borderId="23" xfId="0" applyFont="1" applyBorder="1" applyAlignment="1">
      <alignment horizontal="right" vertical="center" wrapText="1"/>
    </xf>
    <xf numFmtId="0" fontId="5" fillId="0" borderId="0" xfId="0" applyFont="1" applyFill="1" applyBorder="1"/>
    <xf numFmtId="3" fontId="6" fillId="2" borderId="22" xfId="0" applyNumberFormat="1" applyFont="1" applyFill="1" applyBorder="1" applyAlignment="1"/>
    <xf numFmtId="3" fontId="6" fillId="2" borderId="9" xfId="0" applyNumberFormat="1" applyFont="1" applyFill="1" applyBorder="1" applyAlignment="1"/>
    <xf numFmtId="0" fontId="6" fillId="0" borderId="2" xfId="0" applyFont="1" applyFill="1" applyBorder="1" applyAlignment="1"/>
    <xf numFmtId="49" fontId="6" fillId="4" borderId="1" xfId="0" applyNumberFormat="1" applyFont="1" applyFill="1" applyBorder="1" applyAlignment="1">
      <alignment wrapText="1"/>
    </xf>
    <xf numFmtId="0" fontId="6" fillId="0" borderId="0" xfId="0" applyFont="1" applyAlignment="1"/>
    <xf numFmtId="4" fontId="6" fillId="2" borderId="9" xfId="0" applyNumberFormat="1" applyFont="1" applyFill="1" applyBorder="1" applyAlignment="1"/>
    <xf numFmtId="4" fontId="6" fillId="0" borderId="5" xfId="0" applyNumberFormat="1" applyFont="1" applyBorder="1" applyAlignment="1">
      <alignment vertical="center"/>
    </xf>
    <xf numFmtId="4" fontId="6" fillId="0" borderId="16" xfId="0" applyNumberFormat="1" applyFont="1" applyBorder="1" applyAlignment="1">
      <alignment horizontal="right" vertical="center"/>
    </xf>
    <xf numFmtId="4" fontId="6" fillId="2" borderId="15" xfId="0" applyNumberFormat="1" applyFont="1" applyFill="1" applyBorder="1" applyAlignment="1"/>
    <xf numFmtId="4" fontId="6" fillId="0" borderId="0" xfId="0" applyNumberFormat="1" applyFont="1" applyAlignment="1">
      <alignment horizontal="right"/>
    </xf>
    <xf numFmtId="4" fontId="6" fillId="0" borderId="22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vertical="center"/>
    </xf>
    <xf numFmtId="4" fontId="6" fillId="4" borderId="15" xfId="0" applyNumberFormat="1" applyFont="1" applyFill="1" applyBorder="1" applyAlignment="1">
      <alignment vertical="center"/>
    </xf>
    <xf numFmtId="4" fontId="6" fillId="4" borderId="9" xfId="0" applyNumberFormat="1" applyFont="1" applyFill="1" applyBorder="1" applyAlignment="1">
      <alignment vertical="center"/>
    </xf>
    <xf numFmtId="4" fontId="6" fillId="0" borderId="0" xfId="0" applyNumberFormat="1" applyFont="1" applyAlignment="1"/>
    <xf numFmtId="4" fontId="6" fillId="0" borderId="26" xfId="0" applyNumberFormat="1" applyFont="1" applyFill="1" applyBorder="1" applyAlignment="1">
      <alignment vertical="center"/>
    </xf>
    <xf numFmtId="4" fontId="6" fillId="2" borderId="22" xfId="0" applyNumberFormat="1" applyFont="1" applyFill="1" applyBorder="1" applyAlignment="1"/>
    <xf numFmtId="4" fontId="6" fillId="2" borderId="7" xfId="0" applyNumberFormat="1" applyFont="1" applyFill="1" applyBorder="1" applyAlignment="1"/>
    <xf numFmtId="4" fontId="6" fillId="0" borderId="16" xfId="0" applyNumberFormat="1" applyFont="1" applyFill="1" applyBorder="1" applyAlignment="1">
      <alignment vertical="center"/>
    </xf>
    <xf numFmtId="4" fontId="6" fillId="0" borderId="16" xfId="0" applyNumberFormat="1" applyFont="1" applyBorder="1" applyAlignment="1">
      <alignment vertical="center"/>
    </xf>
    <xf numFmtId="49" fontId="6" fillId="3" borderId="1" xfId="0" applyNumberFormat="1" applyFont="1" applyFill="1" applyBorder="1" applyAlignment="1"/>
    <xf numFmtId="3" fontId="6" fillId="3" borderId="22" xfId="0" applyNumberFormat="1" applyFont="1" applyFill="1" applyBorder="1" applyAlignment="1"/>
    <xf numFmtId="3" fontId="6" fillId="3" borderId="15" xfId="0" applyNumberFormat="1" applyFont="1" applyFill="1" applyBorder="1" applyAlignment="1"/>
    <xf numFmtId="49" fontId="6" fillId="4" borderId="1" xfId="0" applyNumberFormat="1" applyFont="1" applyFill="1" applyBorder="1" applyAlignment="1"/>
    <xf numFmtId="3" fontId="6" fillId="4" borderId="22" xfId="0" applyNumberFormat="1" applyFont="1" applyFill="1" applyBorder="1" applyAlignment="1"/>
    <xf numFmtId="3" fontId="6" fillId="4" borderId="7" xfId="0" applyNumberFormat="1" applyFont="1" applyFill="1" applyBorder="1" applyAlignment="1"/>
    <xf numFmtId="1" fontId="6" fillId="0" borderId="2" xfId="0" applyNumberFormat="1" applyFont="1" applyFill="1" applyBorder="1" applyAlignment="1">
      <alignment horizontal="left" wrapText="1"/>
    </xf>
    <xf numFmtId="0" fontId="10" fillId="0" borderId="2" xfId="0" applyFont="1" applyFill="1" applyBorder="1" applyAlignment="1">
      <alignment wrapText="1"/>
    </xf>
    <xf numFmtId="0" fontId="7" fillId="0" borderId="0" xfId="0" applyFont="1" applyAlignment="1"/>
    <xf numFmtId="3" fontId="7" fillId="0" borderId="0" xfId="0" applyNumberFormat="1" applyFont="1" applyAlignment="1"/>
    <xf numFmtId="3" fontId="1" fillId="0" borderId="0" xfId="0" applyNumberFormat="1" applyFont="1" applyAlignment="1"/>
    <xf numFmtId="3" fontId="6" fillId="0" borderId="0" xfId="0" applyNumberFormat="1" applyFont="1" applyAlignment="1"/>
    <xf numFmtId="3" fontId="7" fillId="0" borderId="0" xfId="0" applyNumberFormat="1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3" fontId="7" fillId="0" borderId="0" xfId="0" applyNumberFormat="1" applyFont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6" fillId="0" borderId="26" xfId="0" applyNumberFormat="1" applyFont="1" applyBorder="1" applyAlignment="1">
      <alignment vertical="center"/>
    </xf>
    <xf numFmtId="3" fontId="6" fillId="2" borderId="22" xfId="0" applyNumberFormat="1" applyFont="1" applyFill="1" applyBorder="1" applyAlignment="1">
      <alignment vertical="center"/>
    </xf>
    <xf numFmtId="3" fontId="6" fillId="0" borderId="26" xfId="0" applyNumberFormat="1" applyFont="1" applyFill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6" fillId="4" borderId="2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5" borderId="22" xfId="0" applyNumberFormat="1" applyFont="1" applyFill="1" applyBorder="1" applyAlignment="1">
      <alignment vertical="center" wrapText="1"/>
    </xf>
    <xf numFmtId="3" fontId="6" fillId="0" borderId="27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4" fontId="6" fillId="2" borderId="15" xfId="0" applyNumberFormat="1" applyFont="1" applyFill="1" applyBorder="1" applyAlignment="1">
      <alignment vertical="center"/>
    </xf>
    <xf numFmtId="4" fontId="6" fillId="2" borderId="7" xfId="0" applyNumberFormat="1" applyFont="1" applyFill="1" applyBorder="1" applyAlignment="1">
      <alignment vertical="center"/>
    </xf>
    <xf numFmtId="4" fontId="6" fillId="0" borderId="5" xfId="0" applyNumberFormat="1" applyFont="1" applyFill="1" applyBorder="1" applyAlignment="1">
      <alignment vertical="center"/>
    </xf>
    <xf numFmtId="4" fontId="6" fillId="2" borderId="9" xfId="0" applyNumberFormat="1" applyFont="1" applyFill="1" applyBorder="1" applyAlignment="1">
      <alignment vertical="center"/>
    </xf>
    <xf numFmtId="4" fontId="6" fillId="0" borderId="26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4" fontId="6" fillId="0" borderId="27" xfId="0" applyNumberFormat="1" applyFont="1" applyBorder="1" applyAlignment="1">
      <alignment vertical="center"/>
    </xf>
    <xf numFmtId="4" fontId="6" fillId="0" borderId="14" xfId="0" applyNumberFormat="1" applyFont="1" applyBorder="1" applyAlignment="1">
      <alignment vertical="center"/>
    </xf>
    <xf numFmtId="4" fontId="6" fillId="2" borderId="22" xfId="0" applyNumberFormat="1" applyFont="1" applyFill="1" applyBorder="1" applyAlignment="1">
      <alignment vertical="center"/>
    </xf>
    <xf numFmtId="4" fontId="7" fillId="0" borderId="0" xfId="0" applyNumberFormat="1" applyFont="1" applyAlignment="1"/>
    <xf numFmtId="4" fontId="1" fillId="0" borderId="0" xfId="0" applyNumberFormat="1" applyFont="1" applyAlignment="1"/>
    <xf numFmtId="4" fontId="6" fillId="4" borderId="22" xfId="0" applyNumberFormat="1" applyFont="1" applyFill="1" applyBorder="1" applyAlignment="1"/>
    <xf numFmtId="4" fontId="6" fillId="4" borderId="7" xfId="0" applyNumberFormat="1" applyFont="1" applyFill="1" applyBorder="1" applyAlignment="1"/>
    <xf numFmtId="0" fontId="6" fillId="0" borderId="0" xfId="0" applyFont="1" applyFill="1" applyBorder="1" applyAlignment="1">
      <alignment vertical="center" wrapText="1"/>
    </xf>
    <xf numFmtId="3" fontId="6" fillId="0" borderId="25" xfId="0" applyNumberFormat="1" applyFont="1" applyBorder="1"/>
    <xf numFmtId="3" fontId="6" fillId="0" borderId="24" xfId="0" applyNumberFormat="1" applyFont="1" applyBorder="1"/>
    <xf numFmtId="0" fontId="1" fillId="0" borderId="0" xfId="0" applyFont="1" applyFill="1"/>
    <xf numFmtId="3" fontId="1" fillId="0" borderId="0" xfId="0" applyNumberFormat="1" applyFont="1" applyFill="1"/>
    <xf numFmtId="0" fontId="6" fillId="0" borderId="7" xfId="0" applyFont="1" applyFill="1" applyBorder="1" applyAlignment="1">
      <alignment horizontal="center" vertical="center" wrapText="1"/>
    </xf>
    <xf numFmtId="3" fontId="6" fillId="4" borderId="9" xfId="0" applyNumberFormat="1" applyFont="1" applyFill="1" applyBorder="1"/>
    <xf numFmtId="3" fontId="6" fillId="3" borderId="7" xfId="0" applyNumberFormat="1" applyFont="1" applyFill="1" applyBorder="1" applyAlignment="1"/>
    <xf numFmtId="4" fontId="6" fillId="5" borderId="22" xfId="0" applyNumberFormat="1" applyFont="1" applyFill="1" applyBorder="1" applyAlignment="1">
      <alignment vertical="center" wrapText="1"/>
    </xf>
    <xf numFmtId="4" fontId="6" fillId="5" borderId="7" xfId="0" applyNumberFormat="1" applyFont="1" applyFill="1" applyBorder="1" applyAlignment="1">
      <alignment vertical="center" wrapText="1"/>
    </xf>
    <xf numFmtId="3" fontId="6" fillId="0" borderId="17" xfId="0" applyNumberFormat="1" applyFont="1" applyBorder="1" applyAlignment="1">
      <alignment horizontal="right" vertical="center"/>
    </xf>
    <xf numFmtId="0" fontId="6" fillId="0" borderId="13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3"/>
  <sheetViews>
    <sheetView tabSelected="1" view="pageLayout" topLeftCell="A2404" zoomScaleNormal="100" zoomScaleSheetLayoutView="75" workbookViewId="0">
      <selection activeCell="A2242" sqref="A2242"/>
    </sheetView>
  </sheetViews>
  <sheetFormatPr defaultRowHeight="12.75" x14ac:dyDescent="0.2"/>
  <cols>
    <col min="1" max="1" width="46.7109375" style="1" customWidth="1"/>
    <col min="2" max="2" width="13.7109375" style="1" customWidth="1"/>
    <col min="3" max="3" width="12.7109375" style="1" customWidth="1"/>
    <col min="4" max="4" width="13.7109375" style="1" customWidth="1"/>
    <col min="5" max="5" width="9.140625" style="198"/>
    <col min="6" max="16384" width="9.140625" style="1"/>
  </cols>
  <sheetData>
    <row r="1" spans="1:4" ht="39.75" customHeight="1" x14ac:dyDescent="0.2">
      <c r="A1" s="207" t="s">
        <v>625</v>
      </c>
      <c r="B1" s="207"/>
      <c r="C1" s="207"/>
      <c r="D1" s="207"/>
    </row>
    <row r="2" spans="1:4" ht="13.5" customHeight="1" x14ac:dyDescent="0.2">
      <c r="A2" s="49"/>
      <c r="B2" s="49"/>
      <c r="C2" s="49"/>
      <c r="D2" s="80"/>
    </row>
    <row r="3" spans="1:4" ht="15.75" customHeight="1" x14ac:dyDescent="0.25">
      <c r="A3" s="3" t="s">
        <v>617</v>
      </c>
      <c r="B3" s="3"/>
      <c r="C3" s="3"/>
      <c r="D3" s="80"/>
    </row>
    <row r="4" spans="1:4" ht="13.5" customHeight="1" x14ac:dyDescent="0.25">
      <c r="A4" s="3"/>
      <c r="B4" s="3"/>
      <c r="C4" s="3"/>
      <c r="D4" s="80"/>
    </row>
    <row r="5" spans="1:4" ht="13.5" customHeight="1" x14ac:dyDescent="0.2">
      <c r="A5" s="50" t="s">
        <v>502</v>
      </c>
      <c r="B5" s="50"/>
      <c r="C5" s="50"/>
      <c r="D5" s="80"/>
    </row>
    <row r="6" spans="1:4" ht="13.5" customHeight="1" x14ac:dyDescent="0.2">
      <c r="A6" s="50"/>
      <c r="B6" s="50"/>
      <c r="C6" s="50"/>
      <c r="D6" s="80"/>
    </row>
    <row r="7" spans="1:4" ht="13.5" customHeight="1" x14ac:dyDescent="0.2">
      <c r="A7" s="4" t="s">
        <v>2</v>
      </c>
      <c r="B7" s="4"/>
      <c r="C7" s="4"/>
    </row>
    <row r="8" spans="1:4" ht="13.5" customHeight="1" x14ac:dyDescent="0.2">
      <c r="A8" s="5"/>
      <c r="B8" s="5"/>
      <c r="C8" s="5"/>
    </row>
    <row r="9" spans="1:4" ht="13.5" customHeight="1" thickBot="1" x14ac:dyDescent="0.25">
      <c r="A9" s="4" t="s">
        <v>11</v>
      </c>
      <c r="B9" s="4"/>
      <c r="C9" s="4"/>
      <c r="D9" s="44" t="s">
        <v>420</v>
      </c>
    </row>
    <row r="10" spans="1:4" ht="45" customHeight="1" thickBot="1" x14ac:dyDescent="0.25">
      <c r="A10" s="7" t="s">
        <v>36</v>
      </c>
      <c r="B10" s="127" t="s">
        <v>652</v>
      </c>
      <c r="C10" s="127" t="s">
        <v>653</v>
      </c>
      <c r="D10" s="31" t="s">
        <v>654</v>
      </c>
    </row>
    <row r="11" spans="1:4" ht="13.5" customHeight="1" thickBot="1" x14ac:dyDescent="0.25">
      <c r="A11" s="12" t="s">
        <v>327</v>
      </c>
      <c r="B11" s="105">
        <v>4160</v>
      </c>
      <c r="C11" s="115">
        <f t="shared" ref="C11" si="0">D11-B11</f>
        <v>0</v>
      </c>
      <c r="D11" s="23">
        <v>4160</v>
      </c>
    </row>
    <row r="12" spans="1:4" ht="13.5" customHeight="1" thickBot="1" x14ac:dyDescent="0.25">
      <c r="A12" s="10" t="s">
        <v>24</v>
      </c>
      <c r="B12" s="106">
        <f>SUM(B11:B11)</f>
        <v>4160</v>
      </c>
      <c r="C12" s="106">
        <f>SUM(C11:C11)</f>
        <v>0</v>
      </c>
      <c r="D12" s="25">
        <f>SUM(D11:D11)</f>
        <v>4160</v>
      </c>
    </row>
    <row r="13" spans="1:4" ht="13.5" customHeight="1" x14ac:dyDescent="0.2">
      <c r="A13" s="5"/>
      <c r="C13" s="5"/>
    </row>
    <row r="14" spans="1:4" ht="13.5" customHeight="1" thickBot="1" x14ac:dyDescent="0.25">
      <c r="A14" s="4" t="s">
        <v>12</v>
      </c>
      <c r="B14" s="44"/>
      <c r="C14" s="4"/>
      <c r="D14" s="44" t="s">
        <v>420</v>
      </c>
    </row>
    <row r="15" spans="1:4" ht="45" customHeight="1" thickBot="1" x14ac:dyDescent="0.25">
      <c r="A15" s="7" t="s">
        <v>36</v>
      </c>
      <c r="B15" s="127" t="s">
        <v>652</v>
      </c>
      <c r="C15" s="127" t="s">
        <v>653</v>
      </c>
      <c r="D15" s="31" t="s">
        <v>654</v>
      </c>
    </row>
    <row r="16" spans="1:4" ht="13.5" customHeight="1" thickBot="1" x14ac:dyDescent="0.25">
      <c r="A16" s="14" t="s">
        <v>330</v>
      </c>
      <c r="B16" s="105">
        <v>14985</v>
      </c>
      <c r="C16" s="115">
        <f t="shared" ref="C16" si="1">D16-B16</f>
        <v>0</v>
      </c>
      <c r="D16" s="23">
        <v>14985</v>
      </c>
    </row>
    <row r="17" spans="1:4" ht="13.5" customHeight="1" thickBot="1" x14ac:dyDescent="0.25">
      <c r="A17" s="10" t="s">
        <v>25</v>
      </c>
      <c r="B17" s="106">
        <f>SUM(B16:B16)</f>
        <v>14985</v>
      </c>
      <c r="C17" s="106">
        <f>SUM(C16:C16)</f>
        <v>0</v>
      </c>
      <c r="D17" s="25">
        <f>SUM(D16:D16)</f>
        <v>14985</v>
      </c>
    </row>
    <row r="18" spans="1:4" ht="13.5" customHeight="1" thickBot="1" x14ac:dyDescent="0.25">
      <c r="A18" s="5"/>
      <c r="C18" s="5"/>
    </row>
    <row r="19" spans="1:4" ht="13.5" customHeight="1" thickBot="1" x14ac:dyDescent="0.25">
      <c r="A19" s="32" t="s">
        <v>3</v>
      </c>
      <c r="B19" s="107">
        <f>B17+B12</f>
        <v>19145</v>
      </c>
      <c r="C19" s="107">
        <f>C17+C12</f>
        <v>0</v>
      </c>
      <c r="D19" s="26">
        <f>D17+D12</f>
        <v>19145</v>
      </c>
    </row>
    <row r="20" spans="1:4" ht="13.5" customHeight="1" x14ac:dyDescent="0.2">
      <c r="A20" s="5"/>
      <c r="C20" s="5"/>
    </row>
    <row r="21" spans="1:4" ht="13.5" customHeight="1" x14ac:dyDescent="0.2">
      <c r="A21" s="4" t="s">
        <v>4</v>
      </c>
      <c r="C21" s="4"/>
    </row>
    <row r="22" spans="1:4" ht="13.5" customHeight="1" x14ac:dyDescent="0.2">
      <c r="A22" s="5"/>
      <c r="C22" s="5"/>
    </row>
    <row r="23" spans="1:4" ht="13.5" customHeight="1" thickBot="1" x14ac:dyDescent="0.25">
      <c r="A23" s="4" t="s">
        <v>16</v>
      </c>
      <c r="B23" s="44"/>
      <c r="C23" s="4"/>
      <c r="D23" s="44" t="s">
        <v>420</v>
      </c>
    </row>
    <row r="24" spans="1:4" ht="45" customHeight="1" thickBot="1" x14ac:dyDescent="0.25">
      <c r="A24" s="7" t="s">
        <v>36</v>
      </c>
      <c r="B24" s="127" t="s">
        <v>652</v>
      </c>
      <c r="C24" s="127" t="s">
        <v>653</v>
      </c>
      <c r="D24" s="31" t="s">
        <v>654</v>
      </c>
    </row>
    <row r="25" spans="1:4" ht="13.5" customHeight="1" thickBot="1" x14ac:dyDescent="0.25">
      <c r="A25" s="12" t="s">
        <v>325</v>
      </c>
      <c r="B25" s="105">
        <v>17910</v>
      </c>
      <c r="C25" s="115">
        <f t="shared" ref="C25" si="2">D25-B25</f>
        <v>0</v>
      </c>
      <c r="D25" s="23">
        <v>17910</v>
      </c>
    </row>
    <row r="26" spans="1:4" ht="13.5" customHeight="1" thickBot="1" x14ac:dyDescent="0.25">
      <c r="A26" s="10" t="s">
        <v>29</v>
      </c>
      <c r="B26" s="106">
        <f>SUM(B25:B25)</f>
        <v>17910</v>
      </c>
      <c r="C26" s="106">
        <f>SUM(C25:C25)</f>
        <v>0</v>
      </c>
      <c r="D26" s="25">
        <f>SUM(D25:D25)</f>
        <v>17910</v>
      </c>
    </row>
    <row r="27" spans="1:4" ht="13.5" customHeight="1" thickBot="1" x14ac:dyDescent="0.25">
      <c r="A27" s="5"/>
      <c r="C27" s="5"/>
    </row>
    <row r="28" spans="1:4" ht="13.5" customHeight="1" thickBot="1" x14ac:dyDescent="0.25">
      <c r="A28" s="32" t="s">
        <v>5</v>
      </c>
      <c r="B28" s="107">
        <f>B26</f>
        <v>17910</v>
      </c>
      <c r="C28" s="107">
        <f>C26</f>
        <v>0</v>
      </c>
      <c r="D28" s="26">
        <f>D26</f>
        <v>17910</v>
      </c>
    </row>
    <row r="29" spans="1:4" ht="13.5" customHeight="1" x14ac:dyDescent="0.2">
      <c r="A29" s="4"/>
      <c r="B29" s="30"/>
      <c r="C29" s="4"/>
      <c r="D29" s="30"/>
    </row>
    <row r="30" spans="1:4" ht="13.5" customHeight="1" x14ac:dyDescent="0.2">
      <c r="A30" s="4" t="s">
        <v>6</v>
      </c>
      <c r="C30" s="4"/>
    </row>
    <row r="31" spans="1:4" ht="13.5" customHeight="1" x14ac:dyDescent="0.2">
      <c r="A31" s="5"/>
      <c r="C31" s="5"/>
    </row>
    <row r="32" spans="1:4" ht="13.5" customHeight="1" thickBot="1" x14ac:dyDescent="0.25">
      <c r="A32" s="4" t="s">
        <v>17</v>
      </c>
      <c r="B32" s="44"/>
      <c r="C32" s="4"/>
      <c r="D32" s="44" t="s">
        <v>420</v>
      </c>
    </row>
    <row r="33" spans="1:4" ht="45" customHeight="1" thickBot="1" x14ac:dyDescent="0.25">
      <c r="A33" s="7" t="s">
        <v>36</v>
      </c>
      <c r="B33" s="127" t="s">
        <v>652</v>
      </c>
      <c r="C33" s="127" t="s">
        <v>653</v>
      </c>
      <c r="D33" s="31" t="s">
        <v>654</v>
      </c>
    </row>
    <row r="34" spans="1:4" ht="13.5" customHeight="1" thickBot="1" x14ac:dyDescent="0.25">
      <c r="A34" s="18" t="s">
        <v>149</v>
      </c>
      <c r="B34" s="105">
        <v>4160</v>
      </c>
      <c r="C34" s="115">
        <f t="shared" ref="C34" si="3">D34-B34</f>
        <v>0</v>
      </c>
      <c r="D34" s="23">
        <v>4160</v>
      </c>
    </row>
    <row r="35" spans="1:4" ht="13.5" customHeight="1" thickBot="1" x14ac:dyDescent="0.25">
      <c r="A35" s="10" t="s">
        <v>30</v>
      </c>
      <c r="B35" s="106">
        <f>SUM(B34:B34)</f>
        <v>4160</v>
      </c>
      <c r="C35" s="106">
        <f>SUM(C34:C34)</f>
        <v>0</v>
      </c>
      <c r="D35" s="25">
        <f>SUM(D34:D34)</f>
        <v>4160</v>
      </c>
    </row>
    <row r="36" spans="1:4" ht="13.5" customHeight="1" x14ac:dyDescent="0.2">
      <c r="A36" s="4"/>
      <c r="C36" s="4"/>
    </row>
    <row r="37" spans="1:4" ht="13.5" customHeight="1" thickBot="1" x14ac:dyDescent="0.25">
      <c r="A37" s="4" t="s">
        <v>19</v>
      </c>
      <c r="B37" s="44"/>
      <c r="C37" s="4"/>
      <c r="D37" s="44" t="s">
        <v>420</v>
      </c>
    </row>
    <row r="38" spans="1:4" ht="45" customHeight="1" thickBot="1" x14ac:dyDescent="0.25">
      <c r="A38" s="7" t="s">
        <v>36</v>
      </c>
      <c r="B38" s="127" t="s">
        <v>652</v>
      </c>
      <c r="C38" s="127" t="s">
        <v>653</v>
      </c>
      <c r="D38" s="31" t="s">
        <v>654</v>
      </c>
    </row>
    <row r="39" spans="1:4" ht="13.5" customHeight="1" thickBot="1" x14ac:dyDescent="0.25">
      <c r="A39" s="21" t="s">
        <v>174</v>
      </c>
      <c r="B39" s="105">
        <v>6840</v>
      </c>
      <c r="C39" s="115">
        <f t="shared" ref="C39" si="4">D39-B39</f>
        <v>0</v>
      </c>
      <c r="D39" s="23">
        <v>6840</v>
      </c>
    </row>
    <row r="40" spans="1:4" ht="13.5" customHeight="1" thickBot="1" x14ac:dyDescent="0.25">
      <c r="A40" s="10" t="s">
        <v>32</v>
      </c>
      <c r="B40" s="106">
        <f>SUM(B39:B39)</f>
        <v>6840</v>
      </c>
      <c r="C40" s="106">
        <f>SUM(C39:C39)</f>
        <v>0</v>
      </c>
      <c r="D40" s="25">
        <f>SUM(D39:D39)</f>
        <v>6840</v>
      </c>
    </row>
    <row r="41" spans="1:4" ht="13.5" customHeight="1" thickBot="1" x14ac:dyDescent="0.25">
      <c r="A41" s="5"/>
      <c r="C41" s="5"/>
    </row>
    <row r="42" spans="1:4" ht="13.5" customHeight="1" thickBot="1" x14ac:dyDescent="0.25">
      <c r="A42" s="32" t="s">
        <v>7</v>
      </c>
      <c r="B42" s="107">
        <f>B40+B35</f>
        <v>11000</v>
      </c>
      <c r="C42" s="107">
        <f>C40+C35</f>
        <v>0</v>
      </c>
      <c r="D42" s="26">
        <f>D40+D35</f>
        <v>11000</v>
      </c>
    </row>
    <row r="43" spans="1:4" ht="13.5" customHeight="1" x14ac:dyDescent="0.2">
      <c r="A43" s="4"/>
      <c r="B43" s="30"/>
      <c r="C43" s="4"/>
      <c r="D43" s="30"/>
    </row>
    <row r="44" spans="1:4" ht="13.5" customHeight="1" x14ac:dyDescent="0.2">
      <c r="A44" s="4" t="s">
        <v>8</v>
      </c>
      <c r="C44" s="4"/>
    </row>
    <row r="45" spans="1:4" ht="13.5" customHeight="1" x14ac:dyDescent="0.2">
      <c r="A45" s="5"/>
      <c r="C45" s="5"/>
    </row>
    <row r="46" spans="1:4" ht="13.5" customHeight="1" thickBot="1" x14ac:dyDescent="0.25">
      <c r="A46" s="4" t="s">
        <v>21</v>
      </c>
      <c r="B46" s="44"/>
      <c r="C46" s="4"/>
      <c r="D46" s="44" t="s">
        <v>420</v>
      </c>
    </row>
    <row r="47" spans="1:4" ht="45" customHeight="1" thickBot="1" x14ac:dyDescent="0.25">
      <c r="A47" s="7" t="s">
        <v>36</v>
      </c>
      <c r="B47" s="127" t="s">
        <v>652</v>
      </c>
      <c r="C47" s="127" t="s">
        <v>653</v>
      </c>
      <c r="D47" s="31" t="s">
        <v>654</v>
      </c>
    </row>
    <row r="48" spans="1:4" ht="13.5" customHeight="1" thickBot="1" x14ac:dyDescent="0.25">
      <c r="A48" s="8" t="s">
        <v>194</v>
      </c>
      <c r="B48" s="105">
        <v>18630</v>
      </c>
      <c r="C48" s="115">
        <f t="shared" ref="C48" si="5">D48-B48</f>
        <v>0</v>
      </c>
      <c r="D48" s="23">
        <v>18630</v>
      </c>
    </row>
    <row r="49" spans="1:4" ht="13.5" customHeight="1" thickBot="1" x14ac:dyDescent="0.25">
      <c r="A49" s="10" t="s">
        <v>34</v>
      </c>
      <c r="B49" s="106">
        <f>SUM(B48:B48)</f>
        <v>18630</v>
      </c>
      <c r="C49" s="106">
        <f>SUM(C48:C48)</f>
        <v>0</v>
      </c>
      <c r="D49" s="25">
        <f>SUM(D48:D48)</f>
        <v>18630</v>
      </c>
    </row>
    <row r="50" spans="1:4" ht="13.5" customHeight="1" thickBot="1" x14ac:dyDescent="0.25">
      <c r="A50" s="5"/>
      <c r="C50" s="5"/>
    </row>
    <row r="51" spans="1:4" ht="13.5" customHeight="1" thickBot="1" x14ac:dyDescent="0.25">
      <c r="A51" s="32" t="s">
        <v>9</v>
      </c>
      <c r="B51" s="107">
        <f>B49</f>
        <v>18630</v>
      </c>
      <c r="C51" s="107">
        <f>C49</f>
        <v>0</v>
      </c>
      <c r="D51" s="26">
        <f>D49</f>
        <v>18630</v>
      </c>
    </row>
    <row r="52" spans="1:4" ht="13.5" customHeight="1" thickBot="1" x14ac:dyDescent="0.25">
      <c r="A52" s="5"/>
      <c r="C52" s="5"/>
    </row>
    <row r="53" spans="1:4" ht="13.5" customHeight="1" thickBot="1" x14ac:dyDescent="0.25">
      <c r="A53" s="39" t="s">
        <v>202</v>
      </c>
      <c r="B53" s="108">
        <f>B51+B42+B28+B19</f>
        <v>66685</v>
      </c>
      <c r="C53" s="108">
        <f>C51+C42+C28+C19</f>
        <v>0</v>
      </c>
      <c r="D53" s="29">
        <f>D51+D42+D28+D19</f>
        <v>66685</v>
      </c>
    </row>
    <row r="54" spans="1:4" ht="13.5" customHeight="1" x14ac:dyDescent="0.2">
      <c r="A54" s="2"/>
      <c r="C54" s="2"/>
    </row>
    <row r="55" spans="1:4" ht="13.5" customHeight="1" x14ac:dyDescent="0.2">
      <c r="A55" s="2"/>
      <c r="C55" s="2"/>
    </row>
    <row r="56" spans="1:4" ht="13.5" customHeight="1" x14ac:dyDescent="0.2">
      <c r="A56" s="50" t="s">
        <v>503</v>
      </c>
      <c r="C56" s="50"/>
    </row>
    <row r="57" spans="1:4" ht="13.5" customHeight="1" x14ac:dyDescent="0.2"/>
    <row r="58" spans="1:4" ht="13.5" customHeight="1" thickBot="1" x14ac:dyDescent="0.25">
      <c r="A58" s="60" t="s">
        <v>6</v>
      </c>
      <c r="B58" s="44"/>
      <c r="C58" s="60"/>
      <c r="D58" s="44" t="s">
        <v>420</v>
      </c>
    </row>
    <row r="59" spans="1:4" ht="45" customHeight="1" thickBot="1" x14ac:dyDescent="0.25">
      <c r="A59" s="7" t="s">
        <v>36</v>
      </c>
      <c r="B59" s="127" t="s">
        <v>652</v>
      </c>
      <c r="C59" s="127" t="s">
        <v>653</v>
      </c>
      <c r="D59" s="31" t="s">
        <v>654</v>
      </c>
    </row>
    <row r="60" spans="1:4" ht="13.5" customHeight="1" thickBot="1" x14ac:dyDescent="0.25">
      <c r="A60" s="73" t="s">
        <v>570</v>
      </c>
      <c r="B60" s="109">
        <v>17910</v>
      </c>
      <c r="C60" s="115">
        <f t="shared" ref="C60" si="6">D60-B60</f>
        <v>0</v>
      </c>
      <c r="D60" s="40">
        <v>17910</v>
      </c>
    </row>
    <row r="61" spans="1:4" ht="13.5" customHeight="1" thickBot="1" x14ac:dyDescent="0.25">
      <c r="A61" s="57" t="s">
        <v>7</v>
      </c>
      <c r="B61" s="110">
        <f>SUM(B60:B60)</f>
        <v>17910</v>
      </c>
      <c r="C61" s="110">
        <f>SUM(C60:C60)</f>
        <v>0</v>
      </c>
      <c r="D61" s="69">
        <f>SUM(D60:D60)</f>
        <v>17910</v>
      </c>
    </row>
    <row r="62" spans="1:4" ht="13.5" customHeight="1" thickBot="1" x14ac:dyDescent="0.25"/>
    <row r="63" spans="1:4" ht="24.75" thickBot="1" x14ac:dyDescent="0.25">
      <c r="A63" s="78" t="s">
        <v>615</v>
      </c>
      <c r="B63" s="111">
        <f>B61</f>
        <v>17910</v>
      </c>
      <c r="C63" s="111">
        <f>C61</f>
        <v>0</v>
      </c>
      <c r="D63" s="79">
        <f>D61</f>
        <v>17910</v>
      </c>
    </row>
    <row r="64" spans="1:4" ht="13.5" customHeight="1" x14ac:dyDescent="0.2"/>
    <row r="65" spans="1:4" ht="13.5" customHeight="1" thickBot="1" x14ac:dyDescent="0.25"/>
    <row r="66" spans="1:4" ht="13.5" customHeight="1" thickBot="1" x14ac:dyDescent="0.25">
      <c r="A66" s="92" t="s">
        <v>616</v>
      </c>
      <c r="B66" s="113">
        <f>B53+B63</f>
        <v>84595</v>
      </c>
      <c r="C66" s="113">
        <f>C53+C63</f>
        <v>0</v>
      </c>
      <c r="D66" s="99">
        <f>D53+D63</f>
        <v>84595</v>
      </c>
    </row>
    <row r="67" spans="1:4" ht="13.5" customHeight="1" x14ac:dyDescent="0.2"/>
    <row r="68" spans="1:4" ht="13.5" customHeight="1" x14ac:dyDescent="0.2"/>
    <row r="69" spans="1:4" ht="13.5" customHeight="1" x14ac:dyDescent="0.2"/>
    <row r="70" spans="1:4" ht="39.75" customHeight="1" x14ac:dyDescent="0.2">
      <c r="A70" s="207" t="s">
        <v>663</v>
      </c>
      <c r="B70" s="207"/>
      <c r="C70" s="207"/>
      <c r="D70" s="207"/>
    </row>
    <row r="71" spans="1:4" ht="13.5" customHeight="1" x14ac:dyDescent="0.2">
      <c r="A71" s="49"/>
      <c r="B71" s="49"/>
      <c r="C71" s="49"/>
      <c r="D71" s="80"/>
    </row>
    <row r="72" spans="1:4" ht="15.75" customHeight="1" x14ac:dyDescent="0.25">
      <c r="A72" s="3" t="s">
        <v>664</v>
      </c>
      <c r="B72" s="3"/>
      <c r="C72" s="3"/>
      <c r="D72" s="80"/>
    </row>
    <row r="73" spans="1:4" ht="13.5" customHeight="1" x14ac:dyDescent="0.25">
      <c r="A73" s="3"/>
      <c r="B73" s="3"/>
      <c r="C73" s="3"/>
      <c r="D73" s="80"/>
    </row>
    <row r="74" spans="1:4" ht="13.5" customHeight="1" x14ac:dyDescent="0.2">
      <c r="A74" s="50" t="s">
        <v>502</v>
      </c>
      <c r="B74" s="50"/>
      <c r="C74" s="50"/>
    </row>
    <row r="75" spans="1:4" ht="13.5" customHeight="1" x14ac:dyDescent="0.2">
      <c r="A75" s="50"/>
      <c r="B75" s="50"/>
      <c r="C75" s="50"/>
    </row>
    <row r="76" spans="1:4" ht="13.5" customHeight="1" x14ac:dyDescent="0.2">
      <c r="A76" s="4" t="s">
        <v>0</v>
      </c>
      <c r="B76" s="4"/>
      <c r="C76" s="4"/>
    </row>
    <row r="77" spans="1:4" ht="13.5" customHeight="1" x14ac:dyDescent="0.2">
      <c r="A77" s="6"/>
      <c r="B77" s="6"/>
      <c r="C77" s="6"/>
    </row>
    <row r="78" spans="1:4" ht="13.5" customHeight="1" thickBot="1" x14ac:dyDescent="0.25">
      <c r="A78" s="4" t="s">
        <v>10</v>
      </c>
      <c r="B78" s="4"/>
      <c r="C78" s="4"/>
      <c r="D78" s="44" t="s">
        <v>420</v>
      </c>
    </row>
    <row r="79" spans="1:4" ht="45" customHeight="1" thickBot="1" x14ac:dyDescent="0.25">
      <c r="A79" s="7" t="s">
        <v>36</v>
      </c>
      <c r="B79" s="127" t="s">
        <v>652</v>
      </c>
      <c r="C79" s="127" t="s">
        <v>653</v>
      </c>
      <c r="D79" s="31" t="s">
        <v>654</v>
      </c>
    </row>
    <row r="80" spans="1:4" ht="13.5" customHeight="1" x14ac:dyDescent="0.2">
      <c r="A80" s="8" t="s">
        <v>326</v>
      </c>
      <c r="B80" s="105">
        <v>0</v>
      </c>
      <c r="C80" s="115">
        <f t="shared" ref="C80:C81" si="7">D80-B80</f>
        <v>7200</v>
      </c>
      <c r="D80" s="23">
        <v>7200</v>
      </c>
    </row>
    <row r="81" spans="1:4" ht="13.5" customHeight="1" thickBot="1" x14ac:dyDescent="0.25">
      <c r="A81" s="8" t="s">
        <v>49</v>
      </c>
      <c r="B81" s="105">
        <v>0</v>
      </c>
      <c r="C81" s="115">
        <f t="shared" si="7"/>
        <v>14600</v>
      </c>
      <c r="D81" s="23">
        <v>14600</v>
      </c>
    </row>
    <row r="82" spans="1:4" ht="13.5" customHeight="1" thickBot="1" x14ac:dyDescent="0.25">
      <c r="A82" s="10" t="s">
        <v>23</v>
      </c>
      <c r="B82" s="106">
        <f>SUM(B80:B81)</f>
        <v>0</v>
      </c>
      <c r="C82" s="106">
        <f>SUM(C80:C81)</f>
        <v>21800</v>
      </c>
      <c r="D82" s="25">
        <f>SUM(D80:D81)</f>
        <v>21800</v>
      </c>
    </row>
    <row r="83" spans="1:4" ht="13.5" customHeight="1" thickBot="1" x14ac:dyDescent="0.25">
      <c r="A83" s="5"/>
      <c r="C83" s="5"/>
    </row>
    <row r="84" spans="1:4" ht="13.5" customHeight="1" thickBot="1" x14ac:dyDescent="0.25">
      <c r="A84" s="32" t="s">
        <v>1</v>
      </c>
      <c r="B84" s="107">
        <f>B82</f>
        <v>0</v>
      </c>
      <c r="C84" s="107">
        <f>C82</f>
        <v>21800</v>
      </c>
      <c r="D84" s="26">
        <f>D82</f>
        <v>21800</v>
      </c>
    </row>
    <row r="85" spans="1:4" ht="13.5" customHeight="1" x14ac:dyDescent="0.2">
      <c r="A85" s="4"/>
      <c r="C85" s="4"/>
    </row>
    <row r="86" spans="1:4" ht="13.5" customHeight="1" x14ac:dyDescent="0.2">
      <c r="A86" s="4" t="s">
        <v>2</v>
      </c>
      <c r="C86" s="4"/>
    </row>
    <row r="87" spans="1:4" ht="13.5" customHeight="1" x14ac:dyDescent="0.2">
      <c r="A87" s="5"/>
      <c r="C87" s="5"/>
    </row>
    <row r="88" spans="1:4" ht="13.5" customHeight="1" thickBot="1" x14ac:dyDescent="0.25">
      <c r="A88" s="4" t="s">
        <v>12</v>
      </c>
      <c r="B88" s="44"/>
      <c r="C88" s="4"/>
      <c r="D88" s="44" t="s">
        <v>420</v>
      </c>
    </row>
    <row r="89" spans="1:4" ht="45" customHeight="1" thickBot="1" x14ac:dyDescent="0.25">
      <c r="A89" s="7" t="s">
        <v>36</v>
      </c>
      <c r="B89" s="127" t="s">
        <v>652</v>
      </c>
      <c r="C89" s="127" t="s">
        <v>653</v>
      </c>
      <c r="D89" s="31" t="s">
        <v>654</v>
      </c>
    </row>
    <row r="90" spans="1:4" ht="13.5" customHeight="1" x14ac:dyDescent="0.2">
      <c r="A90" s="12" t="s">
        <v>210</v>
      </c>
      <c r="B90" s="105">
        <v>0</v>
      </c>
      <c r="C90" s="115">
        <f t="shared" ref="C90:C94" si="8">D90-B90</f>
        <v>17900</v>
      </c>
      <c r="D90" s="23">
        <v>17900</v>
      </c>
    </row>
    <row r="91" spans="1:4" ht="13.5" customHeight="1" x14ac:dyDescent="0.2">
      <c r="A91" s="13" t="s">
        <v>310</v>
      </c>
      <c r="B91" s="105">
        <v>0</v>
      </c>
      <c r="C91" s="115">
        <f t="shared" si="8"/>
        <v>14700</v>
      </c>
      <c r="D91" s="23">
        <v>14700</v>
      </c>
    </row>
    <row r="92" spans="1:4" ht="13.5" customHeight="1" x14ac:dyDescent="0.2">
      <c r="A92" s="14" t="s">
        <v>213</v>
      </c>
      <c r="B92" s="105">
        <v>0</v>
      </c>
      <c r="C92" s="115">
        <f t="shared" si="8"/>
        <v>18100</v>
      </c>
      <c r="D92" s="23">
        <v>18100</v>
      </c>
    </row>
    <row r="93" spans="1:4" ht="13.5" customHeight="1" x14ac:dyDescent="0.2">
      <c r="A93" s="14" t="s">
        <v>69</v>
      </c>
      <c r="B93" s="105">
        <v>0</v>
      </c>
      <c r="C93" s="115">
        <f t="shared" si="8"/>
        <v>3600</v>
      </c>
      <c r="D93" s="23">
        <v>3600</v>
      </c>
    </row>
    <row r="94" spans="1:4" ht="13.5" customHeight="1" thickBot="1" x14ac:dyDescent="0.25">
      <c r="A94" s="12" t="s">
        <v>86</v>
      </c>
      <c r="B94" s="105">
        <v>0</v>
      </c>
      <c r="C94" s="115">
        <f t="shared" si="8"/>
        <v>11900</v>
      </c>
      <c r="D94" s="23">
        <v>11900</v>
      </c>
    </row>
    <row r="95" spans="1:4" ht="13.5" customHeight="1" thickBot="1" x14ac:dyDescent="0.25">
      <c r="A95" s="10" t="s">
        <v>25</v>
      </c>
      <c r="B95" s="106">
        <f>SUM(B90:B94)</f>
        <v>0</v>
      </c>
      <c r="C95" s="106">
        <f>SUM(C90:C94)</f>
        <v>66200</v>
      </c>
      <c r="D95" s="25">
        <f>SUM(D90:D94)</f>
        <v>66200</v>
      </c>
    </row>
    <row r="96" spans="1:4" ht="13.5" customHeight="1" x14ac:dyDescent="0.2">
      <c r="A96" s="5"/>
      <c r="C96" s="5"/>
    </row>
    <row r="97" spans="1:4" ht="13.5" customHeight="1" thickBot="1" x14ac:dyDescent="0.25">
      <c r="A97" s="4" t="s">
        <v>13</v>
      </c>
      <c r="B97" s="44"/>
      <c r="C97" s="4"/>
      <c r="D97" s="44" t="s">
        <v>420</v>
      </c>
    </row>
    <row r="98" spans="1:4" ht="45" customHeight="1" thickBot="1" x14ac:dyDescent="0.25">
      <c r="A98" s="7" t="s">
        <v>36</v>
      </c>
      <c r="B98" s="127" t="s">
        <v>652</v>
      </c>
      <c r="C98" s="127" t="s">
        <v>653</v>
      </c>
      <c r="D98" s="31" t="s">
        <v>654</v>
      </c>
    </row>
    <row r="99" spans="1:4" ht="13.5" customHeight="1" thickBot="1" x14ac:dyDescent="0.25">
      <c r="A99" s="14" t="s">
        <v>97</v>
      </c>
      <c r="B99" s="105">
        <v>0</v>
      </c>
      <c r="C99" s="115">
        <f t="shared" ref="C99" si="9">D99-B99</f>
        <v>10100</v>
      </c>
      <c r="D99" s="23">
        <v>10100</v>
      </c>
    </row>
    <row r="100" spans="1:4" ht="13.5" customHeight="1" thickBot="1" x14ac:dyDescent="0.25">
      <c r="A100" s="10" t="s">
        <v>26</v>
      </c>
      <c r="B100" s="106">
        <f>SUM(B99:B99)</f>
        <v>0</v>
      </c>
      <c r="C100" s="106">
        <f>SUM(C99:C99)</f>
        <v>10100</v>
      </c>
      <c r="D100" s="25">
        <f>SUM(D99:D99)</f>
        <v>10100</v>
      </c>
    </row>
    <row r="101" spans="1:4" ht="13.5" customHeight="1" thickBot="1" x14ac:dyDescent="0.25">
      <c r="A101" s="5"/>
      <c r="C101" s="5"/>
    </row>
    <row r="102" spans="1:4" ht="13.5" customHeight="1" thickBot="1" x14ac:dyDescent="0.25">
      <c r="A102" s="32" t="s">
        <v>3</v>
      </c>
      <c r="B102" s="107">
        <v>0</v>
      </c>
      <c r="C102" s="107">
        <f>C95+C100</f>
        <v>76300</v>
      </c>
      <c r="D102" s="26">
        <f>D100+D95</f>
        <v>76300</v>
      </c>
    </row>
    <row r="103" spans="1:4" ht="13.5" customHeight="1" x14ac:dyDescent="0.2">
      <c r="A103" s="5"/>
      <c r="C103" s="5"/>
    </row>
    <row r="104" spans="1:4" ht="13.5" customHeight="1" x14ac:dyDescent="0.2">
      <c r="A104" s="4" t="s">
        <v>4</v>
      </c>
      <c r="C104" s="4"/>
    </row>
    <row r="105" spans="1:4" ht="13.5" customHeight="1" x14ac:dyDescent="0.2">
      <c r="A105" s="5"/>
      <c r="C105" s="5"/>
    </row>
    <row r="106" spans="1:4" ht="13.5" customHeight="1" thickBot="1" x14ac:dyDescent="0.25">
      <c r="A106" s="4" t="s">
        <v>16</v>
      </c>
      <c r="B106" s="44"/>
      <c r="C106" s="4"/>
      <c r="D106" s="44" t="s">
        <v>420</v>
      </c>
    </row>
    <row r="107" spans="1:4" ht="45" customHeight="1" thickBot="1" x14ac:dyDescent="0.25">
      <c r="A107" s="7" t="s">
        <v>36</v>
      </c>
      <c r="B107" s="127" t="s">
        <v>652</v>
      </c>
      <c r="C107" s="127" t="s">
        <v>653</v>
      </c>
      <c r="D107" s="31" t="s">
        <v>654</v>
      </c>
    </row>
    <row r="108" spans="1:4" ht="13.5" customHeight="1" x14ac:dyDescent="0.2">
      <c r="A108" s="12" t="s">
        <v>290</v>
      </c>
      <c r="B108" s="105">
        <v>0</v>
      </c>
      <c r="C108" s="115">
        <f t="shared" ref="C108:C109" si="10">D108-B108</f>
        <v>3000</v>
      </c>
      <c r="D108" s="23">
        <v>3000</v>
      </c>
    </row>
    <row r="109" spans="1:4" ht="13.5" customHeight="1" thickBot="1" x14ac:dyDescent="0.25">
      <c r="A109" s="12" t="s">
        <v>386</v>
      </c>
      <c r="B109" s="105">
        <v>0</v>
      </c>
      <c r="C109" s="115">
        <f t="shared" si="10"/>
        <v>10300</v>
      </c>
      <c r="D109" s="23">
        <v>10300</v>
      </c>
    </row>
    <row r="110" spans="1:4" ht="13.5" customHeight="1" thickBot="1" x14ac:dyDescent="0.25">
      <c r="A110" s="10" t="s">
        <v>29</v>
      </c>
      <c r="B110" s="106">
        <f>SUM(B108:B109)</f>
        <v>0</v>
      </c>
      <c r="C110" s="106">
        <f>SUM(C108:C109)</f>
        <v>13300</v>
      </c>
      <c r="D110" s="25">
        <f>SUM(D108:D109)</f>
        <v>13300</v>
      </c>
    </row>
    <row r="111" spans="1:4" ht="13.5" customHeight="1" thickBot="1" x14ac:dyDescent="0.25">
      <c r="A111" s="5"/>
      <c r="C111" s="5"/>
    </row>
    <row r="112" spans="1:4" ht="13.5" customHeight="1" thickBot="1" x14ac:dyDescent="0.25">
      <c r="A112" s="32" t="s">
        <v>5</v>
      </c>
      <c r="B112" s="107">
        <f>B110</f>
        <v>0</v>
      </c>
      <c r="C112" s="107">
        <f>C110</f>
        <v>13300</v>
      </c>
      <c r="D112" s="26">
        <f>D110</f>
        <v>13300</v>
      </c>
    </row>
    <row r="113" spans="1:4" ht="13.5" customHeight="1" x14ac:dyDescent="0.2">
      <c r="A113" s="4"/>
      <c r="B113" s="30"/>
      <c r="C113" s="4"/>
      <c r="D113" s="30"/>
    </row>
    <row r="114" spans="1:4" ht="13.5" customHeight="1" x14ac:dyDescent="0.2">
      <c r="A114" s="4" t="s">
        <v>6</v>
      </c>
      <c r="C114" s="4"/>
    </row>
    <row r="115" spans="1:4" ht="13.5" customHeight="1" x14ac:dyDescent="0.2">
      <c r="A115" s="5"/>
      <c r="C115" s="5"/>
    </row>
    <row r="116" spans="1:4" ht="13.5" customHeight="1" thickBot="1" x14ac:dyDescent="0.25">
      <c r="A116" s="4" t="s">
        <v>18</v>
      </c>
      <c r="B116" s="44"/>
      <c r="C116" s="4"/>
      <c r="D116" s="44" t="s">
        <v>420</v>
      </c>
    </row>
    <row r="117" spans="1:4" ht="45" customHeight="1" thickBot="1" x14ac:dyDescent="0.25">
      <c r="A117" s="7" t="s">
        <v>36</v>
      </c>
      <c r="B117" s="127" t="s">
        <v>652</v>
      </c>
      <c r="C117" s="127" t="s">
        <v>653</v>
      </c>
      <c r="D117" s="31" t="s">
        <v>654</v>
      </c>
    </row>
    <row r="118" spans="1:4" ht="13.5" customHeight="1" x14ac:dyDescent="0.2">
      <c r="A118" s="19" t="s">
        <v>154</v>
      </c>
      <c r="B118" s="133">
        <v>0</v>
      </c>
      <c r="C118" s="115">
        <f t="shared" ref="C118:C119" si="11">D118-B118</f>
        <v>3300</v>
      </c>
      <c r="D118" s="23">
        <v>3300</v>
      </c>
    </row>
    <row r="119" spans="1:4" ht="13.5" customHeight="1" thickBot="1" x14ac:dyDescent="0.25">
      <c r="A119" s="19" t="s">
        <v>392</v>
      </c>
      <c r="B119" s="105">
        <v>0</v>
      </c>
      <c r="C119" s="115">
        <f t="shared" si="11"/>
        <v>17000</v>
      </c>
      <c r="D119" s="23">
        <v>17000</v>
      </c>
    </row>
    <row r="120" spans="1:4" ht="13.5" customHeight="1" thickBot="1" x14ac:dyDescent="0.25">
      <c r="A120" s="10" t="s">
        <v>31</v>
      </c>
      <c r="B120" s="106">
        <f>SUM(B119:B119)</f>
        <v>0</v>
      </c>
      <c r="C120" s="106">
        <f>SUM(C118:C119)</f>
        <v>20300</v>
      </c>
      <c r="D120" s="25">
        <f>SUM(D118:D119)</f>
        <v>20300</v>
      </c>
    </row>
    <row r="121" spans="1:4" ht="13.5" customHeight="1" x14ac:dyDescent="0.2">
      <c r="A121" s="4"/>
      <c r="C121" s="4"/>
    </row>
    <row r="122" spans="1:4" ht="13.5" customHeight="1" thickBot="1" x14ac:dyDescent="0.25">
      <c r="A122" s="4" t="s">
        <v>19</v>
      </c>
      <c r="B122" s="44"/>
      <c r="C122" s="4"/>
      <c r="D122" s="44" t="s">
        <v>420</v>
      </c>
    </row>
    <row r="123" spans="1:4" ht="45" customHeight="1" thickBot="1" x14ac:dyDescent="0.25">
      <c r="A123" s="7" t="s">
        <v>36</v>
      </c>
      <c r="B123" s="127" t="s">
        <v>652</v>
      </c>
      <c r="C123" s="127" t="s">
        <v>653</v>
      </c>
      <c r="D123" s="31" t="s">
        <v>654</v>
      </c>
    </row>
    <row r="124" spans="1:4" ht="13.5" customHeight="1" thickBot="1" x14ac:dyDescent="0.25">
      <c r="A124" s="21" t="s">
        <v>479</v>
      </c>
      <c r="B124" s="105">
        <v>0</v>
      </c>
      <c r="C124" s="115">
        <f t="shared" ref="C124" si="12">D124-B124</f>
        <v>13100</v>
      </c>
      <c r="D124" s="23">
        <v>13100</v>
      </c>
    </row>
    <row r="125" spans="1:4" ht="13.5" customHeight="1" thickBot="1" x14ac:dyDescent="0.25">
      <c r="A125" s="10" t="s">
        <v>32</v>
      </c>
      <c r="B125" s="106">
        <f>SUM(B124:B124)</f>
        <v>0</v>
      </c>
      <c r="C125" s="106">
        <f>SUM(C124:C124)</f>
        <v>13100</v>
      </c>
      <c r="D125" s="25">
        <f>SUM(D124:D124)</f>
        <v>13100</v>
      </c>
    </row>
    <row r="126" spans="1:4" ht="13.5" customHeight="1" thickBot="1" x14ac:dyDescent="0.25">
      <c r="A126" s="5"/>
      <c r="C126" s="5"/>
    </row>
    <row r="127" spans="1:4" ht="13.5" customHeight="1" thickBot="1" x14ac:dyDescent="0.25">
      <c r="A127" s="32" t="s">
        <v>7</v>
      </c>
      <c r="B127" s="107">
        <f>B120+B125</f>
        <v>0</v>
      </c>
      <c r="C127" s="107">
        <f>C120+C125</f>
        <v>33400</v>
      </c>
      <c r="D127" s="26">
        <f>D120+D125</f>
        <v>33400</v>
      </c>
    </row>
    <row r="128" spans="1:4" ht="13.5" customHeight="1" x14ac:dyDescent="0.2">
      <c r="A128" s="4"/>
      <c r="B128" s="30"/>
      <c r="C128" s="4"/>
      <c r="D128" s="30"/>
    </row>
    <row r="129" spans="1:4" ht="13.5" customHeight="1" x14ac:dyDescent="0.2">
      <c r="A129" s="4" t="s">
        <v>8</v>
      </c>
      <c r="C129" s="4"/>
    </row>
    <row r="130" spans="1:4" ht="13.5" customHeight="1" x14ac:dyDescent="0.2">
      <c r="A130" s="5"/>
      <c r="C130" s="5"/>
    </row>
    <row r="131" spans="1:4" ht="13.5" customHeight="1" thickBot="1" x14ac:dyDescent="0.25">
      <c r="A131" s="4" t="s">
        <v>21</v>
      </c>
      <c r="B131" s="44"/>
      <c r="C131" s="4"/>
      <c r="D131" s="44" t="s">
        <v>420</v>
      </c>
    </row>
    <row r="132" spans="1:4" ht="45" customHeight="1" thickBot="1" x14ac:dyDescent="0.25">
      <c r="A132" s="7" t="s">
        <v>36</v>
      </c>
      <c r="B132" s="127" t="s">
        <v>652</v>
      </c>
      <c r="C132" s="127" t="s">
        <v>653</v>
      </c>
      <c r="D132" s="31" t="s">
        <v>654</v>
      </c>
    </row>
    <row r="133" spans="1:4" ht="13.5" customHeight="1" x14ac:dyDescent="0.2">
      <c r="A133" s="22" t="s">
        <v>189</v>
      </c>
      <c r="B133" s="105">
        <v>0</v>
      </c>
      <c r="C133" s="115">
        <f t="shared" ref="C133:C136" si="13">D133-B133</f>
        <v>24000</v>
      </c>
      <c r="D133" s="23">
        <v>24000</v>
      </c>
    </row>
    <row r="134" spans="1:4" ht="13.5" customHeight="1" x14ac:dyDescent="0.2">
      <c r="A134" s="8" t="s">
        <v>407</v>
      </c>
      <c r="B134" s="105">
        <v>0</v>
      </c>
      <c r="C134" s="115">
        <f t="shared" si="13"/>
        <v>39900</v>
      </c>
      <c r="D134" s="23">
        <v>39900</v>
      </c>
    </row>
    <row r="135" spans="1:4" ht="13.5" customHeight="1" x14ac:dyDescent="0.2">
      <c r="A135" s="8" t="s">
        <v>268</v>
      </c>
      <c r="B135" s="105">
        <v>0</v>
      </c>
      <c r="C135" s="115">
        <f t="shared" si="13"/>
        <v>7300</v>
      </c>
      <c r="D135" s="23">
        <v>7300</v>
      </c>
    </row>
    <row r="136" spans="1:4" ht="13.5" customHeight="1" thickBot="1" x14ac:dyDescent="0.25">
      <c r="A136" s="8" t="s">
        <v>352</v>
      </c>
      <c r="B136" s="105">
        <v>0</v>
      </c>
      <c r="C136" s="115">
        <f t="shared" si="13"/>
        <v>3500</v>
      </c>
      <c r="D136" s="23">
        <v>3500</v>
      </c>
    </row>
    <row r="137" spans="1:4" ht="13.5" customHeight="1" thickBot="1" x14ac:dyDescent="0.25">
      <c r="A137" s="10" t="s">
        <v>34</v>
      </c>
      <c r="B137" s="106">
        <f>SUM(B133:B136)</f>
        <v>0</v>
      </c>
      <c r="C137" s="106">
        <f>SUM(C133:C136)</f>
        <v>74700</v>
      </c>
      <c r="D137" s="25">
        <f>SUM(D133:D136)</f>
        <v>74700</v>
      </c>
    </row>
    <row r="138" spans="1:4" ht="13.5" customHeight="1" thickBot="1" x14ac:dyDescent="0.25">
      <c r="A138" s="5"/>
      <c r="C138" s="5"/>
    </row>
    <row r="139" spans="1:4" ht="13.5" customHeight="1" thickBot="1" x14ac:dyDescent="0.25">
      <c r="A139" s="32" t="s">
        <v>9</v>
      </c>
      <c r="B139" s="107">
        <v>0</v>
      </c>
      <c r="C139" s="107">
        <f>C137</f>
        <v>74700</v>
      </c>
      <c r="D139" s="26">
        <f>D137</f>
        <v>74700</v>
      </c>
    </row>
    <row r="140" spans="1:4" ht="13.5" customHeight="1" thickBot="1" x14ac:dyDescent="0.25">
      <c r="A140" s="5"/>
      <c r="C140" s="5"/>
    </row>
    <row r="141" spans="1:4" ht="13.5" customHeight="1" thickBot="1" x14ac:dyDescent="0.25">
      <c r="A141" s="39" t="s">
        <v>202</v>
      </c>
      <c r="B141" s="108">
        <v>0</v>
      </c>
      <c r="C141" s="108">
        <f>C84+C102+C112+C127+C139</f>
        <v>219500</v>
      </c>
      <c r="D141" s="201">
        <f>D84+D102+D112+D127+D139</f>
        <v>219500</v>
      </c>
    </row>
    <row r="142" spans="1:4" ht="13.5" customHeight="1" x14ac:dyDescent="0.2"/>
    <row r="143" spans="1:4" ht="13.5" customHeight="1" x14ac:dyDescent="0.2"/>
    <row r="144" spans="1:4" ht="13.5" customHeight="1" x14ac:dyDescent="0.2">
      <c r="A144" s="50" t="s">
        <v>503</v>
      </c>
      <c r="C144" s="50"/>
    </row>
    <row r="145" spans="1:4" ht="13.5" customHeight="1" x14ac:dyDescent="0.2"/>
    <row r="146" spans="1:4" ht="13.5" customHeight="1" thickBot="1" x14ac:dyDescent="0.25">
      <c r="A146" s="4" t="s">
        <v>0</v>
      </c>
      <c r="B146" s="44"/>
      <c r="C146" s="4"/>
      <c r="D146" s="44" t="s">
        <v>420</v>
      </c>
    </row>
    <row r="147" spans="1:4" ht="45" customHeight="1" thickBot="1" x14ac:dyDescent="0.25">
      <c r="A147" s="7" t="s">
        <v>36</v>
      </c>
      <c r="B147" s="127" t="s">
        <v>652</v>
      </c>
      <c r="C147" s="127" t="s">
        <v>653</v>
      </c>
      <c r="D147" s="31" t="s">
        <v>654</v>
      </c>
    </row>
    <row r="148" spans="1:4" ht="13.5" customHeight="1" x14ac:dyDescent="0.2">
      <c r="A148" s="54" t="s">
        <v>506</v>
      </c>
      <c r="B148" s="109">
        <v>0</v>
      </c>
      <c r="C148" s="115">
        <f t="shared" ref="C148:C149" si="14">D148-B148</f>
        <v>6000</v>
      </c>
      <c r="D148" s="40">
        <v>6000</v>
      </c>
    </row>
    <row r="149" spans="1:4" ht="14.1" customHeight="1" thickBot="1" x14ac:dyDescent="0.25">
      <c r="A149" s="43" t="s">
        <v>510</v>
      </c>
      <c r="B149" s="131">
        <v>0</v>
      </c>
      <c r="C149" s="115">
        <f t="shared" si="14"/>
        <v>78000</v>
      </c>
      <c r="D149" s="132">
        <v>78000</v>
      </c>
    </row>
    <row r="150" spans="1:4" ht="13.5" customHeight="1" thickBot="1" x14ac:dyDescent="0.25">
      <c r="A150" s="57" t="s">
        <v>1</v>
      </c>
      <c r="B150" s="110">
        <f>SUM(B148:B148)</f>
        <v>0</v>
      </c>
      <c r="C150" s="110">
        <f>SUM(C148:C149)</f>
        <v>84000</v>
      </c>
      <c r="D150" s="58">
        <f>SUM(D148:D149)</f>
        <v>84000</v>
      </c>
    </row>
    <row r="151" spans="1:4" ht="13.5" customHeight="1" x14ac:dyDescent="0.2">
      <c r="A151" s="59"/>
      <c r="C151" s="59"/>
    </row>
    <row r="152" spans="1:4" ht="13.5" customHeight="1" thickBot="1" x14ac:dyDescent="0.25">
      <c r="A152" s="60" t="s">
        <v>2</v>
      </c>
      <c r="B152" s="44"/>
      <c r="C152" s="60"/>
      <c r="D152" s="44" t="s">
        <v>420</v>
      </c>
    </row>
    <row r="153" spans="1:4" ht="45" customHeight="1" thickBot="1" x14ac:dyDescent="0.25">
      <c r="A153" s="7" t="s">
        <v>36</v>
      </c>
      <c r="B153" s="127" t="s">
        <v>652</v>
      </c>
      <c r="C153" s="127" t="s">
        <v>653</v>
      </c>
      <c r="D153" s="31" t="s">
        <v>654</v>
      </c>
    </row>
    <row r="154" spans="1:4" ht="24" customHeight="1" thickBot="1" x14ac:dyDescent="0.25">
      <c r="A154" s="68" t="s">
        <v>538</v>
      </c>
      <c r="B154" s="116">
        <v>0</v>
      </c>
      <c r="C154" s="115">
        <f t="shared" ref="C154" si="15">D154-B154</f>
        <v>16600</v>
      </c>
      <c r="D154" s="52">
        <v>16600</v>
      </c>
    </row>
    <row r="155" spans="1:4" ht="13.5" customHeight="1" thickBot="1" x14ac:dyDescent="0.25">
      <c r="A155" s="57" t="s">
        <v>3</v>
      </c>
      <c r="B155" s="110">
        <f>SUM(B154:B154)</f>
        <v>0</v>
      </c>
      <c r="C155" s="110">
        <f>SUM(C154:C154)</f>
        <v>16600</v>
      </c>
      <c r="D155" s="69">
        <f>SUM(D154:D154)</f>
        <v>16600</v>
      </c>
    </row>
    <row r="156" spans="1:4" ht="13.5" customHeight="1" x14ac:dyDescent="0.2">
      <c r="A156" s="59"/>
      <c r="C156" s="59"/>
    </row>
    <row r="157" spans="1:4" ht="13.5" customHeight="1" thickBot="1" x14ac:dyDescent="0.25">
      <c r="A157" s="60" t="s">
        <v>4</v>
      </c>
      <c r="B157" s="44"/>
      <c r="C157" s="60"/>
      <c r="D157" s="44" t="s">
        <v>420</v>
      </c>
    </row>
    <row r="158" spans="1:4" ht="45" customHeight="1" thickBot="1" x14ac:dyDescent="0.25">
      <c r="A158" s="7" t="s">
        <v>36</v>
      </c>
      <c r="B158" s="127" t="s">
        <v>652</v>
      </c>
      <c r="C158" s="127" t="s">
        <v>653</v>
      </c>
      <c r="D158" s="31" t="s">
        <v>654</v>
      </c>
    </row>
    <row r="159" spans="1:4" ht="24" customHeight="1" thickBot="1" x14ac:dyDescent="0.25">
      <c r="A159" s="70" t="s">
        <v>554</v>
      </c>
      <c r="B159" s="116">
        <v>0</v>
      </c>
      <c r="C159" s="115">
        <f t="shared" ref="C159" si="16">D159-B159</f>
        <v>14700</v>
      </c>
      <c r="D159" s="52">
        <v>14700</v>
      </c>
    </row>
    <row r="160" spans="1:4" ht="13.5" customHeight="1" thickBot="1" x14ac:dyDescent="0.25">
      <c r="A160" s="57" t="s">
        <v>5</v>
      </c>
      <c r="B160" s="110">
        <f>SUM(B159:B159)</f>
        <v>0</v>
      </c>
      <c r="C160" s="110">
        <f>SUM(C159:C159)</f>
        <v>14700</v>
      </c>
      <c r="D160" s="69">
        <f>SUM(D159:D159)</f>
        <v>14700</v>
      </c>
    </row>
    <row r="161" spans="1:4" ht="13.5" customHeight="1" x14ac:dyDescent="0.2">
      <c r="A161" s="60"/>
      <c r="C161" s="60"/>
    </row>
    <row r="162" spans="1:4" ht="13.5" customHeight="1" thickBot="1" x14ac:dyDescent="0.25">
      <c r="A162" s="60" t="s">
        <v>6</v>
      </c>
      <c r="B162" s="44"/>
      <c r="C162" s="60"/>
      <c r="D162" s="44" t="s">
        <v>420</v>
      </c>
    </row>
    <row r="163" spans="1:4" ht="45" customHeight="1" thickBot="1" x14ac:dyDescent="0.25">
      <c r="A163" s="7" t="s">
        <v>36</v>
      </c>
      <c r="B163" s="127" t="s">
        <v>652</v>
      </c>
      <c r="C163" s="127" t="s">
        <v>653</v>
      </c>
      <c r="D163" s="31" t="s">
        <v>654</v>
      </c>
    </row>
    <row r="164" spans="1:4" ht="13.5" customHeight="1" x14ac:dyDescent="0.2">
      <c r="A164" s="72" t="s">
        <v>564</v>
      </c>
      <c r="B164" s="116">
        <v>0</v>
      </c>
      <c r="C164" s="115">
        <f t="shared" ref="C164:C167" si="17">D164-B164</f>
        <v>13000</v>
      </c>
      <c r="D164" s="52">
        <v>13000</v>
      </c>
    </row>
    <row r="165" spans="1:4" ht="13.5" customHeight="1" x14ac:dyDescent="0.2">
      <c r="A165" s="73" t="s">
        <v>565</v>
      </c>
      <c r="B165" s="109">
        <v>0</v>
      </c>
      <c r="C165" s="115">
        <f t="shared" si="17"/>
        <v>6900</v>
      </c>
      <c r="D165" s="40">
        <v>6900</v>
      </c>
    </row>
    <row r="166" spans="1:4" ht="14.1" customHeight="1" x14ac:dyDescent="0.2">
      <c r="A166" s="45" t="s">
        <v>566</v>
      </c>
      <c r="B166" s="109">
        <v>0</v>
      </c>
      <c r="C166" s="115">
        <f t="shared" si="17"/>
        <v>16700</v>
      </c>
      <c r="D166" s="40">
        <v>16700</v>
      </c>
    </row>
    <row r="167" spans="1:4" ht="24.75" customHeight="1" thickBot="1" x14ac:dyDescent="0.25">
      <c r="A167" s="45" t="s">
        <v>567</v>
      </c>
      <c r="B167" s="109">
        <v>0</v>
      </c>
      <c r="C167" s="115">
        <f t="shared" si="17"/>
        <v>39000</v>
      </c>
      <c r="D167" s="40">
        <v>39000</v>
      </c>
    </row>
    <row r="168" spans="1:4" ht="13.5" customHeight="1" thickBot="1" x14ac:dyDescent="0.25">
      <c r="A168" s="57" t="s">
        <v>7</v>
      </c>
      <c r="B168" s="110">
        <f>SUM(B164:B167)</f>
        <v>0</v>
      </c>
      <c r="C168" s="110">
        <f>SUM(C164:C167)</f>
        <v>75600</v>
      </c>
      <c r="D168" s="69">
        <f>SUM(D164:D167)</f>
        <v>75600</v>
      </c>
    </row>
    <row r="169" spans="1:4" ht="13.5" customHeight="1" x14ac:dyDescent="0.2">
      <c r="A169" s="59"/>
      <c r="C169" s="59"/>
    </row>
    <row r="170" spans="1:4" ht="13.5" customHeight="1" thickBot="1" x14ac:dyDescent="0.25">
      <c r="A170" s="60" t="s">
        <v>8</v>
      </c>
      <c r="B170" s="44"/>
      <c r="C170" s="60"/>
      <c r="D170" s="44" t="s">
        <v>420</v>
      </c>
    </row>
    <row r="171" spans="1:4" ht="45" customHeight="1" thickBot="1" x14ac:dyDescent="0.25">
      <c r="A171" s="7" t="s">
        <v>36</v>
      </c>
      <c r="B171" s="127" t="s">
        <v>652</v>
      </c>
      <c r="C171" s="127" t="s">
        <v>653</v>
      </c>
      <c r="D171" s="31" t="s">
        <v>654</v>
      </c>
    </row>
    <row r="172" spans="1:4" ht="24" customHeight="1" x14ac:dyDescent="0.2">
      <c r="A172" s="28" t="s">
        <v>595</v>
      </c>
      <c r="B172" s="116">
        <v>0</v>
      </c>
      <c r="C172" s="115">
        <f t="shared" ref="C172:C173" si="18">D172-B172</f>
        <v>44300</v>
      </c>
      <c r="D172" s="52">
        <v>44300</v>
      </c>
    </row>
    <row r="173" spans="1:4" ht="24" customHeight="1" thickBot="1" x14ac:dyDescent="0.25">
      <c r="A173" s="45" t="s">
        <v>610</v>
      </c>
      <c r="B173" s="109">
        <v>0</v>
      </c>
      <c r="C173" s="115">
        <f t="shared" si="18"/>
        <v>15000</v>
      </c>
      <c r="D173" s="40">
        <v>15000</v>
      </c>
    </row>
    <row r="174" spans="1:4" ht="13.5" customHeight="1" thickBot="1" x14ac:dyDescent="0.25">
      <c r="A174" s="57" t="s">
        <v>9</v>
      </c>
      <c r="B174" s="110">
        <f>SUM(B172:B173)</f>
        <v>0</v>
      </c>
      <c r="C174" s="110">
        <f>SUM(C172:C173)</f>
        <v>59300</v>
      </c>
      <c r="D174" s="69">
        <f>SUM(D172:D173)</f>
        <v>59300</v>
      </c>
    </row>
    <row r="175" spans="1:4" ht="13.5" customHeight="1" thickBot="1" x14ac:dyDescent="0.25">
      <c r="A175" s="60"/>
      <c r="C175" s="60"/>
    </row>
    <row r="176" spans="1:4" ht="24" customHeight="1" thickBot="1" x14ac:dyDescent="0.25">
      <c r="A176" s="78" t="s">
        <v>615</v>
      </c>
      <c r="B176" s="111">
        <f>B174+B168+B160+B155+B150</f>
        <v>0</v>
      </c>
      <c r="C176" s="111">
        <f>C174+C168+C160+C155+C150</f>
        <v>250200</v>
      </c>
      <c r="D176" s="111">
        <f>D174+D168+D160+D155+D150</f>
        <v>250200</v>
      </c>
    </row>
    <row r="177" spans="1:4" ht="13.5" customHeight="1" x14ac:dyDescent="0.2"/>
    <row r="178" spans="1:4" ht="13.5" customHeight="1" x14ac:dyDescent="0.2"/>
    <row r="179" spans="1:4" ht="13.5" customHeight="1" x14ac:dyDescent="0.2">
      <c r="A179" s="50" t="s">
        <v>618</v>
      </c>
      <c r="C179" s="50"/>
    </row>
    <row r="180" spans="1:4" ht="13.5" customHeight="1" thickBot="1" x14ac:dyDescent="0.25">
      <c r="A180" s="50"/>
      <c r="C180" s="50"/>
      <c r="D180" s="44" t="s">
        <v>420</v>
      </c>
    </row>
    <row r="181" spans="1:4" ht="45" customHeight="1" thickBot="1" x14ac:dyDescent="0.25">
      <c r="A181" s="7" t="s">
        <v>36</v>
      </c>
      <c r="B181" s="127" t="s">
        <v>652</v>
      </c>
      <c r="C181" s="127" t="s">
        <v>653</v>
      </c>
      <c r="D181" s="31" t="s">
        <v>654</v>
      </c>
    </row>
    <row r="182" spans="1:4" ht="24" customHeight="1" x14ac:dyDescent="0.2">
      <c r="A182" s="89" t="s">
        <v>665</v>
      </c>
      <c r="B182" s="117">
        <v>0</v>
      </c>
      <c r="C182" s="115">
        <f t="shared" ref="C182:C186" si="19">D182-B182</f>
        <v>11300</v>
      </c>
      <c r="D182" s="56">
        <v>11300</v>
      </c>
    </row>
    <row r="183" spans="1:4" ht="24" customHeight="1" x14ac:dyDescent="0.2">
      <c r="A183" s="89" t="s">
        <v>666</v>
      </c>
      <c r="B183" s="117">
        <v>0</v>
      </c>
      <c r="C183" s="115">
        <f t="shared" si="19"/>
        <v>7200</v>
      </c>
      <c r="D183" s="56">
        <v>7200</v>
      </c>
    </row>
    <row r="184" spans="1:4" ht="24" customHeight="1" x14ac:dyDescent="0.2">
      <c r="A184" s="89" t="s">
        <v>667</v>
      </c>
      <c r="B184" s="117">
        <v>0</v>
      </c>
      <c r="C184" s="115">
        <f t="shared" si="19"/>
        <v>8800</v>
      </c>
      <c r="D184" s="56">
        <v>8800</v>
      </c>
    </row>
    <row r="185" spans="1:4" ht="24" customHeight="1" x14ac:dyDescent="0.2">
      <c r="A185" s="89" t="s">
        <v>668</v>
      </c>
      <c r="B185" s="117">
        <v>0</v>
      </c>
      <c r="C185" s="115">
        <f t="shared" si="19"/>
        <v>6000</v>
      </c>
      <c r="D185" s="56">
        <v>6000</v>
      </c>
    </row>
    <row r="186" spans="1:4" ht="24" customHeight="1" x14ac:dyDescent="0.2">
      <c r="A186" s="89" t="s">
        <v>669</v>
      </c>
      <c r="B186" s="117">
        <v>0</v>
      </c>
      <c r="C186" s="115">
        <f t="shared" si="19"/>
        <v>7400</v>
      </c>
      <c r="D186" s="56">
        <v>7400</v>
      </c>
    </row>
    <row r="187" spans="1:4" ht="24" customHeight="1" thickBot="1" x14ac:dyDescent="0.25">
      <c r="A187" s="89" t="s">
        <v>670</v>
      </c>
      <c r="B187" s="117">
        <v>0</v>
      </c>
      <c r="C187" s="115">
        <f t="shared" ref="C187" si="20">D187-B187</f>
        <v>20900</v>
      </c>
      <c r="D187" s="56">
        <v>20900</v>
      </c>
    </row>
    <row r="188" spans="1:4" ht="13.5" customHeight="1" thickBot="1" x14ac:dyDescent="0.25">
      <c r="A188" s="81" t="s">
        <v>619</v>
      </c>
      <c r="B188" s="122">
        <f>SUM(B187:B187)</f>
        <v>0</v>
      </c>
      <c r="C188" s="122">
        <f>SUM(C182:C187)</f>
        <v>61600</v>
      </c>
      <c r="D188" s="90">
        <f>SUM(D182:D187)</f>
        <v>61600</v>
      </c>
    </row>
    <row r="189" spans="1:4" ht="13.5" customHeight="1" thickBot="1" x14ac:dyDescent="0.25">
      <c r="A189" s="59"/>
      <c r="B189" s="91"/>
      <c r="C189" s="59"/>
      <c r="D189" s="91"/>
    </row>
    <row r="190" spans="1:4" ht="13.5" customHeight="1" thickBot="1" x14ac:dyDescent="0.25">
      <c r="A190" s="78" t="s">
        <v>620</v>
      </c>
      <c r="B190" s="111">
        <f>B188</f>
        <v>0</v>
      </c>
      <c r="C190" s="111">
        <f>C188</f>
        <v>61600</v>
      </c>
      <c r="D190" s="85">
        <f>D188</f>
        <v>61600</v>
      </c>
    </row>
    <row r="191" spans="1:4" ht="13.5" customHeight="1" x14ac:dyDescent="0.2">
      <c r="A191" s="80"/>
      <c r="B191" s="80"/>
      <c r="C191" s="80"/>
      <c r="D191" s="80"/>
    </row>
    <row r="192" spans="1:4" ht="13.5" customHeight="1" thickBot="1" x14ac:dyDescent="0.25">
      <c r="A192" s="80"/>
      <c r="B192" s="80"/>
      <c r="C192" s="80"/>
      <c r="D192" s="80"/>
    </row>
    <row r="193" spans="1:4" ht="13.5" customHeight="1" thickBot="1" x14ac:dyDescent="0.25">
      <c r="A193" s="92" t="s">
        <v>616</v>
      </c>
      <c r="B193" s="123">
        <f>B176+B141+B190</f>
        <v>0</v>
      </c>
      <c r="C193" s="123">
        <f>C176+C141+C190</f>
        <v>531300</v>
      </c>
      <c r="D193" s="93">
        <f>D176+D141+D190</f>
        <v>531300</v>
      </c>
    </row>
    <row r="194" spans="1:4" ht="13.5" customHeight="1" x14ac:dyDescent="0.2"/>
    <row r="195" spans="1:4" ht="13.5" customHeight="1" x14ac:dyDescent="0.2"/>
    <row r="196" spans="1:4" ht="13.5" customHeight="1" x14ac:dyDescent="0.2"/>
    <row r="197" spans="1:4" ht="51" customHeight="1" x14ac:dyDescent="0.2">
      <c r="A197" s="207" t="s">
        <v>672</v>
      </c>
      <c r="B197" s="207"/>
      <c r="C197" s="207"/>
      <c r="D197" s="207"/>
    </row>
    <row r="198" spans="1:4" ht="13.5" customHeight="1" x14ac:dyDescent="0.2">
      <c r="A198" s="129"/>
      <c r="B198" s="129"/>
      <c r="C198" s="129"/>
      <c r="D198" s="129"/>
    </row>
    <row r="199" spans="1:4" ht="15.75" customHeight="1" x14ac:dyDescent="0.25">
      <c r="A199" s="3" t="s">
        <v>671</v>
      </c>
      <c r="B199" s="3"/>
      <c r="C199" s="3"/>
    </row>
    <row r="200" spans="1:4" ht="13.5" customHeight="1" x14ac:dyDescent="0.2">
      <c r="A200" s="134"/>
      <c r="B200" s="134"/>
      <c r="C200" s="134"/>
    </row>
    <row r="201" spans="1:4" ht="13.5" customHeight="1" x14ac:dyDescent="0.2">
      <c r="A201" s="50" t="s">
        <v>503</v>
      </c>
      <c r="B201" s="80"/>
      <c r="C201" s="80"/>
      <c r="D201" s="80"/>
    </row>
    <row r="202" spans="1:4" ht="13.5" customHeight="1" x14ac:dyDescent="0.2">
      <c r="A202" s="80"/>
      <c r="B202" s="80"/>
      <c r="C202" s="80"/>
      <c r="D202" s="80"/>
    </row>
    <row r="203" spans="1:4" ht="13.5" customHeight="1" thickBot="1" x14ac:dyDescent="0.25">
      <c r="A203" s="4" t="s">
        <v>0</v>
      </c>
      <c r="B203" s="4"/>
      <c r="C203" s="4"/>
      <c r="D203" s="44" t="s">
        <v>420</v>
      </c>
    </row>
    <row r="204" spans="1:4" ht="45" customHeight="1" thickBot="1" x14ac:dyDescent="0.25">
      <c r="A204" s="7" t="s">
        <v>36</v>
      </c>
      <c r="B204" s="127" t="s">
        <v>652</v>
      </c>
      <c r="C204" s="127" t="s">
        <v>653</v>
      </c>
      <c r="D204" s="31" t="s">
        <v>654</v>
      </c>
    </row>
    <row r="205" spans="1:4" ht="24" customHeight="1" thickBot="1" x14ac:dyDescent="0.25">
      <c r="A205" s="43" t="s">
        <v>509</v>
      </c>
      <c r="B205" s="151">
        <v>0</v>
      </c>
      <c r="C205" s="142">
        <f t="shared" ref="C205" si="21">D205-B205</f>
        <v>49940</v>
      </c>
      <c r="D205" s="141">
        <v>49940</v>
      </c>
    </row>
    <row r="206" spans="1:4" ht="13.5" customHeight="1" thickBot="1" x14ac:dyDescent="0.25">
      <c r="A206" s="81" t="s">
        <v>1</v>
      </c>
      <c r="B206" s="152">
        <f>SUM(B205:B205)</f>
        <v>0</v>
      </c>
      <c r="C206" s="152">
        <f>SUM(C205:C205)</f>
        <v>49940</v>
      </c>
      <c r="D206" s="153">
        <f>SUM(D205:D205)</f>
        <v>49940</v>
      </c>
    </row>
    <row r="207" spans="1:4" ht="13.5" customHeight="1" x14ac:dyDescent="0.2">
      <c r="A207" s="59"/>
      <c r="B207" s="59"/>
      <c r="C207" s="59"/>
    </row>
    <row r="208" spans="1:4" ht="13.5" customHeight="1" thickBot="1" x14ac:dyDescent="0.25">
      <c r="A208" s="60" t="s">
        <v>2</v>
      </c>
      <c r="B208" s="60"/>
      <c r="C208" s="60"/>
      <c r="D208" s="44" t="s">
        <v>420</v>
      </c>
    </row>
    <row r="209" spans="1:4" ht="45" customHeight="1" thickBot="1" x14ac:dyDescent="0.25">
      <c r="A209" s="7" t="s">
        <v>36</v>
      </c>
      <c r="B209" s="127" t="s">
        <v>652</v>
      </c>
      <c r="C209" s="127" t="s">
        <v>653</v>
      </c>
      <c r="D209" s="31" t="s">
        <v>654</v>
      </c>
    </row>
    <row r="210" spans="1:4" ht="24" customHeight="1" x14ac:dyDescent="0.2">
      <c r="A210" s="68" t="s">
        <v>538</v>
      </c>
      <c r="B210" s="154">
        <v>0</v>
      </c>
      <c r="C210" s="142">
        <f t="shared" ref="C210:C211" si="22">D210-B210</f>
        <v>113105</v>
      </c>
      <c r="D210" s="141">
        <v>113105</v>
      </c>
    </row>
    <row r="211" spans="1:4" ht="24" customHeight="1" thickBot="1" x14ac:dyDescent="0.25">
      <c r="A211" s="66" t="s">
        <v>541</v>
      </c>
      <c r="B211" s="154">
        <v>0</v>
      </c>
      <c r="C211" s="142">
        <f t="shared" si="22"/>
        <v>104032</v>
      </c>
      <c r="D211" s="141">
        <v>104032</v>
      </c>
    </row>
    <row r="212" spans="1:4" ht="13.5" customHeight="1" thickBot="1" x14ac:dyDescent="0.25">
      <c r="A212" s="81" t="s">
        <v>3</v>
      </c>
      <c r="B212" s="143">
        <f>SUM(B210:B211)</f>
        <v>0</v>
      </c>
      <c r="C212" s="143">
        <f>SUM(C210:C211)</f>
        <v>217137</v>
      </c>
      <c r="D212" s="140">
        <f>SUM(D210:D211)</f>
        <v>217137</v>
      </c>
    </row>
    <row r="213" spans="1:4" ht="13.5" customHeight="1" x14ac:dyDescent="0.2">
      <c r="A213" s="59"/>
      <c r="B213" s="59"/>
      <c r="C213" s="59"/>
    </row>
    <row r="214" spans="1:4" ht="13.5" customHeight="1" thickBot="1" x14ac:dyDescent="0.25">
      <c r="A214" s="60" t="s">
        <v>4</v>
      </c>
      <c r="B214" s="60"/>
      <c r="C214" s="60"/>
      <c r="D214" s="44" t="s">
        <v>420</v>
      </c>
    </row>
    <row r="215" spans="1:4" ht="45" customHeight="1" thickBot="1" x14ac:dyDescent="0.25">
      <c r="A215" s="7" t="s">
        <v>36</v>
      </c>
      <c r="B215" s="127" t="s">
        <v>652</v>
      </c>
      <c r="C215" s="127" t="s">
        <v>653</v>
      </c>
      <c r="D215" s="31" t="s">
        <v>654</v>
      </c>
    </row>
    <row r="216" spans="1:4" ht="24" customHeight="1" thickBot="1" x14ac:dyDescent="0.25">
      <c r="A216" s="28" t="s">
        <v>557</v>
      </c>
      <c r="B216" s="155">
        <v>0</v>
      </c>
      <c r="C216" s="142">
        <f t="shared" ref="C216" si="23">D216-B216</f>
        <v>92155</v>
      </c>
      <c r="D216" s="141">
        <v>92155</v>
      </c>
    </row>
    <row r="217" spans="1:4" ht="13.5" customHeight="1" thickBot="1" x14ac:dyDescent="0.25">
      <c r="A217" s="81" t="s">
        <v>5</v>
      </c>
      <c r="B217" s="143">
        <f>SUM(B216:B216)</f>
        <v>0</v>
      </c>
      <c r="C217" s="143">
        <f>SUM(C216:C216)</f>
        <v>92155</v>
      </c>
      <c r="D217" s="140">
        <f>SUM(D216:D216)</f>
        <v>92155</v>
      </c>
    </row>
    <row r="218" spans="1:4" ht="13.5" customHeight="1" x14ac:dyDescent="0.2">
      <c r="A218" s="60"/>
      <c r="B218" s="60"/>
      <c r="C218" s="60"/>
    </row>
    <row r="219" spans="1:4" ht="13.5" customHeight="1" thickBot="1" x14ac:dyDescent="0.25">
      <c r="A219" s="60" t="s">
        <v>6</v>
      </c>
      <c r="B219" s="60"/>
      <c r="C219" s="60"/>
      <c r="D219" s="44" t="s">
        <v>420</v>
      </c>
    </row>
    <row r="220" spans="1:4" ht="45" customHeight="1" thickBot="1" x14ac:dyDescent="0.25">
      <c r="A220" s="7" t="s">
        <v>36</v>
      </c>
      <c r="B220" s="127" t="s">
        <v>652</v>
      </c>
      <c r="C220" s="127" t="s">
        <v>653</v>
      </c>
      <c r="D220" s="31" t="s">
        <v>654</v>
      </c>
    </row>
    <row r="221" spans="1:4" ht="24" customHeight="1" thickBot="1" x14ac:dyDescent="0.25">
      <c r="A221" s="45" t="s">
        <v>576</v>
      </c>
      <c r="B221" s="155">
        <v>0</v>
      </c>
      <c r="C221" s="142">
        <f t="shared" ref="C221" si="24">D221-B221</f>
        <v>87737.84</v>
      </c>
      <c r="D221" s="141">
        <v>87737.84</v>
      </c>
    </row>
    <row r="222" spans="1:4" ht="13.5" customHeight="1" thickBot="1" x14ac:dyDescent="0.25">
      <c r="A222" s="81" t="s">
        <v>7</v>
      </c>
      <c r="B222" s="143">
        <f>SUM(B221:B221)</f>
        <v>0</v>
      </c>
      <c r="C222" s="143">
        <f>SUM(C221:C221)</f>
        <v>87737.84</v>
      </c>
      <c r="D222" s="140">
        <f>SUM(D221:D221)</f>
        <v>87737.84</v>
      </c>
    </row>
    <row r="223" spans="1:4" ht="13.5" customHeight="1" x14ac:dyDescent="0.2">
      <c r="A223" s="60"/>
      <c r="B223" s="60"/>
      <c r="C223" s="94"/>
      <c r="D223" s="91"/>
    </row>
    <row r="224" spans="1:4" ht="13.5" customHeight="1" thickBot="1" x14ac:dyDescent="0.25">
      <c r="A224" s="60" t="s">
        <v>8</v>
      </c>
      <c r="B224" s="60"/>
      <c r="C224" s="94"/>
      <c r="D224" s="144" t="s">
        <v>420</v>
      </c>
    </row>
    <row r="225" spans="1:4" ht="45" customHeight="1" thickBot="1" x14ac:dyDescent="0.25">
      <c r="A225" s="7" t="s">
        <v>36</v>
      </c>
      <c r="B225" s="127" t="s">
        <v>652</v>
      </c>
      <c r="C225" s="145" t="s">
        <v>653</v>
      </c>
      <c r="D225" s="146" t="s">
        <v>654</v>
      </c>
    </row>
    <row r="226" spans="1:4" ht="24" customHeight="1" thickBot="1" x14ac:dyDescent="0.25">
      <c r="A226" s="45" t="s">
        <v>600</v>
      </c>
      <c r="B226" s="155">
        <v>0</v>
      </c>
      <c r="C226" s="142">
        <f t="shared" ref="C226" si="25">D226-B226</f>
        <v>134001</v>
      </c>
      <c r="D226" s="141">
        <v>134001</v>
      </c>
    </row>
    <row r="227" spans="1:4" ht="13.5" customHeight="1" thickBot="1" x14ac:dyDescent="0.25">
      <c r="A227" s="81" t="s">
        <v>9</v>
      </c>
      <c r="B227" s="143">
        <f>SUM(B226:B226)</f>
        <v>0</v>
      </c>
      <c r="C227" s="143">
        <f>SUM(C226:C226)</f>
        <v>134001</v>
      </c>
      <c r="D227" s="140">
        <f>SUM(D226:D226)</f>
        <v>134001</v>
      </c>
    </row>
    <row r="228" spans="1:4" ht="13.5" customHeight="1" thickBot="1" x14ac:dyDescent="0.25">
      <c r="A228" s="59"/>
      <c r="B228" s="147"/>
      <c r="C228" s="147"/>
      <c r="D228" s="91"/>
    </row>
    <row r="229" spans="1:4" ht="24.75" customHeight="1" thickBot="1" x14ac:dyDescent="0.25">
      <c r="A229" s="78" t="s">
        <v>615</v>
      </c>
      <c r="B229" s="148">
        <f>B206+B212+B217+B222+B227</f>
        <v>0</v>
      </c>
      <c r="C229" s="148">
        <f>C206+C212+C217+C222+C227</f>
        <v>580970.84</v>
      </c>
      <c r="D229" s="149">
        <f>D206+D212+D217+D222+D227</f>
        <v>580970.84</v>
      </c>
    </row>
    <row r="230" spans="1:4" ht="13.5" customHeight="1" x14ac:dyDescent="0.2">
      <c r="A230" s="139"/>
      <c r="B230" s="150"/>
      <c r="C230" s="150"/>
      <c r="D230" s="150"/>
    </row>
    <row r="231" spans="1:4" ht="13.5" customHeight="1" thickBot="1" x14ac:dyDescent="0.25">
      <c r="A231" s="139"/>
      <c r="B231" s="150"/>
      <c r="C231" s="150"/>
      <c r="D231" s="150"/>
    </row>
    <row r="232" spans="1:4" ht="13.5" customHeight="1" thickBot="1" x14ac:dyDescent="0.25">
      <c r="A232" s="92" t="s">
        <v>616</v>
      </c>
      <c r="B232" s="203">
        <f>B229+B197</f>
        <v>0</v>
      </c>
      <c r="C232" s="203">
        <f>C229</f>
        <v>580970.84</v>
      </c>
      <c r="D232" s="204">
        <f>D229</f>
        <v>580970.84</v>
      </c>
    </row>
    <row r="233" spans="1:4" ht="13.5" customHeight="1" x14ac:dyDescent="0.2"/>
    <row r="234" spans="1:4" ht="13.5" customHeight="1" x14ac:dyDescent="0.2"/>
    <row r="235" spans="1:4" ht="13.5" customHeight="1" x14ac:dyDescent="0.2"/>
    <row r="236" spans="1:4" ht="39" customHeight="1" x14ac:dyDescent="0.2">
      <c r="A236" s="207" t="s">
        <v>685</v>
      </c>
      <c r="B236" s="207"/>
      <c r="C236" s="207"/>
      <c r="D236" s="207"/>
    </row>
    <row r="237" spans="1:4" ht="13.5" customHeight="1" x14ac:dyDescent="0.2">
      <c r="A237" s="129"/>
      <c r="B237" s="129"/>
      <c r="C237" s="129"/>
      <c r="D237" s="129"/>
    </row>
    <row r="238" spans="1:4" ht="15.75" customHeight="1" x14ac:dyDescent="0.25">
      <c r="A238" s="3" t="s">
        <v>673</v>
      </c>
      <c r="B238" s="3"/>
      <c r="C238" s="3"/>
    </row>
    <row r="239" spans="1:4" ht="13.5" customHeight="1" x14ac:dyDescent="0.2">
      <c r="A239" s="134"/>
      <c r="B239" s="134"/>
      <c r="C239" s="134"/>
    </row>
    <row r="240" spans="1:4" ht="13.5" customHeight="1" x14ac:dyDescent="0.2">
      <c r="A240" s="50" t="s">
        <v>502</v>
      </c>
      <c r="B240" s="134"/>
      <c r="C240" s="134"/>
    </row>
    <row r="241" spans="1:4" ht="13.5" customHeight="1" x14ac:dyDescent="0.2">
      <c r="A241" s="80"/>
      <c r="B241" s="80"/>
      <c r="C241" s="80"/>
      <c r="D241" s="80"/>
    </row>
    <row r="242" spans="1:4" ht="13.5" customHeight="1" x14ac:dyDescent="0.2">
      <c r="A242" s="4" t="s">
        <v>4</v>
      </c>
      <c r="B242" s="4"/>
      <c r="C242" s="4"/>
    </row>
    <row r="243" spans="1:4" ht="13.5" customHeight="1" x14ac:dyDescent="0.2">
      <c r="A243" s="5"/>
      <c r="B243" s="5"/>
      <c r="C243" s="5"/>
    </row>
    <row r="244" spans="1:4" ht="13.5" customHeight="1" thickBot="1" x14ac:dyDescent="0.25">
      <c r="A244" s="4" t="s">
        <v>15</v>
      </c>
      <c r="B244" s="4"/>
      <c r="C244" s="4"/>
      <c r="D244" s="44" t="s">
        <v>420</v>
      </c>
    </row>
    <row r="245" spans="1:4" ht="45" customHeight="1" thickBot="1" x14ac:dyDescent="0.25">
      <c r="A245" s="7" t="s">
        <v>36</v>
      </c>
      <c r="B245" s="127" t="s">
        <v>652</v>
      </c>
      <c r="C245" s="145" t="s">
        <v>653</v>
      </c>
      <c r="D245" s="146" t="s">
        <v>654</v>
      </c>
    </row>
    <row r="246" spans="1:4" ht="13.5" customHeight="1" thickBot="1" x14ac:dyDescent="0.25">
      <c r="A246" s="15" t="s">
        <v>113</v>
      </c>
      <c r="B246" s="173">
        <v>0</v>
      </c>
      <c r="C246" s="115">
        <f t="shared" ref="C246" si="26">D246-B246</f>
        <v>19970</v>
      </c>
      <c r="D246" s="40">
        <v>19970</v>
      </c>
    </row>
    <row r="247" spans="1:4" ht="13.5" customHeight="1" thickBot="1" x14ac:dyDescent="0.25">
      <c r="A247" s="81" t="s">
        <v>28</v>
      </c>
      <c r="B247" s="135">
        <v>0</v>
      </c>
      <c r="C247" s="135">
        <f>SUM(C246)</f>
        <v>19970</v>
      </c>
      <c r="D247" s="90">
        <f>SUM(C247)</f>
        <v>19970</v>
      </c>
    </row>
    <row r="248" spans="1:4" ht="13.5" customHeight="1" x14ac:dyDescent="0.2">
      <c r="A248" s="5"/>
      <c r="B248" s="5"/>
      <c r="C248" s="168"/>
      <c r="D248" s="100"/>
    </row>
    <row r="249" spans="1:4" ht="13.5" customHeight="1" thickBot="1" x14ac:dyDescent="0.25">
      <c r="A249" s="4" t="s">
        <v>16</v>
      </c>
      <c r="B249" s="4"/>
      <c r="C249" s="30"/>
      <c r="D249" s="169" t="s">
        <v>420</v>
      </c>
    </row>
    <row r="250" spans="1:4" ht="45" customHeight="1" thickBot="1" x14ac:dyDescent="0.25">
      <c r="A250" s="7" t="s">
        <v>36</v>
      </c>
      <c r="B250" s="127" t="s">
        <v>652</v>
      </c>
      <c r="C250" s="145" t="s">
        <v>653</v>
      </c>
      <c r="D250" s="146" t="s">
        <v>654</v>
      </c>
    </row>
    <row r="251" spans="1:4" ht="24" customHeight="1" thickBot="1" x14ac:dyDescent="0.25">
      <c r="A251" s="28" t="s">
        <v>674</v>
      </c>
      <c r="B251" s="173">
        <v>0</v>
      </c>
      <c r="C251" s="115">
        <f t="shared" ref="C251" si="27">D251-B251</f>
        <v>41755</v>
      </c>
      <c r="D251" s="40">
        <v>41755</v>
      </c>
    </row>
    <row r="252" spans="1:4" ht="13.5" customHeight="1" thickBot="1" x14ac:dyDescent="0.25">
      <c r="A252" s="81" t="s">
        <v>29</v>
      </c>
      <c r="B252" s="174">
        <v>0</v>
      </c>
      <c r="C252" s="174">
        <f>SUM(C251)</f>
        <v>41755</v>
      </c>
      <c r="D252" s="58">
        <f>SUM(C252)</f>
        <v>41755</v>
      </c>
    </row>
    <row r="253" spans="1:4" ht="13.5" customHeight="1" thickBot="1" x14ac:dyDescent="0.25">
      <c r="A253" s="5"/>
      <c r="B253" s="5"/>
      <c r="C253" s="168"/>
      <c r="D253" s="100"/>
    </row>
    <row r="254" spans="1:4" ht="13.5" customHeight="1" thickBot="1" x14ac:dyDescent="0.25">
      <c r="A254" s="156" t="s">
        <v>5</v>
      </c>
      <c r="B254" s="157">
        <v>0</v>
      </c>
      <c r="C254" s="158">
        <f>C252+C247</f>
        <v>61725</v>
      </c>
      <c r="D254" s="202">
        <f>D252+D247</f>
        <v>61725</v>
      </c>
    </row>
    <row r="255" spans="1:4" ht="13.5" customHeight="1" thickBot="1" x14ac:dyDescent="0.25">
      <c r="A255" s="80"/>
      <c r="B255" s="80"/>
      <c r="C255" s="170"/>
      <c r="D255" s="170"/>
    </row>
    <row r="256" spans="1:4" ht="13.5" customHeight="1" thickBot="1" x14ac:dyDescent="0.25">
      <c r="A256" s="159" t="s">
        <v>202</v>
      </c>
      <c r="B256" s="160">
        <v>0</v>
      </c>
      <c r="C256" s="160">
        <f>C254</f>
        <v>61725</v>
      </c>
      <c r="D256" s="161">
        <f>D254</f>
        <v>61725</v>
      </c>
    </row>
    <row r="257" spans="1:4" ht="13.5" customHeight="1" x14ac:dyDescent="0.2">
      <c r="A257" s="80"/>
      <c r="B257" s="80"/>
      <c r="C257" s="170"/>
      <c r="D257" s="170"/>
    </row>
    <row r="258" spans="1:4" ht="13.5" customHeight="1" x14ac:dyDescent="0.2">
      <c r="A258" s="80"/>
      <c r="B258" s="80"/>
      <c r="C258" s="170"/>
      <c r="D258" s="170"/>
    </row>
    <row r="259" spans="1:4" ht="13.5" customHeight="1" x14ac:dyDescent="0.2">
      <c r="A259" s="50" t="s">
        <v>503</v>
      </c>
      <c r="B259" s="80"/>
      <c r="C259" s="170"/>
      <c r="D259" s="170"/>
    </row>
    <row r="260" spans="1:4" ht="13.5" customHeight="1" x14ac:dyDescent="0.2">
      <c r="A260" s="80"/>
      <c r="B260" s="80"/>
      <c r="C260" s="170"/>
      <c r="D260" s="170"/>
    </row>
    <row r="261" spans="1:4" ht="13.5" customHeight="1" thickBot="1" x14ac:dyDescent="0.25">
      <c r="A261" s="4" t="s">
        <v>0</v>
      </c>
      <c r="B261" s="4"/>
      <c r="C261" s="30"/>
      <c r="D261" s="169" t="s">
        <v>420</v>
      </c>
    </row>
    <row r="262" spans="1:4" ht="45" customHeight="1" thickBot="1" x14ac:dyDescent="0.25">
      <c r="A262" s="7" t="s">
        <v>36</v>
      </c>
      <c r="B262" s="127" t="s">
        <v>652</v>
      </c>
      <c r="C262" s="145" t="s">
        <v>653</v>
      </c>
      <c r="D262" s="146" t="s">
        <v>654</v>
      </c>
    </row>
    <row r="263" spans="1:4" ht="13.5" customHeight="1" thickBot="1" x14ac:dyDescent="0.25">
      <c r="A263" s="8" t="s">
        <v>507</v>
      </c>
      <c r="B263" s="175">
        <v>0</v>
      </c>
      <c r="C263" s="115">
        <f t="shared" ref="C263" si="28">D263-B263</f>
        <v>12708</v>
      </c>
      <c r="D263" s="40">
        <v>12708</v>
      </c>
    </row>
    <row r="264" spans="1:4" ht="13.5" customHeight="1" thickBot="1" x14ac:dyDescent="0.25">
      <c r="A264" s="81" t="s">
        <v>1</v>
      </c>
      <c r="B264" s="135">
        <v>0</v>
      </c>
      <c r="C264" s="135">
        <f>SUM(C263)</f>
        <v>12708</v>
      </c>
      <c r="D264" s="90">
        <f>SUM(D263)</f>
        <v>12708</v>
      </c>
    </row>
    <row r="265" spans="1:4" ht="13.5" customHeight="1" x14ac:dyDescent="0.2">
      <c r="A265" s="59"/>
      <c r="B265" s="59"/>
      <c r="C265" s="171"/>
      <c r="D265" s="100"/>
    </row>
    <row r="266" spans="1:4" ht="13.5" customHeight="1" thickBot="1" x14ac:dyDescent="0.25">
      <c r="A266" s="60" t="s">
        <v>2</v>
      </c>
      <c r="B266" s="60"/>
      <c r="C266" s="95"/>
      <c r="D266" s="169" t="s">
        <v>420</v>
      </c>
    </row>
    <row r="267" spans="1:4" ht="45" customHeight="1" thickBot="1" x14ac:dyDescent="0.25">
      <c r="A267" s="7" t="s">
        <v>36</v>
      </c>
      <c r="B267" s="127" t="s">
        <v>652</v>
      </c>
      <c r="C267" s="145" t="s">
        <v>653</v>
      </c>
      <c r="D267" s="146" t="s">
        <v>654</v>
      </c>
    </row>
    <row r="268" spans="1:4" ht="13.5" customHeight="1" x14ac:dyDescent="0.2">
      <c r="A268" s="27" t="s">
        <v>524</v>
      </c>
      <c r="B268" s="112">
        <v>0</v>
      </c>
      <c r="C268" s="115">
        <f t="shared" ref="C268:C280" si="29">D268-B268</f>
        <v>25416</v>
      </c>
      <c r="D268" s="53">
        <v>25416</v>
      </c>
    </row>
    <row r="269" spans="1:4" ht="13.5" customHeight="1" x14ac:dyDescent="0.2">
      <c r="A269" s="162" t="s">
        <v>525</v>
      </c>
      <c r="B269" s="112">
        <v>0</v>
      </c>
      <c r="C269" s="115">
        <f t="shared" si="29"/>
        <v>14524</v>
      </c>
      <c r="D269" s="53">
        <v>14524</v>
      </c>
    </row>
    <row r="270" spans="1:4" ht="14.1" customHeight="1" x14ac:dyDescent="0.2">
      <c r="A270" s="28" t="s">
        <v>526</v>
      </c>
      <c r="B270" s="112">
        <v>0</v>
      </c>
      <c r="C270" s="115">
        <f t="shared" si="29"/>
        <v>122088</v>
      </c>
      <c r="D270" s="53">
        <v>122088</v>
      </c>
    </row>
    <row r="271" spans="1:4" ht="13.5" customHeight="1" x14ac:dyDescent="0.2">
      <c r="A271" s="15" t="s">
        <v>675</v>
      </c>
      <c r="B271" s="112">
        <v>0</v>
      </c>
      <c r="C271" s="115">
        <f t="shared" si="29"/>
        <v>286840</v>
      </c>
      <c r="D271" s="53">
        <v>286840</v>
      </c>
    </row>
    <row r="272" spans="1:4" ht="13.5" customHeight="1" x14ac:dyDescent="0.2">
      <c r="A272" s="27" t="s">
        <v>676</v>
      </c>
      <c r="B272" s="112">
        <v>0</v>
      </c>
      <c r="C272" s="115">
        <f t="shared" si="29"/>
        <v>12708</v>
      </c>
      <c r="D272" s="53">
        <v>12708</v>
      </c>
    </row>
    <row r="273" spans="1:4" ht="13.5" customHeight="1" x14ac:dyDescent="0.2">
      <c r="A273" s="14" t="s">
        <v>677</v>
      </c>
      <c r="B273" s="112">
        <v>0</v>
      </c>
      <c r="C273" s="115">
        <f t="shared" si="29"/>
        <v>19970</v>
      </c>
      <c r="D273" s="53">
        <v>19970</v>
      </c>
    </row>
    <row r="274" spans="1:4" ht="24" customHeight="1" x14ac:dyDescent="0.2">
      <c r="A274" s="13" t="s">
        <v>530</v>
      </c>
      <c r="B274" s="112">
        <v>0</v>
      </c>
      <c r="C274" s="115">
        <f t="shared" si="29"/>
        <v>99849</v>
      </c>
      <c r="D274" s="53">
        <v>99849</v>
      </c>
    </row>
    <row r="275" spans="1:4" ht="24" customHeight="1" x14ac:dyDescent="0.2">
      <c r="A275" s="13" t="s">
        <v>531</v>
      </c>
      <c r="B275" s="112">
        <v>0</v>
      </c>
      <c r="C275" s="115">
        <f t="shared" si="29"/>
        <v>27232</v>
      </c>
      <c r="D275" s="53">
        <v>27232</v>
      </c>
    </row>
    <row r="276" spans="1:4" ht="24" customHeight="1" x14ac:dyDescent="0.2">
      <c r="A276" s="13" t="s">
        <v>532</v>
      </c>
      <c r="B276" s="112">
        <v>0</v>
      </c>
      <c r="C276" s="115">
        <f t="shared" si="29"/>
        <v>10893</v>
      </c>
      <c r="D276" s="53">
        <v>10893</v>
      </c>
    </row>
    <row r="277" spans="1:4" ht="24" customHeight="1" x14ac:dyDescent="0.2">
      <c r="A277" s="13" t="s">
        <v>678</v>
      </c>
      <c r="B277" s="112">
        <v>0</v>
      </c>
      <c r="C277" s="115">
        <f t="shared" si="29"/>
        <v>9077</v>
      </c>
      <c r="D277" s="53">
        <v>9077</v>
      </c>
    </row>
    <row r="278" spans="1:4" ht="13.5" customHeight="1" x14ac:dyDescent="0.2">
      <c r="A278" s="13" t="s">
        <v>679</v>
      </c>
      <c r="B278" s="112">
        <v>0</v>
      </c>
      <c r="C278" s="115">
        <f t="shared" si="29"/>
        <v>3722</v>
      </c>
      <c r="D278" s="53">
        <v>3722</v>
      </c>
    </row>
    <row r="279" spans="1:4" ht="13.5" customHeight="1" x14ac:dyDescent="0.2">
      <c r="A279" s="66" t="s">
        <v>537</v>
      </c>
      <c r="B279" s="112">
        <v>0</v>
      </c>
      <c r="C279" s="115">
        <f t="shared" si="29"/>
        <v>9077</v>
      </c>
      <c r="D279" s="40">
        <v>9077</v>
      </c>
    </row>
    <row r="280" spans="1:4" ht="24" customHeight="1" x14ac:dyDescent="0.2">
      <c r="A280" s="68" t="s">
        <v>538</v>
      </c>
      <c r="B280" s="112">
        <v>0</v>
      </c>
      <c r="C280" s="115">
        <f t="shared" si="29"/>
        <v>9077</v>
      </c>
      <c r="D280" s="40">
        <v>9077</v>
      </c>
    </row>
    <row r="281" spans="1:4" ht="14.1" customHeight="1" x14ac:dyDescent="0.2">
      <c r="A281" s="66" t="s">
        <v>539</v>
      </c>
      <c r="B281" s="112">
        <v>0</v>
      </c>
      <c r="C281" s="115">
        <f t="shared" ref="C281:C283" si="30">D281-B281</f>
        <v>9077</v>
      </c>
      <c r="D281" s="40">
        <v>9077</v>
      </c>
    </row>
    <row r="282" spans="1:4" ht="24" customHeight="1" x14ac:dyDescent="0.2">
      <c r="A282" s="66" t="s">
        <v>657</v>
      </c>
      <c r="B282" s="112">
        <v>0</v>
      </c>
      <c r="C282" s="115">
        <f t="shared" si="30"/>
        <v>9077</v>
      </c>
      <c r="D282" s="40">
        <v>9077</v>
      </c>
    </row>
    <row r="283" spans="1:4" ht="24" customHeight="1" thickBot="1" x14ac:dyDescent="0.25">
      <c r="A283" s="66" t="s">
        <v>541</v>
      </c>
      <c r="B283" s="112">
        <v>0</v>
      </c>
      <c r="C283" s="115">
        <f t="shared" si="30"/>
        <v>9077</v>
      </c>
      <c r="D283" s="40">
        <v>9077</v>
      </c>
    </row>
    <row r="284" spans="1:4" ht="13.5" customHeight="1" thickBot="1" x14ac:dyDescent="0.25">
      <c r="A284" s="81" t="s">
        <v>3</v>
      </c>
      <c r="B284" s="110">
        <v>0</v>
      </c>
      <c r="C284" s="110">
        <f>SUM(C268:C283)</f>
        <v>677704</v>
      </c>
      <c r="D284" s="69">
        <f>SUM(D268:D283)</f>
        <v>677704</v>
      </c>
    </row>
    <row r="285" spans="1:4" ht="13.5" customHeight="1" x14ac:dyDescent="0.2">
      <c r="A285" s="59"/>
      <c r="B285" s="59"/>
      <c r="C285" s="171"/>
      <c r="D285" s="100"/>
    </row>
    <row r="286" spans="1:4" ht="13.5" customHeight="1" thickBot="1" x14ac:dyDescent="0.25">
      <c r="A286" s="60" t="s">
        <v>4</v>
      </c>
      <c r="B286" s="60"/>
      <c r="C286" s="95"/>
      <c r="D286" s="169" t="s">
        <v>420</v>
      </c>
    </row>
    <row r="287" spans="1:4" ht="45" customHeight="1" thickBot="1" x14ac:dyDescent="0.25">
      <c r="A287" s="7" t="s">
        <v>36</v>
      </c>
      <c r="B287" s="127" t="s">
        <v>652</v>
      </c>
      <c r="C287" s="145" t="s">
        <v>653</v>
      </c>
      <c r="D287" s="146" t="s">
        <v>654</v>
      </c>
    </row>
    <row r="288" spans="1:4" ht="13.5" customHeight="1" x14ac:dyDescent="0.2">
      <c r="A288" s="27" t="s">
        <v>555</v>
      </c>
      <c r="B288" s="109">
        <v>0</v>
      </c>
      <c r="C288" s="115">
        <f t="shared" ref="C288:C291" si="31">D288-B288</f>
        <v>63540</v>
      </c>
      <c r="D288" s="40">
        <v>63540</v>
      </c>
    </row>
    <row r="289" spans="1:4" ht="13.5" customHeight="1" x14ac:dyDescent="0.2">
      <c r="A289" s="28" t="s">
        <v>556</v>
      </c>
      <c r="B289" s="109">
        <v>0</v>
      </c>
      <c r="C289" s="115">
        <f t="shared" si="31"/>
        <v>8986</v>
      </c>
      <c r="D289" s="40">
        <v>8986</v>
      </c>
    </row>
    <row r="290" spans="1:4" ht="24" customHeight="1" x14ac:dyDescent="0.2">
      <c r="A290" s="28" t="s">
        <v>557</v>
      </c>
      <c r="B290" s="109">
        <v>0</v>
      </c>
      <c r="C290" s="115">
        <f t="shared" si="31"/>
        <v>10893</v>
      </c>
      <c r="D290" s="40">
        <v>10893</v>
      </c>
    </row>
    <row r="291" spans="1:4" ht="13.5" customHeight="1" thickBot="1" x14ac:dyDescent="0.25">
      <c r="A291" s="27" t="s">
        <v>560</v>
      </c>
      <c r="B291" s="109">
        <v>0</v>
      </c>
      <c r="C291" s="115">
        <f t="shared" si="31"/>
        <v>9077</v>
      </c>
      <c r="D291" s="40">
        <v>9077</v>
      </c>
    </row>
    <row r="292" spans="1:4" ht="13.5" customHeight="1" thickBot="1" x14ac:dyDescent="0.25">
      <c r="A292" s="81" t="s">
        <v>5</v>
      </c>
      <c r="B292" s="110">
        <v>0</v>
      </c>
      <c r="C292" s="110">
        <f>SUM(C288:C291)</f>
        <v>92496</v>
      </c>
      <c r="D292" s="69">
        <f>SUM(D288:D291)</f>
        <v>92496</v>
      </c>
    </row>
    <row r="293" spans="1:4" ht="13.5" customHeight="1" x14ac:dyDescent="0.2">
      <c r="A293" s="60"/>
      <c r="B293" s="60"/>
      <c r="C293" s="95"/>
      <c r="D293" s="100"/>
    </row>
    <row r="294" spans="1:4" ht="13.5" customHeight="1" thickBot="1" x14ac:dyDescent="0.25">
      <c r="A294" s="60" t="s">
        <v>6</v>
      </c>
      <c r="B294" s="60"/>
      <c r="C294" s="95"/>
      <c r="D294" s="169" t="s">
        <v>420</v>
      </c>
    </row>
    <row r="295" spans="1:4" ht="45" customHeight="1" thickBot="1" x14ac:dyDescent="0.25">
      <c r="A295" s="7" t="s">
        <v>36</v>
      </c>
      <c r="B295" s="127" t="s">
        <v>652</v>
      </c>
      <c r="C295" s="145" t="s">
        <v>653</v>
      </c>
      <c r="D295" s="146" t="s">
        <v>654</v>
      </c>
    </row>
    <row r="296" spans="1:4" ht="13.5" customHeight="1" x14ac:dyDescent="0.2">
      <c r="A296" s="42" t="s">
        <v>568</v>
      </c>
      <c r="B296" s="109">
        <v>0</v>
      </c>
      <c r="C296" s="115">
        <f t="shared" ref="C296:C304" si="32">D296-B296</f>
        <v>345660</v>
      </c>
      <c r="D296" s="40">
        <v>345660</v>
      </c>
    </row>
    <row r="297" spans="1:4" ht="13.5" customHeight="1" x14ac:dyDescent="0.2">
      <c r="A297" s="137" t="s">
        <v>680</v>
      </c>
      <c r="B297" s="109">
        <v>0</v>
      </c>
      <c r="C297" s="115">
        <f t="shared" si="32"/>
        <v>58094</v>
      </c>
      <c r="D297" s="40">
        <v>58094</v>
      </c>
    </row>
    <row r="298" spans="1:4" ht="13.5" customHeight="1" x14ac:dyDescent="0.2">
      <c r="A298" s="137" t="s">
        <v>570</v>
      </c>
      <c r="B298" s="109">
        <v>0</v>
      </c>
      <c r="C298" s="115">
        <f t="shared" si="32"/>
        <v>47837</v>
      </c>
      <c r="D298" s="40">
        <v>47837</v>
      </c>
    </row>
    <row r="299" spans="1:4" ht="13.5" customHeight="1" x14ac:dyDescent="0.2">
      <c r="A299" s="163" t="s">
        <v>571</v>
      </c>
      <c r="B299" s="109">
        <v>0</v>
      </c>
      <c r="C299" s="115">
        <f t="shared" si="32"/>
        <v>27232</v>
      </c>
      <c r="D299" s="40">
        <v>27232</v>
      </c>
    </row>
    <row r="300" spans="1:4" ht="24" customHeight="1" x14ac:dyDescent="0.2">
      <c r="A300" s="42" t="s">
        <v>681</v>
      </c>
      <c r="B300" s="109">
        <v>0</v>
      </c>
      <c r="C300" s="115">
        <f t="shared" si="32"/>
        <v>18154</v>
      </c>
      <c r="D300" s="40">
        <v>18154</v>
      </c>
    </row>
    <row r="301" spans="1:4" ht="13.5" customHeight="1" x14ac:dyDescent="0.2">
      <c r="A301" s="75" t="s">
        <v>573</v>
      </c>
      <c r="B301" s="109">
        <v>0</v>
      </c>
      <c r="C301" s="115">
        <f t="shared" si="32"/>
        <v>36309</v>
      </c>
      <c r="D301" s="40">
        <v>36309</v>
      </c>
    </row>
    <row r="302" spans="1:4" ht="24" customHeight="1" x14ac:dyDescent="0.2">
      <c r="A302" s="42" t="s">
        <v>576</v>
      </c>
      <c r="B302" s="109">
        <v>0</v>
      </c>
      <c r="C302" s="115">
        <f t="shared" si="32"/>
        <v>5446</v>
      </c>
      <c r="D302" s="40">
        <v>5446</v>
      </c>
    </row>
    <row r="303" spans="1:4" ht="13.5" customHeight="1" x14ac:dyDescent="0.2">
      <c r="A303" s="73" t="s">
        <v>577</v>
      </c>
      <c r="B303" s="109">
        <v>0</v>
      </c>
      <c r="C303" s="115">
        <f t="shared" si="32"/>
        <v>9077</v>
      </c>
      <c r="D303" s="40">
        <v>9077</v>
      </c>
    </row>
    <row r="304" spans="1:4" ht="24" customHeight="1" thickBot="1" x14ac:dyDescent="0.25">
      <c r="A304" s="42" t="s">
        <v>578</v>
      </c>
      <c r="B304" s="109">
        <v>0</v>
      </c>
      <c r="C304" s="115">
        <f t="shared" si="32"/>
        <v>3631</v>
      </c>
      <c r="D304" s="40">
        <v>3631</v>
      </c>
    </row>
    <row r="305" spans="1:4" ht="13.5" customHeight="1" thickBot="1" x14ac:dyDescent="0.25">
      <c r="A305" s="81" t="s">
        <v>7</v>
      </c>
      <c r="B305" s="110">
        <v>0</v>
      </c>
      <c r="C305" s="110">
        <f>SUM(C296:C304)</f>
        <v>551440</v>
      </c>
      <c r="D305" s="69">
        <f>SUM(D296:D304)</f>
        <v>551440</v>
      </c>
    </row>
    <row r="306" spans="1:4" ht="13.5" customHeight="1" x14ac:dyDescent="0.2">
      <c r="A306" s="60"/>
      <c r="B306" s="60"/>
      <c r="C306" s="95"/>
      <c r="D306" s="100"/>
    </row>
    <row r="307" spans="1:4" ht="13.5" customHeight="1" thickBot="1" x14ac:dyDescent="0.25">
      <c r="A307" s="60" t="s">
        <v>8</v>
      </c>
      <c r="B307" s="60"/>
      <c r="C307" s="95"/>
      <c r="D307" s="169" t="s">
        <v>420</v>
      </c>
    </row>
    <row r="308" spans="1:4" ht="45" customHeight="1" thickBot="1" x14ac:dyDescent="0.25">
      <c r="A308" s="7" t="s">
        <v>36</v>
      </c>
      <c r="B308" s="127" t="s">
        <v>652</v>
      </c>
      <c r="C308" s="145" t="s">
        <v>653</v>
      </c>
      <c r="D308" s="146" t="s">
        <v>654</v>
      </c>
    </row>
    <row r="309" spans="1:4" ht="13.5" customHeight="1" x14ac:dyDescent="0.2">
      <c r="A309" s="137" t="s">
        <v>598</v>
      </c>
      <c r="B309" s="109">
        <v>0</v>
      </c>
      <c r="C309" s="115">
        <f t="shared" ref="C309:C312" si="33">D309-B309</f>
        <v>50832</v>
      </c>
      <c r="D309" s="40">
        <v>50832</v>
      </c>
    </row>
    <row r="310" spans="1:4" ht="13.5" customHeight="1" x14ac:dyDescent="0.2">
      <c r="A310" s="137" t="s">
        <v>599</v>
      </c>
      <c r="B310" s="109">
        <v>0</v>
      </c>
      <c r="C310" s="115">
        <f t="shared" si="33"/>
        <v>72618</v>
      </c>
      <c r="D310" s="40">
        <v>72618</v>
      </c>
    </row>
    <row r="311" spans="1:4" ht="24" customHeight="1" x14ac:dyDescent="0.2">
      <c r="A311" s="42" t="s">
        <v>686</v>
      </c>
      <c r="B311" s="109">
        <v>0</v>
      </c>
      <c r="C311" s="115">
        <f t="shared" si="33"/>
        <v>76249</v>
      </c>
      <c r="D311" s="40">
        <v>76249</v>
      </c>
    </row>
    <row r="312" spans="1:4" ht="24" customHeight="1" thickBot="1" x14ac:dyDescent="0.25">
      <c r="A312" s="42" t="s">
        <v>606</v>
      </c>
      <c r="B312" s="109">
        <v>0</v>
      </c>
      <c r="C312" s="115">
        <f t="shared" si="33"/>
        <v>5446</v>
      </c>
      <c r="D312" s="40">
        <v>5446</v>
      </c>
    </row>
    <row r="313" spans="1:4" ht="13.5" customHeight="1" thickBot="1" x14ac:dyDescent="0.25">
      <c r="A313" s="81" t="s">
        <v>9</v>
      </c>
      <c r="B313" s="110">
        <v>0</v>
      </c>
      <c r="C313" s="110">
        <f>SUM(C309:C312)</f>
        <v>205145</v>
      </c>
      <c r="D313" s="69">
        <f>SUM(D309:D312)</f>
        <v>205145</v>
      </c>
    </row>
    <row r="314" spans="1:4" ht="13.5" customHeight="1" thickBot="1" x14ac:dyDescent="0.25">
      <c r="A314" s="59"/>
      <c r="B314" s="59"/>
      <c r="C314" s="171"/>
      <c r="D314" s="100"/>
    </row>
    <row r="315" spans="1:4" ht="24" customHeight="1" thickBot="1" x14ac:dyDescent="0.25">
      <c r="A315" s="78" t="s">
        <v>615</v>
      </c>
      <c r="B315" s="111">
        <v>0</v>
      </c>
      <c r="C315" s="111">
        <f>C313+C305+C292+C284+C264</f>
        <v>1539493</v>
      </c>
      <c r="D315" s="85">
        <f>D313+D305+D292+D284+D264</f>
        <v>1539493</v>
      </c>
    </row>
    <row r="316" spans="1:4" ht="13.5" customHeight="1" x14ac:dyDescent="0.2">
      <c r="A316" s="80"/>
      <c r="B316" s="80"/>
      <c r="C316" s="170"/>
      <c r="D316" s="170"/>
    </row>
    <row r="317" spans="1:4" ht="13.5" customHeight="1" x14ac:dyDescent="0.2">
      <c r="A317" s="80"/>
      <c r="B317" s="80"/>
      <c r="C317" s="170"/>
      <c r="D317" s="170"/>
    </row>
    <row r="318" spans="1:4" ht="13.5" customHeight="1" x14ac:dyDescent="0.2">
      <c r="A318" s="50" t="s">
        <v>618</v>
      </c>
      <c r="B318" s="50"/>
      <c r="C318" s="172"/>
      <c r="D318" s="100"/>
    </row>
    <row r="319" spans="1:4" ht="13.5" customHeight="1" thickBot="1" x14ac:dyDescent="0.25">
      <c r="A319" s="50"/>
      <c r="B319" s="50"/>
      <c r="C319" s="172"/>
      <c r="D319" s="169" t="s">
        <v>420</v>
      </c>
    </row>
    <row r="320" spans="1:4" ht="45" customHeight="1" thickBot="1" x14ac:dyDescent="0.25">
      <c r="A320" s="7" t="s">
        <v>36</v>
      </c>
      <c r="B320" s="127" t="s">
        <v>652</v>
      </c>
      <c r="C320" s="145" t="s">
        <v>653</v>
      </c>
      <c r="D320" s="146" t="s">
        <v>654</v>
      </c>
    </row>
    <row r="321" spans="1:4" ht="24" customHeight="1" thickBot="1" x14ac:dyDescent="0.25">
      <c r="A321" s="45" t="s">
        <v>682</v>
      </c>
      <c r="B321" s="173">
        <v>0</v>
      </c>
      <c r="C321" s="115">
        <f t="shared" ref="C321" si="34">D321-B321</f>
        <v>1815</v>
      </c>
      <c r="D321" s="40">
        <v>1815</v>
      </c>
    </row>
    <row r="322" spans="1:4" ht="13.5" customHeight="1" thickBot="1" x14ac:dyDescent="0.25">
      <c r="A322" s="81" t="s">
        <v>619</v>
      </c>
      <c r="B322" s="174">
        <v>0</v>
      </c>
      <c r="C322" s="174">
        <f>SUM(C321)</f>
        <v>1815</v>
      </c>
      <c r="D322" s="58">
        <f>SUM(D321)</f>
        <v>1815</v>
      </c>
    </row>
    <row r="323" spans="1:4" ht="13.5" customHeight="1" thickBot="1" x14ac:dyDescent="0.25">
      <c r="A323" s="164"/>
      <c r="B323" s="171"/>
      <c r="C323" s="171"/>
      <c r="D323" s="176"/>
    </row>
    <row r="324" spans="1:4" ht="13.5" customHeight="1" thickBot="1" x14ac:dyDescent="0.25">
      <c r="A324" s="138" t="s">
        <v>620</v>
      </c>
      <c r="B324" s="177">
        <v>0</v>
      </c>
      <c r="C324" s="177">
        <f>C322</f>
        <v>1815</v>
      </c>
      <c r="D324" s="85">
        <f>D322</f>
        <v>1815</v>
      </c>
    </row>
    <row r="325" spans="1:4" ht="13.5" customHeight="1" x14ac:dyDescent="0.2">
      <c r="A325" s="139"/>
      <c r="B325" s="178"/>
      <c r="C325" s="178"/>
      <c r="D325" s="178"/>
    </row>
    <row r="326" spans="1:4" ht="13.5" customHeight="1" thickBot="1" x14ac:dyDescent="0.25">
      <c r="A326" s="139"/>
      <c r="B326" s="178"/>
      <c r="C326" s="178"/>
      <c r="D326" s="178"/>
    </row>
    <row r="327" spans="1:4" ht="13.5" customHeight="1" thickBot="1" x14ac:dyDescent="0.25">
      <c r="A327" s="92" t="s">
        <v>616</v>
      </c>
      <c r="B327" s="179">
        <f>B324+B315+B256</f>
        <v>0</v>
      </c>
      <c r="C327" s="179">
        <f>C324+C315+C256</f>
        <v>1603033</v>
      </c>
      <c r="D327" s="93">
        <f>D324+D315+D256</f>
        <v>1603033</v>
      </c>
    </row>
    <row r="328" spans="1:4" ht="13.5" customHeight="1" x14ac:dyDescent="0.2">
      <c r="A328" s="80"/>
      <c r="B328" s="80"/>
      <c r="C328" s="80"/>
      <c r="D328" s="80"/>
    </row>
    <row r="329" spans="1:4" ht="13.5" customHeight="1" x14ac:dyDescent="0.2">
      <c r="A329" s="80"/>
      <c r="B329" s="80"/>
      <c r="C329" s="80"/>
      <c r="D329" s="80"/>
    </row>
    <row r="330" spans="1:4" ht="13.5" customHeight="1" x14ac:dyDescent="0.2">
      <c r="A330" s="80"/>
      <c r="B330" s="80"/>
      <c r="C330" s="80"/>
      <c r="D330" s="80"/>
    </row>
    <row r="331" spans="1:4" ht="39.75" customHeight="1" x14ac:dyDescent="0.2">
      <c r="A331" s="207" t="s">
        <v>683</v>
      </c>
      <c r="B331" s="207"/>
      <c r="C331" s="207"/>
      <c r="D331" s="207"/>
    </row>
    <row r="332" spans="1:4" ht="13.5" customHeight="1" x14ac:dyDescent="0.2">
      <c r="A332" s="130"/>
      <c r="B332" s="130"/>
      <c r="C332" s="130"/>
      <c r="D332" s="130"/>
    </row>
    <row r="333" spans="1:4" ht="15.75" customHeight="1" x14ac:dyDescent="0.25">
      <c r="A333" s="3" t="s">
        <v>684</v>
      </c>
      <c r="B333" s="3"/>
      <c r="C333" s="3"/>
    </row>
    <row r="334" spans="1:4" ht="13.5" customHeight="1" x14ac:dyDescent="0.2">
      <c r="A334" s="134"/>
      <c r="B334" s="134"/>
      <c r="C334" s="134"/>
    </row>
    <row r="335" spans="1:4" ht="13.5" customHeight="1" x14ac:dyDescent="0.2">
      <c r="A335" s="50" t="s">
        <v>503</v>
      </c>
      <c r="B335" s="134"/>
      <c r="C335" s="134"/>
    </row>
    <row r="336" spans="1:4" ht="13.5" customHeight="1" x14ac:dyDescent="0.2">
      <c r="A336" s="134"/>
      <c r="B336" s="134"/>
      <c r="C336" s="134"/>
    </row>
    <row r="337" spans="1:4" ht="13.5" customHeight="1" thickBot="1" x14ac:dyDescent="0.25">
      <c r="A337" s="60" t="s">
        <v>2</v>
      </c>
      <c r="B337" s="60"/>
      <c r="C337" s="60"/>
      <c r="D337" s="44" t="s">
        <v>420</v>
      </c>
    </row>
    <row r="338" spans="1:4" ht="45" customHeight="1" thickBot="1" x14ac:dyDescent="0.25">
      <c r="A338" s="7" t="s">
        <v>36</v>
      </c>
      <c r="B338" s="127" t="s">
        <v>652</v>
      </c>
      <c r="C338" s="145" t="s">
        <v>653</v>
      </c>
      <c r="D338" s="146" t="s">
        <v>654</v>
      </c>
    </row>
    <row r="339" spans="1:4" ht="14.1" customHeight="1" x14ac:dyDescent="0.2">
      <c r="A339" s="28" t="s">
        <v>519</v>
      </c>
      <c r="B339" s="112">
        <v>0</v>
      </c>
      <c r="C339" s="115">
        <f t="shared" ref="C339:C341" si="35">D339-B339</f>
        <v>41000</v>
      </c>
      <c r="D339" s="53">
        <v>41000</v>
      </c>
    </row>
    <row r="340" spans="1:4" ht="24" customHeight="1" x14ac:dyDescent="0.2">
      <c r="A340" s="28" t="s">
        <v>651</v>
      </c>
      <c r="B340" s="112">
        <v>0</v>
      </c>
      <c r="C340" s="115">
        <f t="shared" si="35"/>
        <v>4000</v>
      </c>
      <c r="D340" s="53">
        <v>4000</v>
      </c>
    </row>
    <row r="341" spans="1:4" ht="24" customHeight="1" thickBot="1" x14ac:dyDescent="0.25">
      <c r="A341" s="66" t="s">
        <v>553</v>
      </c>
      <c r="B341" s="112">
        <v>0</v>
      </c>
      <c r="C341" s="115">
        <f t="shared" si="35"/>
        <v>51000</v>
      </c>
      <c r="D341" s="53">
        <v>51000</v>
      </c>
    </row>
    <row r="342" spans="1:4" ht="13.5" customHeight="1" thickBot="1" x14ac:dyDescent="0.25">
      <c r="A342" s="81" t="s">
        <v>3</v>
      </c>
      <c r="B342" s="122">
        <v>0</v>
      </c>
      <c r="C342" s="122">
        <f>SUM(C339:C341)</f>
        <v>96000</v>
      </c>
      <c r="D342" s="136">
        <f>SUM(D339:D341)</f>
        <v>96000</v>
      </c>
    </row>
    <row r="343" spans="1:4" ht="13.5" customHeight="1" thickBot="1" x14ac:dyDescent="0.25">
      <c r="A343" s="59"/>
      <c r="B343" s="59"/>
      <c r="C343" s="59"/>
    </row>
    <row r="344" spans="1:4" ht="24" customHeight="1" thickBot="1" x14ac:dyDescent="0.25">
      <c r="A344" s="78" t="s">
        <v>615</v>
      </c>
      <c r="B344" s="111">
        <v>0</v>
      </c>
      <c r="C344" s="111">
        <f>C342</f>
        <v>96000</v>
      </c>
      <c r="D344" s="79">
        <f>D342</f>
        <v>96000</v>
      </c>
    </row>
    <row r="345" spans="1:4" ht="13.5" customHeight="1" x14ac:dyDescent="0.2">
      <c r="A345" s="139"/>
      <c r="B345" s="139"/>
      <c r="C345" s="139"/>
      <c r="D345" s="139"/>
    </row>
    <row r="346" spans="1:4" ht="13.5" customHeight="1" x14ac:dyDescent="0.2">
      <c r="A346" s="139"/>
      <c r="B346" s="139"/>
      <c r="C346" s="139"/>
      <c r="D346" s="139"/>
    </row>
    <row r="347" spans="1:4" ht="13.5" customHeight="1" x14ac:dyDescent="0.2">
      <c r="A347" s="50" t="s">
        <v>618</v>
      </c>
      <c r="B347" s="50"/>
      <c r="C347" s="50"/>
    </row>
    <row r="348" spans="1:4" ht="13.5" customHeight="1" thickBot="1" x14ac:dyDescent="0.25">
      <c r="A348" s="50"/>
      <c r="B348" s="50"/>
      <c r="C348" s="50"/>
      <c r="D348" s="44" t="s">
        <v>420</v>
      </c>
    </row>
    <row r="349" spans="1:4" ht="45" customHeight="1" thickBot="1" x14ac:dyDescent="0.25">
      <c r="A349" s="7" t="s">
        <v>36</v>
      </c>
      <c r="B349" s="127" t="s">
        <v>652</v>
      </c>
      <c r="C349" s="145" t="s">
        <v>653</v>
      </c>
      <c r="D349" s="146" t="s">
        <v>654</v>
      </c>
    </row>
    <row r="350" spans="1:4" ht="24" customHeight="1" x14ac:dyDescent="0.2">
      <c r="A350" s="89" t="s">
        <v>666</v>
      </c>
      <c r="B350" s="173">
        <v>0</v>
      </c>
      <c r="C350" s="115">
        <f t="shared" ref="C350:C351" si="36">D350-B350</f>
        <v>12000</v>
      </c>
      <c r="D350" s="40">
        <v>12000</v>
      </c>
    </row>
    <row r="351" spans="1:4" ht="24" customHeight="1" thickBot="1" x14ac:dyDescent="0.25">
      <c r="A351" s="43" t="s">
        <v>647</v>
      </c>
      <c r="B351" s="180">
        <v>0</v>
      </c>
      <c r="C351" s="115">
        <f t="shared" si="36"/>
        <v>20000</v>
      </c>
      <c r="D351" s="181">
        <v>20000</v>
      </c>
    </row>
    <row r="352" spans="1:4" ht="13.5" customHeight="1" thickBot="1" x14ac:dyDescent="0.25">
      <c r="A352" s="81" t="s">
        <v>619</v>
      </c>
      <c r="B352" s="174">
        <v>0</v>
      </c>
      <c r="C352" s="174">
        <f>SUM(C350:C351)</f>
        <v>32000</v>
      </c>
      <c r="D352" s="58">
        <f>SUM(D350:D351)</f>
        <v>32000</v>
      </c>
    </row>
    <row r="353" spans="1:4" ht="13.5" customHeight="1" thickBot="1" x14ac:dyDescent="0.25">
      <c r="A353" s="164"/>
      <c r="B353" s="165"/>
      <c r="C353" s="165"/>
      <c r="D353" s="166"/>
    </row>
    <row r="354" spans="1:4" ht="13.5" customHeight="1" thickBot="1" x14ac:dyDescent="0.25">
      <c r="A354" s="138" t="s">
        <v>620</v>
      </c>
      <c r="B354" s="160">
        <v>0</v>
      </c>
      <c r="C354" s="160">
        <f>C352</f>
        <v>32000</v>
      </c>
      <c r="D354" s="161">
        <f>D352</f>
        <v>32000</v>
      </c>
    </row>
    <row r="355" spans="1:4" ht="13.5" customHeight="1" x14ac:dyDescent="0.2">
      <c r="A355" s="139"/>
      <c r="B355" s="167"/>
      <c r="C355" s="167"/>
      <c r="D355" s="167"/>
    </row>
    <row r="356" spans="1:4" ht="13.5" customHeight="1" thickBot="1" x14ac:dyDescent="0.25">
      <c r="A356" s="139"/>
      <c r="B356" s="167"/>
      <c r="C356" s="167"/>
      <c r="D356" s="167"/>
    </row>
    <row r="357" spans="1:4" ht="13.5" customHeight="1" thickBot="1" x14ac:dyDescent="0.25">
      <c r="A357" s="92" t="s">
        <v>616</v>
      </c>
      <c r="B357" s="179">
        <f>B354+B344</f>
        <v>0</v>
      </c>
      <c r="C357" s="179">
        <f>C354+C344</f>
        <v>128000</v>
      </c>
      <c r="D357" s="93">
        <f>D354+D344</f>
        <v>128000</v>
      </c>
    </row>
    <row r="358" spans="1:4" ht="13.5" customHeight="1" x14ac:dyDescent="0.2">
      <c r="A358" s="50"/>
      <c r="B358" s="134"/>
      <c r="C358" s="134"/>
    </row>
    <row r="359" spans="1:4" ht="13.5" customHeight="1" x14ac:dyDescent="0.2"/>
    <row r="360" spans="1:4" ht="13.5" customHeight="1" x14ac:dyDescent="0.2"/>
    <row r="361" spans="1:4" ht="54" customHeight="1" x14ac:dyDescent="0.2">
      <c r="A361" s="207" t="s">
        <v>633</v>
      </c>
      <c r="B361" s="207"/>
      <c r="C361" s="207"/>
      <c r="D361" s="207"/>
    </row>
    <row r="362" spans="1:4" ht="13.5" customHeight="1" x14ac:dyDescent="0.2"/>
    <row r="363" spans="1:4" ht="15.75" customHeight="1" x14ac:dyDescent="0.25">
      <c r="A363" s="3" t="s">
        <v>634</v>
      </c>
      <c r="B363" s="3"/>
      <c r="C363" s="3"/>
    </row>
    <row r="364" spans="1:4" ht="13.5" customHeight="1" x14ac:dyDescent="0.25">
      <c r="A364" s="3"/>
      <c r="B364" s="3"/>
      <c r="C364" s="3"/>
    </row>
    <row r="365" spans="1:4" ht="13.5" customHeight="1" x14ac:dyDescent="0.2">
      <c r="A365" s="50" t="s">
        <v>502</v>
      </c>
      <c r="B365" s="50"/>
      <c r="C365" s="50"/>
    </row>
    <row r="366" spans="1:4" ht="13.5" customHeight="1" x14ac:dyDescent="0.2">
      <c r="A366" s="50"/>
      <c r="B366" s="50"/>
      <c r="C366" s="50"/>
    </row>
    <row r="367" spans="1:4" ht="13.5" customHeight="1" x14ac:dyDescent="0.2">
      <c r="A367" s="4" t="s">
        <v>0</v>
      </c>
      <c r="B367" s="4"/>
      <c r="C367" s="4"/>
    </row>
    <row r="368" spans="1:4" ht="13.5" customHeight="1" x14ac:dyDescent="0.2">
      <c r="A368" s="6"/>
      <c r="B368" s="6"/>
      <c r="C368" s="6"/>
    </row>
    <row r="369" spans="1:4" ht="13.5" customHeight="1" thickBot="1" x14ac:dyDescent="0.25">
      <c r="A369" s="4" t="s">
        <v>10</v>
      </c>
      <c r="B369" s="4"/>
      <c r="C369" s="4"/>
      <c r="D369" s="44" t="s">
        <v>420</v>
      </c>
    </row>
    <row r="370" spans="1:4" ht="45" customHeight="1" thickBot="1" x14ac:dyDescent="0.25">
      <c r="A370" s="7" t="s">
        <v>36</v>
      </c>
      <c r="B370" s="127" t="s">
        <v>652</v>
      </c>
      <c r="C370" s="127" t="s">
        <v>653</v>
      </c>
      <c r="D370" s="31" t="s">
        <v>654</v>
      </c>
    </row>
    <row r="371" spans="1:4" ht="13.5" customHeight="1" thickBot="1" x14ac:dyDescent="0.25">
      <c r="A371" s="8" t="s">
        <v>39</v>
      </c>
      <c r="B371" s="105">
        <v>100000</v>
      </c>
      <c r="C371" s="115">
        <f t="shared" ref="C371" si="37">D371-B371</f>
        <v>0</v>
      </c>
      <c r="D371" s="23">
        <v>100000</v>
      </c>
    </row>
    <row r="372" spans="1:4" ht="13.5" customHeight="1" thickBot="1" x14ac:dyDescent="0.25">
      <c r="A372" s="10" t="s">
        <v>23</v>
      </c>
      <c r="B372" s="106">
        <f>SUM(B371:B371)</f>
        <v>100000</v>
      </c>
      <c r="C372" s="106">
        <f>SUM(C371:C371)</f>
        <v>0</v>
      </c>
      <c r="D372" s="25">
        <f>SUM(D371:D371)</f>
        <v>100000</v>
      </c>
    </row>
    <row r="373" spans="1:4" ht="13.5" customHeight="1" thickBot="1" x14ac:dyDescent="0.25">
      <c r="A373" s="5"/>
      <c r="C373" s="5"/>
    </row>
    <row r="374" spans="1:4" ht="13.5" customHeight="1" thickBot="1" x14ac:dyDescent="0.25">
      <c r="A374" s="32" t="s">
        <v>1</v>
      </c>
      <c r="B374" s="107">
        <f>B372</f>
        <v>100000</v>
      </c>
      <c r="C374" s="107">
        <f>C372</f>
        <v>0</v>
      </c>
      <c r="D374" s="26">
        <f>D372</f>
        <v>100000</v>
      </c>
    </row>
    <row r="375" spans="1:4" ht="13.5" customHeight="1" x14ac:dyDescent="0.2">
      <c r="A375" s="4"/>
      <c r="C375" s="4"/>
    </row>
    <row r="376" spans="1:4" ht="13.5" customHeight="1" x14ac:dyDescent="0.2">
      <c r="A376" s="4" t="s">
        <v>2</v>
      </c>
      <c r="C376" s="4"/>
    </row>
    <row r="377" spans="1:4" ht="13.5" customHeight="1" x14ac:dyDescent="0.2">
      <c r="A377" s="5"/>
      <c r="C377" s="5"/>
    </row>
    <row r="378" spans="1:4" ht="13.5" customHeight="1" thickBot="1" x14ac:dyDescent="0.25">
      <c r="A378" s="4" t="s">
        <v>12</v>
      </c>
      <c r="B378" s="44"/>
      <c r="C378" s="4"/>
      <c r="D378" s="44" t="s">
        <v>420</v>
      </c>
    </row>
    <row r="379" spans="1:4" ht="45" customHeight="1" thickBot="1" x14ac:dyDescent="0.25">
      <c r="A379" s="7" t="s">
        <v>36</v>
      </c>
      <c r="B379" s="127" t="s">
        <v>652</v>
      </c>
      <c r="C379" s="127" t="s">
        <v>653</v>
      </c>
      <c r="D379" s="31" t="s">
        <v>654</v>
      </c>
    </row>
    <row r="380" spans="1:4" ht="13.5" customHeight="1" x14ac:dyDescent="0.2">
      <c r="A380" s="12" t="s">
        <v>59</v>
      </c>
      <c r="B380" s="105">
        <v>79000</v>
      </c>
      <c r="C380" s="115">
        <f t="shared" ref="C380:C381" si="38">D380-B380</f>
        <v>0</v>
      </c>
      <c r="D380" s="23">
        <v>79000</v>
      </c>
    </row>
    <row r="381" spans="1:4" ht="13.5" customHeight="1" thickBot="1" x14ac:dyDescent="0.25">
      <c r="A381" s="12" t="s">
        <v>235</v>
      </c>
      <c r="B381" s="105">
        <v>51000</v>
      </c>
      <c r="C381" s="115">
        <f t="shared" si="38"/>
        <v>0</v>
      </c>
      <c r="D381" s="23">
        <v>51000</v>
      </c>
    </row>
    <row r="382" spans="1:4" ht="13.5" customHeight="1" thickBot="1" x14ac:dyDescent="0.25">
      <c r="A382" s="10" t="s">
        <v>25</v>
      </c>
      <c r="B382" s="106">
        <f>SUM(B380:B381)</f>
        <v>130000</v>
      </c>
      <c r="C382" s="106">
        <f>SUM(C380:C381)</f>
        <v>0</v>
      </c>
      <c r="D382" s="25">
        <f>SUM(D380:D381)</f>
        <v>130000</v>
      </c>
    </row>
    <row r="383" spans="1:4" ht="13.5" customHeight="1" thickBot="1" x14ac:dyDescent="0.25">
      <c r="A383" s="5"/>
      <c r="C383" s="5"/>
    </row>
    <row r="384" spans="1:4" ht="13.5" customHeight="1" thickBot="1" x14ac:dyDescent="0.25">
      <c r="A384" s="32" t="s">
        <v>3</v>
      </c>
      <c r="B384" s="107">
        <f>B382</f>
        <v>130000</v>
      </c>
      <c r="C384" s="107">
        <f>C382</f>
        <v>0</v>
      </c>
      <c r="D384" s="26">
        <f>D382</f>
        <v>130000</v>
      </c>
    </row>
    <row r="385" spans="1:4" ht="13.5" customHeight="1" x14ac:dyDescent="0.2">
      <c r="A385" s="5"/>
      <c r="C385" s="5"/>
    </row>
    <row r="386" spans="1:4" ht="13.5" customHeight="1" x14ac:dyDescent="0.2">
      <c r="A386" s="4" t="s">
        <v>6</v>
      </c>
      <c r="C386" s="4"/>
    </row>
    <row r="387" spans="1:4" ht="13.5" customHeight="1" x14ac:dyDescent="0.2">
      <c r="A387" s="5"/>
      <c r="C387" s="5"/>
    </row>
    <row r="388" spans="1:4" ht="13.5" customHeight="1" thickBot="1" x14ac:dyDescent="0.25">
      <c r="A388" s="4" t="s">
        <v>17</v>
      </c>
      <c r="B388" s="44"/>
      <c r="C388" s="4"/>
      <c r="D388" s="44" t="s">
        <v>420</v>
      </c>
    </row>
    <row r="389" spans="1:4" ht="45" customHeight="1" thickBot="1" x14ac:dyDescent="0.25">
      <c r="A389" s="7" t="s">
        <v>36</v>
      </c>
      <c r="B389" s="127" t="s">
        <v>652</v>
      </c>
      <c r="C389" s="127" t="s">
        <v>653</v>
      </c>
      <c r="D389" s="31" t="s">
        <v>654</v>
      </c>
    </row>
    <row r="390" spans="1:4" ht="13.5" customHeight="1" thickBot="1" x14ac:dyDescent="0.25">
      <c r="A390" s="19" t="s">
        <v>148</v>
      </c>
      <c r="B390" s="105">
        <v>46540</v>
      </c>
      <c r="C390" s="115">
        <f t="shared" ref="C390" si="39">D390-B390</f>
        <v>0</v>
      </c>
      <c r="D390" s="23">
        <v>46540</v>
      </c>
    </row>
    <row r="391" spans="1:4" ht="13.5" customHeight="1" thickBot="1" x14ac:dyDescent="0.25">
      <c r="A391" s="10" t="s">
        <v>30</v>
      </c>
      <c r="B391" s="106">
        <f>SUM(B390:B390)</f>
        <v>46540</v>
      </c>
      <c r="C391" s="106">
        <f>SUM(C390:C390)</f>
        <v>0</v>
      </c>
      <c r="D391" s="25">
        <f>SUM(D390:D390)</f>
        <v>46540</v>
      </c>
    </row>
    <row r="392" spans="1:4" ht="13.5" customHeight="1" thickBot="1" x14ac:dyDescent="0.25">
      <c r="A392" s="4"/>
      <c r="C392" s="4"/>
    </row>
    <row r="393" spans="1:4" ht="13.5" customHeight="1" thickBot="1" x14ac:dyDescent="0.25">
      <c r="A393" s="32" t="s">
        <v>7</v>
      </c>
      <c r="B393" s="107">
        <f>B391</f>
        <v>46540</v>
      </c>
      <c r="C393" s="107">
        <f>C391</f>
        <v>0</v>
      </c>
      <c r="D393" s="26">
        <f>D391</f>
        <v>46540</v>
      </c>
    </row>
    <row r="394" spans="1:4" ht="13.5" customHeight="1" thickBot="1" x14ac:dyDescent="0.25">
      <c r="A394" s="4"/>
      <c r="B394" s="30"/>
      <c r="C394" s="4"/>
      <c r="D394" s="30"/>
    </row>
    <row r="395" spans="1:4" ht="13.5" customHeight="1" thickBot="1" x14ac:dyDescent="0.25">
      <c r="A395" s="39" t="s">
        <v>202</v>
      </c>
      <c r="B395" s="108">
        <f>B393+B384+B374</f>
        <v>276540</v>
      </c>
      <c r="C395" s="108">
        <f>C393+C384+C374</f>
        <v>0</v>
      </c>
      <c r="D395" s="29">
        <f>D393+D384+D374</f>
        <v>276540</v>
      </c>
    </row>
    <row r="396" spans="1:4" ht="13.5" customHeight="1" x14ac:dyDescent="0.2">
      <c r="A396" s="5"/>
      <c r="B396" s="5"/>
      <c r="C396" s="5"/>
    </row>
    <row r="397" spans="1:4" ht="13.5" customHeight="1" thickBot="1" x14ac:dyDescent="0.25">
      <c r="A397" s="5"/>
      <c r="B397" s="5"/>
      <c r="C397" s="5"/>
    </row>
    <row r="398" spans="1:4" ht="13.5" customHeight="1" thickBot="1" x14ac:dyDescent="0.25">
      <c r="A398" s="92" t="s">
        <v>616</v>
      </c>
      <c r="B398" s="179">
        <f>B395</f>
        <v>276540</v>
      </c>
      <c r="C398" s="179">
        <f>C395</f>
        <v>0</v>
      </c>
      <c r="D398" s="93">
        <f>D395</f>
        <v>276540</v>
      </c>
    </row>
    <row r="399" spans="1:4" ht="13.5" customHeight="1" x14ac:dyDescent="0.2">
      <c r="A399" s="5"/>
      <c r="B399" s="5"/>
      <c r="C399" s="5"/>
    </row>
    <row r="400" spans="1:4" ht="13.5" customHeight="1" x14ac:dyDescent="0.2">
      <c r="A400" s="5"/>
      <c r="B400" s="5"/>
      <c r="C400" s="5"/>
    </row>
    <row r="401" spans="1:4" ht="13.5" customHeight="1" x14ac:dyDescent="0.2">
      <c r="A401" s="5"/>
      <c r="B401" s="5"/>
      <c r="C401" s="5"/>
    </row>
    <row r="402" spans="1:4" ht="39" customHeight="1" x14ac:dyDescent="0.2">
      <c r="A402" s="207" t="s">
        <v>635</v>
      </c>
      <c r="B402" s="207"/>
      <c r="C402" s="207"/>
      <c r="D402" s="207"/>
    </row>
    <row r="403" spans="1:4" ht="13.5" customHeight="1" x14ac:dyDescent="0.2"/>
    <row r="404" spans="1:4" ht="15.75" customHeight="1" x14ac:dyDescent="0.25">
      <c r="A404" s="3" t="s">
        <v>626</v>
      </c>
      <c r="B404" s="3"/>
      <c r="C404" s="3"/>
    </row>
    <row r="405" spans="1:4" ht="13.5" customHeight="1" x14ac:dyDescent="0.25">
      <c r="A405" s="3"/>
      <c r="B405" s="3"/>
      <c r="C405" s="3"/>
    </row>
    <row r="406" spans="1:4" ht="13.5" customHeight="1" x14ac:dyDescent="0.2">
      <c r="A406" s="50" t="s">
        <v>502</v>
      </c>
      <c r="B406" s="50"/>
      <c r="C406" s="50"/>
    </row>
    <row r="407" spans="1:4" ht="13.5" customHeight="1" x14ac:dyDescent="0.2">
      <c r="A407" s="50"/>
      <c r="B407" s="50"/>
      <c r="C407" s="50"/>
    </row>
    <row r="408" spans="1:4" ht="13.5" customHeight="1" x14ac:dyDescent="0.2">
      <c r="A408" s="4" t="s">
        <v>6</v>
      </c>
      <c r="B408" s="4"/>
      <c r="C408" s="4"/>
    </row>
    <row r="409" spans="1:4" ht="13.5" customHeight="1" x14ac:dyDescent="0.2">
      <c r="A409" s="5"/>
      <c r="B409" s="5"/>
      <c r="C409" s="5"/>
    </row>
    <row r="410" spans="1:4" ht="13.5" customHeight="1" thickBot="1" x14ac:dyDescent="0.25">
      <c r="A410" s="4" t="s">
        <v>17</v>
      </c>
      <c r="B410" s="4"/>
      <c r="C410" s="4"/>
      <c r="D410" s="44" t="s">
        <v>420</v>
      </c>
    </row>
    <row r="411" spans="1:4" ht="45" customHeight="1" thickBot="1" x14ac:dyDescent="0.25">
      <c r="A411" s="7" t="s">
        <v>36</v>
      </c>
      <c r="B411" s="127" t="s">
        <v>652</v>
      </c>
      <c r="C411" s="127" t="s">
        <v>653</v>
      </c>
      <c r="D411" s="31" t="s">
        <v>654</v>
      </c>
    </row>
    <row r="412" spans="1:4" ht="13.5" customHeight="1" thickBot="1" x14ac:dyDescent="0.25">
      <c r="A412" s="19" t="s">
        <v>462</v>
      </c>
      <c r="B412" s="105">
        <v>60000</v>
      </c>
      <c r="C412" s="115">
        <f t="shared" ref="C412" si="40">D412-B412</f>
        <v>0</v>
      </c>
      <c r="D412" s="23">
        <v>60000</v>
      </c>
    </row>
    <row r="413" spans="1:4" ht="13.5" customHeight="1" thickBot="1" x14ac:dyDescent="0.25">
      <c r="A413" s="10" t="s">
        <v>30</v>
      </c>
      <c r="B413" s="106">
        <f>SUM(B412:B412)</f>
        <v>60000</v>
      </c>
      <c r="C413" s="106">
        <f>SUM(C412:C412)</f>
        <v>0</v>
      </c>
      <c r="D413" s="25">
        <f>SUM(D412:D412)</f>
        <v>60000</v>
      </c>
    </row>
    <row r="414" spans="1:4" ht="13.5" customHeight="1" x14ac:dyDescent="0.2">
      <c r="A414" s="5"/>
      <c r="C414" s="5"/>
    </row>
    <row r="415" spans="1:4" ht="13.5" customHeight="1" thickBot="1" x14ac:dyDescent="0.25">
      <c r="A415" s="4" t="s">
        <v>19</v>
      </c>
      <c r="B415" s="44"/>
      <c r="C415" s="4"/>
      <c r="D415" s="44" t="s">
        <v>420</v>
      </c>
    </row>
    <row r="416" spans="1:4" ht="45" customHeight="1" thickBot="1" x14ac:dyDescent="0.25">
      <c r="A416" s="7" t="s">
        <v>36</v>
      </c>
      <c r="B416" s="127" t="s">
        <v>652</v>
      </c>
      <c r="C416" s="127" t="s">
        <v>653</v>
      </c>
      <c r="D416" s="31" t="s">
        <v>654</v>
      </c>
    </row>
    <row r="417" spans="1:4" ht="13.5" customHeight="1" x14ac:dyDescent="0.2">
      <c r="A417" s="21" t="s">
        <v>258</v>
      </c>
      <c r="B417" s="105">
        <v>20000</v>
      </c>
      <c r="C417" s="115">
        <f t="shared" ref="C417:C418" si="41">D417-B417</f>
        <v>0</v>
      </c>
      <c r="D417" s="23">
        <v>20000</v>
      </c>
    </row>
    <row r="418" spans="1:4" ht="13.5" customHeight="1" thickBot="1" x14ac:dyDescent="0.25">
      <c r="A418" s="19" t="s">
        <v>165</v>
      </c>
      <c r="B418" s="105">
        <v>25888</v>
      </c>
      <c r="C418" s="115">
        <f t="shared" si="41"/>
        <v>0</v>
      </c>
      <c r="D418" s="23">
        <v>25888</v>
      </c>
    </row>
    <row r="419" spans="1:4" ht="13.5" customHeight="1" thickBot="1" x14ac:dyDescent="0.25">
      <c r="A419" s="10" t="s">
        <v>32</v>
      </c>
      <c r="B419" s="106">
        <f>SUM(B417:B418)</f>
        <v>45888</v>
      </c>
      <c r="C419" s="106">
        <f>SUM(C417:C418)</f>
        <v>0</v>
      </c>
      <c r="D419" s="25">
        <f>SUM(D417:D418)</f>
        <v>45888</v>
      </c>
    </row>
    <row r="420" spans="1:4" ht="13.5" customHeight="1" thickBot="1" x14ac:dyDescent="0.25">
      <c r="A420" s="5"/>
      <c r="C420" s="5"/>
    </row>
    <row r="421" spans="1:4" ht="13.5" customHeight="1" thickBot="1" x14ac:dyDescent="0.25">
      <c r="A421" s="32" t="s">
        <v>7</v>
      </c>
      <c r="B421" s="107">
        <f>B419+B413</f>
        <v>105888</v>
      </c>
      <c r="C421" s="107">
        <f>C419+C413</f>
        <v>0</v>
      </c>
      <c r="D421" s="26">
        <f>D419+D413</f>
        <v>105888</v>
      </c>
    </row>
    <row r="422" spans="1:4" ht="13.5" customHeight="1" x14ac:dyDescent="0.2">
      <c r="A422" s="4"/>
      <c r="B422" s="30"/>
      <c r="C422" s="4"/>
      <c r="D422" s="30"/>
    </row>
    <row r="423" spans="1:4" ht="13.5" customHeight="1" x14ac:dyDescent="0.2">
      <c r="A423" s="4" t="s">
        <v>8</v>
      </c>
      <c r="C423" s="4"/>
    </row>
    <row r="424" spans="1:4" ht="13.5" customHeight="1" x14ac:dyDescent="0.2">
      <c r="A424" s="5"/>
      <c r="C424" s="5"/>
    </row>
    <row r="425" spans="1:4" ht="13.5" customHeight="1" thickBot="1" x14ac:dyDescent="0.25">
      <c r="A425" s="4" t="s">
        <v>21</v>
      </c>
      <c r="B425" s="44"/>
      <c r="C425" s="4"/>
      <c r="D425" s="44" t="s">
        <v>420</v>
      </c>
    </row>
    <row r="426" spans="1:4" ht="45" customHeight="1" thickBot="1" x14ac:dyDescent="0.25">
      <c r="A426" s="7" t="s">
        <v>36</v>
      </c>
      <c r="B426" s="127" t="s">
        <v>652</v>
      </c>
      <c r="C426" s="127" t="s">
        <v>653</v>
      </c>
      <c r="D426" s="31" t="s">
        <v>654</v>
      </c>
    </row>
    <row r="427" spans="1:4" ht="13.5" customHeight="1" thickBot="1" x14ac:dyDescent="0.25">
      <c r="A427" s="22" t="s">
        <v>189</v>
      </c>
      <c r="B427" s="105">
        <v>60000</v>
      </c>
      <c r="C427" s="115">
        <f t="shared" ref="C427" si="42">D427-B427</f>
        <v>0</v>
      </c>
      <c r="D427" s="23">
        <v>60000</v>
      </c>
    </row>
    <row r="428" spans="1:4" ht="13.5" customHeight="1" thickBot="1" x14ac:dyDescent="0.25">
      <c r="A428" s="10" t="s">
        <v>34</v>
      </c>
      <c r="B428" s="106">
        <f>SUM(B427:B427)</f>
        <v>60000</v>
      </c>
      <c r="C428" s="106">
        <f>SUM(C427:C427)</f>
        <v>0</v>
      </c>
      <c r="D428" s="25">
        <f>SUM(D427:D427)</f>
        <v>60000</v>
      </c>
    </row>
    <row r="429" spans="1:4" ht="13.5" customHeight="1" thickBot="1" x14ac:dyDescent="0.25">
      <c r="A429" s="5"/>
      <c r="C429" s="5"/>
    </row>
    <row r="430" spans="1:4" ht="13.5" customHeight="1" thickBot="1" x14ac:dyDescent="0.25">
      <c r="A430" s="32" t="s">
        <v>9</v>
      </c>
      <c r="B430" s="107">
        <f>B428</f>
        <v>60000</v>
      </c>
      <c r="C430" s="107">
        <f>C428</f>
        <v>0</v>
      </c>
      <c r="D430" s="26">
        <f>D428</f>
        <v>60000</v>
      </c>
    </row>
    <row r="431" spans="1:4" ht="13.5" customHeight="1" thickBot="1" x14ac:dyDescent="0.25">
      <c r="A431" s="5"/>
      <c r="C431" s="5"/>
    </row>
    <row r="432" spans="1:4" ht="13.5" customHeight="1" thickBot="1" x14ac:dyDescent="0.25">
      <c r="A432" s="39" t="s">
        <v>202</v>
      </c>
      <c r="B432" s="108">
        <f>B430+B421</f>
        <v>165888</v>
      </c>
      <c r="C432" s="108">
        <f>C430+C421</f>
        <v>0</v>
      </c>
      <c r="D432" s="29">
        <f>D430+D421</f>
        <v>165888</v>
      </c>
    </row>
    <row r="433" spans="1:4" ht="13.5" customHeight="1" x14ac:dyDescent="0.2"/>
    <row r="434" spans="1:4" ht="13.5" customHeight="1" thickBot="1" x14ac:dyDescent="0.25"/>
    <row r="435" spans="1:4" ht="13.5" customHeight="1" thickBot="1" x14ac:dyDescent="0.25">
      <c r="A435" s="92" t="s">
        <v>616</v>
      </c>
      <c r="B435" s="179">
        <f>B432</f>
        <v>165888</v>
      </c>
      <c r="C435" s="179">
        <f>C432</f>
        <v>0</v>
      </c>
      <c r="D435" s="93">
        <f>D432</f>
        <v>165888</v>
      </c>
    </row>
    <row r="436" spans="1:4" ht="13.5" customHeight="1" x14ac:dyDescent="0.2"/>
    <row r="437" spans="1:4" ht="13.5" customHeight="1" x14ac:dyDescent="0.2"/>
    <row r="438" spans="1:4" ht="13.5" customHeight="1" x14ac:dyDescent="0.2"/>
    <row r="439" spans="1:4" ht="39" customHeight="1" x14ac:dyDescent="0.2">
      <c r="A439" s="207" t="s">
        <v>687</v>
      </c>
      <c r="B439" s="207"/>
      <c r="C439" s="207"/>
      <c r="D439" s="207"/>
    </row>
    <row r="440" spans="1:4" ht="13.5" customHeight="1" x14ac:dyDescent="0.2"/>
    <row r="441" spans="1:4" ht="15.75" customHeight="1" x14ac:dyDescent="0.25">
      <c r="A441" s="3" t="s">
        <v>688</v>
      </c>
      <c r="B441" s="3"/>
      <c r="C441" s="3"/>
    </row>
    <row r="442" spans="1:4" ht="13.5" customHeight="1" x14ac:dyDescent="0.2"/>
    <row r="443" spans="1:4" ht="13.5" customHeight="1" x14ac:dyDescent="0.2">
      <c r="A443" s="50" t="s">
        <v>503</v>
      </c>
      <c r="C443" s="50"/>
    </row>
    <row r="444" spans="1:4" ht="13.5" customHeight="1" x14ac:dyDescent="0.2"/>
    <row r="445" spans="1:4" ht="13.5" customHeight="1" thickBot="1" x14ac:dyDescent="0.25">
      <c r="A445" s="4" t="s">
        <v>0</v>
      </c>
      <c r="B445" s="44"/>
      <c r="C445" s="4"/>
      <c r="D445" s="44" t="s">
        <v>420</v>
      </c>
    </row>
    <row r="446" spans="1:4" ht="45" customHeight="1" thickBot="1" x14ac:dyDescent="0.25">
      <c r="A446" s="7" t="s">
        <v>36</v>
      </c>
      <c r="B446" s="127" t="s">
        <v>652</v>
      </c>
      <c r="C446" s="127" t="s">
        <v>653</v>
      </c>
      <c r="D446" s="31" t="s">
        <v>654</v>
      </c>
    </row>
    <row r="447" spans="1:4" ht="24" customHeight="1" x14ac:dyDescent="0.2">
      <c r="A447" s="43" t="s">
        <v>508</v>
      </c>
      <c r="B447" s="155">
        <v>0</v>
      </c>
      <c r="C447" s="142">
        <f t="shared" ref="C447:C449" si="43">D447-B447</f>
        <v>441106</v>
      </c>
      <c r="D447" s="141">
        <v>441106</v>
      </c>
    </row>
    <row r="448" spans="1:4" ht="14.1" customHeight="1" x14ac:dyDescent="0.2">
      <c r="A448" s="43" t="s">
        <v>510</v>
      </c>
      <c r="B448" s="155">
        <v>0</v>
      </c>
      <c r="C448" s="142">
        <f t="shared" si="43"/>
        <v>210248.6</v>
      </c>
      <c r="D448" s="141">
        <v>210248.6</v>
      </c>
    </row>
    <row r="449" spans="1:4" ht="13.5" customHeight="1" thickBot="1" x14ac:dyDescent="0.25">
      <c r="A449" s="43" t="s">
        <v>511</v>
      </c>
      <c r="B449" s="155">
        <v>0</v>
      </c>
      <c r="C449" s="142">
        <f t="shared" si="43"/>
        <v>365928</v>
      </c>
      <c r="D449" s="141">
        <v>365928</v>
      </c>
    </row>
    <row r="450" spans="1:4" ht="13.5" customHeight="1" thickBot="1" x14ac:dyDescent="0.25">
      <c r="A450" s="57" t="s">
        <v>1</v>
      </c>
      <c r="B450" s="182">
        <f>SUM(B447:B449)</f>
        <v>0</v>
      </c>
      <c r="C450" s="182">
        <f>SUM(C447:C449)</f>
        <v>1017282.6</v>
      </c>
      <c r="D450" s="183">
        <f>SUM(D447:D449)</f>
        <v>1017282.6</v>
      </c>
    </row>
    <row r="451" spans="1:4" ht="13.5" customHeight="1" x14ac:dyDescent="0.2">
      <c r="A451" s="59"/>
      <c r="C451" s="59"/>
    </row>
    <row r="452" spans="1:4" ht="13.5" customHeight="1" thickBot="1" x14ac:dyDescent="0.25">
      <c r="A452" s="60" t="s">
        <v>2</v>
      </c>
      <c r="B452" s="44"/>
      <c r="C452" s="60"/>
      <c r="D452" s="44" t="s">
        <v>420</v>
      </c>
    </row>
    <row r="453" spans="1:4" ht="45" customHeight="1" thickBot="1" x14ac:dyDescent="0.25">
      <c r="A453" s="7" t="s">
        <v>36</v>
      </c>
      <c r="B453" s="127" t="s">
        <v>652</v>
      </c>
      <c r="C453" s="127" t="s">
        <v>653</v>
      </c>
      <c r="D453" s="31" t="s">
        <v>654</v>
      </c>
    </row>
    <row r="454" spans="1:4" ht="24" customHeight="1" x14ac:dyDescent="0.2">
      <c r="A454" s="28" t="s">
        <v>651</v>
      </c>
      <c r="B454" s="154">
        <v>0</v>
      </c>
      <c r="C454" s="142">
        <f t="shared" ref="C454:C462" si="44">D454-B454</f>
        <v>29447</v>
      </c>
      <c r="D454" s="184">
        <v>29447</v>
      </c>
    </row>
    <row r="455" spans="1:4" ht="24" customHeight="1" x14ac:dyDescent="0.2">
      <c r="A455" s="66" t="s">
        <v>532</v>
      </c>
      <c r="B455" s="154">
        <v>0</v>
      </c>
      <c r="C455" s="142">
        <f t="shared" si="44"/>
        <v>249109</v>
      </c>
      <c r="D455" s="184">
        <v>249109</v>
      </c>
    </row>
    <row r="456" spans="1:4" ht="24" customHeight="1" x14ac:dyDescent="0.2">
      <c r="A456" s="66" t="s">
        <v>533</v>
      </c>
      <c r="B456" s="154">
        <v>0</v>
      </c>
      <c r="C456" s="142">
        <f t="shared" si="44"/>
        <v>141559</v>
      </c>
      <c r="D456" s="184">
        <v>141559</v>
      </c>
    </row>
    <row r="457" spans="1:4" ht="13.5" customHeight="1" x14ac:dyDescent="0.2">
      <c r="A457" s="66" t="s">
        <v>536</v>
      </c>
      <c r="B457" s="155">
        <v>0</v>
      </c>
      <c r="C457" s="142">
        <f t="shared" si="44"/>
        <v>247275</v>
      </c>
      <c r="D457" s="141">
        <v>247275</v>
      </c>
    </row>
    <row r="458" spans="1:4" ht="13.5" customHeight="1" x14ac:dyDescent="0.2">
      <c r="A458" s="66" t="s">
        <v>537</v>
      </c>
      <c r="B458" s="155">
        <v>0</v>
      </c>
      <c r="C458" s="142">
        <f t="shared" si="44"/>
        <v>320301</v>
      </c>
      <c r="D458" s="141">
        <v>320301</v>
      </c>
    </row>
    <row r="459" spans="1:4" ht="14.1" customHeight="1" x14ac:dyDescent="0.2">
      <c r="A459" s="66" t="s">
        <v>539</v>
      </c>
      <c r="B459" s="155">
        <v>0</v>
      </c>
      <c r="C459" s="142">
        <f t="shared" si="44"/>
        <v>868271</v>
      </c>
      <c r="D459" s="141">
        <v>868271</v>
      </c>
    </row>
    <row r="460" spans="1:4" ht="24" customHeight="1" x14ac:dyDescent="0.2">
      <c r="A460" s="66" t="s">
        <v>540</v>
      </c>
      <c r="B460" s="155">
        <v>0</v>
      </c>
      <c r="C460" s="142">
        <f t="shared" si="44"/>
        <v>140451</v>
      </c>
      <c r="D460" s="141">
        <v>140451</v>
      </c>
    </row>
    <row r="461" spans="1:4" ht="24" customHeight="1" x14ac:dyDescent="0.2">
      <c r="A461" s="66" t="s">
        <v>541</v>
      </c>
      <c r="B461" s="155">
        <v>0</v>
      </c>
      <c r="C461" s="142">
        <f t="shared" si="44"/>
        <v>165767</v>
      </c>
      <c r="D461" s="141">
        <v>165767</v>
      </c>
    </row>
    <row r="462" spans="1:4" ht="14.1" customHeight="1" thickBot="1" x14ac:dyDescent="0.25">
      <c r="A462" s="66" t="s">
        <v>542</v>
      </c>
      <c r="B462" s="155">
        <v>0</v>
      </c>
      <c r="C462" s="142">
        <f t="shared" si="44"/>
        <v>326643</v>
      </c>
      <c r="D462" s="141">
        <v>326643</v>
      </c>
    </row>
    <row r="463" spans="1:4" ht="13.5" customHeight="1" thickBot="1" x14ac:dyDescent="0.25">
      <c r="A463" s="57" t="s">
        <v>3</v>
      </c>
      <c r="B463" s="182">
        <f>SUM(B454:B462)</f>
        <v>0</v>
      </c>
      <c r="C463" s="182">
        <f>SUM(C454:C462)</f>
        <v>2488823</v>
      </c>
      <c r="D463" s="185">
        <f>SUM(D454:D462)</f>
        <v>2488823</v>
      </c>
    </row>
    <row r="464" spans="1:4" ht="13.5" customHeight="1" x14ac:dyDescent="0.2">
      <c r="A464" s="59"/>
      <c r="C464" s="59"/>
    </row>
    <row r="465" spans="1:4" ht="13.5" customHeight="1" thickBot="1" x14ac:dyDescent="0.25">
      <c r="A465" s="60" t="s">
        <v>4</v>
      </c>
      <c r="B465" s="44"/>
      <c r="C465" s="60"/>
      <c r="D465" s="44" t="s">
        <v>420</v>
      </c>
    </row>
    <row r="466" spans="1:4" ht="45" customHeight="1" thickBot="1" x14ac:dyDescent="0.25">
      <c r="A466" s="7" t="s">
        <v>36</v>
      </c>
      <c r="B466" s="127" t="s">
        <v>652</v>
      </c>
      <c r="C466" s="127" t="s">
        <v>653</v>
      </c>
      <c r="D466" s="31" t="s">
        <v>654</v>
      </c>
    </row>
    <row r="467" spans="1:4" ht="24" customHeight="1" x14ac:dyDescent="0.2">
      <c r="A467" s="28" t="s">
        <v>557</v>
      </c>
      <c r="B467" s="155">
        <v>0</v>
      </c>
      <c r="C467" s="142">
        <f t="shared" ref="C467:C469" si="45">D467-B467</f>
        <v>707892</v>
      </c>
      <c r="D467" s="141">
        <v>707892</v>
      </c>
    </row>
    <row r="468" spans="1:4" ht="13.5" customHeight="1" x14ac:dyDescent="0.2">
      <c r="A468" s="28" t="s">
        <v>558</v>
      </c>
      <c r="B468" s="155">
        <v>0</v>
      </c>
      <c r="C468" s="142">
        <f t="shared" si="45"/>
        <v>69280</v>
      </c>
      <c r="D468" s="141">
        <v>69280</v>
      </c>
    </row>
    <row r="469" spans="1:4" ht="13.5" customHeight="1" thickBot="1" x14ac:dyDescent="0.25">
      <c r="A469" s="28" t="s">
        <v>658</v>
      </c>
      <c r="B469" s="155">
        <v>0</v>
      </c>
      <c r="C469" s="142">
        <f t="shared" si="45"/>
        <v>109938</v>
      </c>
      <c r="D469" s="141">
        <v>109938</v>
      </c>
    </row>
    <row r="470" spans="1:4" ht="13.5" customHeight="1" thickBot="1" x14ac:dyDescent="0.25">
      <c r="A470" s="57" t="s">
        <v>5</v>
      </c>
      <c r="B470" s="182">
        <f>SUM(B467:B469)</f>
        <v>0</v>
      </c>
      <c r="C470" s="182">
        <f>SUM(C467:C469)</f>
        <v>887110</v>
      </c>
      <c r="D470" s="185">
        <f>SUM(D467:D469)</f>
        <v>887110</v>
      </c>
    </row>
    <row r="471" spans="1:4" ht="13.5" customHeight="1" x14ac:dyDescent="0.2">
      <c r="A471" s="60"/>
      <c r="C471" s="60"/>
    </row>
    <row r="472" spans="1:4" ht="13.5" customHeight="1" thickBot="1" x14ac:dyDescent="0.25">
      <c r="A472" s="60" t="s">
        <v>6</v>
      </c>
      <c r="B472" s="44"/>
      <c r="C472" s="60"/>
      <c r="D472" s="44" t="s">
        <v>420</v>
      </c>
    </row>
    <row r="473" spans="1:4" ht="45" customHeight="1" thickBot="1" x14ac:dyDescent="0.25">
      <c r="A473" s="7" t="s">
        <v>36</v>
      </c>
      <c r="B473" s="127" t="s">
        <v>652</v>
      </c>
      <c r="C473" s="127" t="s">
        <v>653</v>
      </c>
      <c r="D473" s="31" t="s">
        <v>654</v>
      </c>
    </row>
    <row r="474" spans="1:4" ht="13.5" customHeight="1" x14ac:dyDescent="0.2">
      <c r="A474" s="74" t="s">
        <v>571</v>
      </c>
      <c r="B474" s="155">
        <v>0</v>
      </c>
      <c r="C474" s="142">
        <f t="shared" ref="C474:C478" si="46">D474-B474</f>
        <v>547820</v>
      </c>
      <c r="D474" s="141">
        <v>547820</v>
      </c>
    </row>
    <row r="475" spans="1:4" ht="13.5" customHeight="1" x14ac:dyDescent="0.2">
      <c r="A475" s="75" t="s">
        <v>573</v>
      </c>
      <c r="B475" s="155">
        <v>0</v>
      </c>
      <c r="C475" s="142">
        <f t="shared" si="46"/>
        <v>77534</v>
      </c>
      <c r="D475" s="141">
        <v>77534</v>
      </c>
    </row>
    <row r="476" spans="1:4" ht="24" customHeight="1" x14ac:dyDescent="0.2">
      <c r="A476" s="45" t="s">
        <v>580</v>
      </c>
      <c r="B476" s="155">
        <v>0</v>
      </c>
      <c r="C476" s="142">
        <f t="shared" si="46"/>
        <v>130057</v>
      </c>
      <c r="D476" s="141">
        <v>130057</v>
      </c>
    </row>
    <row r="477" spans="1:4" ht="13.5" customHeight="1" x14ac:dyDescent="0.2">
      <c r="A477" s="45" t="s">
        <v>581</v>
      </c>
      <c r="B477" s="155">
        <v>0</v>
      </c>
      <c r="C477" s="142">
        <f t="shared" si="46"/>
        <v>560048</v>
      </c>
      <c r="D477" s="141">
        <v>560048</v>
      </c>
    </row>
    <row r="478" spans="1:4" ht="13.5" customHeight="1" thickBot="1" x14ac:dyDescent="0.25">
      <c r="A478" s="75" t="s">
        <v>582</v>
      </c>
      <c r="B478" s="155">
        <v>0</v>
      </c>
      <c r="C478" s="142">
        <f t="shared" si="46"/>
        <v>151399</v>
      </c>
      <c r="D478" s="141">
        <v>151399</v>
      </c>
    </row>
    <row r="479" spans="1:4" ht="13.5" customHeight="1" thickBot="1" x14ac:dyDescent="0.25">
      <c r="A479" s="57" t="s">
        <v>7</v>
      </c>
      <c r="B479" s="182">
        <f>SUM(B474:B478)</f>
        <v>0</v>
      </c>
      <c r="C479" s="182">
        <f>SUM(C474:C478)</f>
        <v>1466858</v>
      </c>
      <c r="D479" s="185">
        <f>SUM(D474:D478)</f>
        <v>1466858</v>
      </c>
    </row>
    <row r="480" spans="1:4" ht="13.5" customHeight="1" x14ac:dyDescent="0.2">
      <c r="A480" s="60"/>
      <c r="C480" s="60"/>
    </row>
    <row r="481" spans="1:4" ht="13.5" customHeight="1" thickBot="1" x14ac:dyDescent="0.25">
      <c r="A481" s="60" t="s">
        <v>8</v>
      </c>
      <c r="B481" s="44"/>
      <c r="C481" s="60"/>
      <c r="D481" s="44" t="s">
        <v>420</v>
      </c>
    </row>
    <row r="482" spans="1:4" ht="45" customHeight="1" thickBot="1" x14ac:dyDescent="0.25">
      <c r="A482" s="7" t="s">
        <v>36</v>
      </c>
      <c r="B482" s="127" t="s">
        <v>652</v>
      </c>
      <c r="C482" s="127" t="s">
        <v>653</v>
      </c>
      <c r="D482" s="31" t="s">
        <v>654</v>
      </c>
    </row>
    <row r="483" spans="1:4" ht="24" customHeight="1" x14ac:dyDescent="0.2">
      <c r="A483" s="45" t="s">
        <v>600</v>
      </c>
      <c r="B483" s="155">
        <v>0</v>
      </c>
      <c r="C483" s="142">
        <f t="shared" ref="C483:C488" si="47">D483-B483</f>
        <v>143814</v>
      </c>
      <c r="D483" s="141">
        <v>143814</v>
      </c>
    </row>
    <row r="484" spans="1:4" ht="24" customHeight="1" x14ac:dyDescent="0.2">
      <c r="A484" s="45" t="s">
        <v>601</v>
      </c>
      <c r="B484" s="155">
        <v>0</v>
      </c>
      <c r="C484" s="142">
        <f t="shared" si="47"/>
        <v>106824</v>
      </c>
      <c r="D484" s="141">
        <v>106824</v>
      </c>
    </row>
    <row r="485" spans="1:4" ht="14.1" customHeight="1" x14ac:dyDescent="0.2">
      <c r="A485" s="45" t="s">
        <v>604</v>
      </c>
      <c r="B485" s="155">
        <v>0</v>
      </c>
      <c r="C485" s="142">
        <f t="shared" si="47"/>
        <v>806328</v>
      </c>
      <c r="D485" s="141">
        <v>806328</v>
      </c>
    </row>
    <row r="486" spans="1:4" ht="13.5" customHeight="1" x14ac:dyDescent="0.2">
      <c r="A486" s="45" t="s">
        <v>605</v>
      </c>
      <c r="B486" s="155">
        <v>0</v>
      </c>
      <c r="C486" s="142">
        <f t="shared" si="47"/>
        <v>49772</v>
      </c>
      <c r="D486" s="141">
        <v>49772</v>
      </c>
    </row>
    <row r="487" spans="1:4" ht="13.5" customHeight="1" x14ac:dyDescent="0.2">
      <c r="A487" s="45" t="s">
        <v>608</v>
      </c>
      <c r="B487" s="155">
        <v>0</v>
      </c>
      <c r="C487" s="142">
        <f t="shared" si="47"/>
        <v>459032</v>
      </c>
      <c r="D487" s="141">
        <v>459032</v>
      </c>
    </row>
    <row r="488" spans="1:4" ht="24" customHeight="1" thickBot="1" x14ac:dyDescent="0.25">
      <c r="A488" s="45" t="s">
        <v>610</v>
      </c>
      <c r="B488" s="155">
        <v>0</v>
      </c>
      <c r="C488" s="142">
        <f t="shared" si="47"/>
        <v>232047</v>
      </c>
      <c r="D488" s="141">
        <v>232047</v>
      </c>
    </row>
    <row r="489" spans="1:4" ht="13.5" customHeight="1" thickBot="1" x14ac:dyDescent="0.25">
      <c r="A489" s="57" t="s">
        <v>9</v>
      </c>
      <c r="B489" s="182">
        <f>SUM(B483:B488)</f>
        <v>0</v>
      </c>
      <c r="C489" s="182">
        <f>SUM(C483:C488)</f>
        <v>1797817</v>
      </c>
      <c r="D489" s="185">
        <f>SUM(D483:D488)</f>
        <v>1797817</v>
      </c>
    </row>
    <row r="490" spans="1:4" ht="13.5" customHeight="1" thickBot="1" x14ac:dyDescent="0.25">
      <c r="A490" s="59"/>
      <c r="C490" s="59"/>
    </row>
    <row r="491" spans="1:4" ht="24" customHeight="1" thickBot="1" x14ac:dyDescent="0.25">
      <c r="A491" s="78" t="s">
        <v>615</v>
      </c>
      <c r="B491" s="148">
        <f>B450+B463+B470+B479+B489</f>
        <v>0</v>
      </c>
      <c r="C491" s="148">
        <f>C450+C463+C470+C479+C489</f>
        <v>7657890.5999999996</v>
      </c>
      <c r="D491" s="149">
        <f>D450+D463+D470+D479+D489</f>
        <v>7657890.5999999996</v>
      </c>
    </row>
    <row r="492" spans="1:4" ht="13.5" customHeight="1" x14ac:dyDescent="0.2"/>
    <row r="493" spans="1:4" ht="13.5" customHeight="1" x14ac:dyDescent="0.2"/>
    <row r="494" spans="1:4" ht="13.5" customHeight="1" x14ac:dyDescent="0.2">
      <c r="A494" s="50" t="s">
        <v>618</v>
      </c>
      <c r="B494" s="50"/>
      <c r="C494" s="50"/>
    </row>
    <row r="495" spans="1:4" ht="13.5" customHeight="1" thickBot="1" x14ac:dyDescent="0.25">
      <c r="A495" s="50"/>
      <c r="B495" s="50"/>
      <c r="C495" s="50"/>
      <c r="D495" s="44" t="s">
        <v>420</v>
      </c>
    </row>
    <row r="496" spans="1:4" ht="45" customHeight="1" thickBot="1" x14ac:dyDescent="0.25">
      <c r="A496" s="7" t="s">
        <v>36</v>
      </c>
      <c r="B496" s="127" t="s">
        <v>652</v>
      </c>
      <c r="C496" s="145" t="s">
        <v>653</v>
      </c>
      <c r="D496" s="146" t="s">
        <v>654</v>
      </c>
    </row>
    <row r="497" spans="1:4" ht="24" customHeight="1" x14ac:dyDescent="0.2">
      <c r="A497" s="89" t="s">
        <v>669</v>
      </c>
      <c r="B497" s="186">
        <v>0</v>
      </c>
      <c r="C497" s="142">
        <f t="shared" ref="C497:C499" si="48">D497-B497</f>
        <v>18839</v>
      </c>
      <c r="D497" s="141">
        <v>18839</v>
      </c>
    </row>
    <row r="498" spans="1:4" ht="24" customHeight="1" x14ac:dyDescent="0.2">
      <c r="A498" s="89" t="s">
        <v>689</v>
      </c>
      <c r="B498" s="186">
        <v>0</v>
      </c>
      <c r="C498" s="142">
        <f t="shared" ref="C498" si="49">D498-B498</f>
        <v>74860</v>
      </c>
      <c r="D498" s="187">
        <v>74860</v>
      </c>
    </row>
    <row r="499" spans="1:4" ht="24" customHeight="1" thickBot="1" x14ac:dyDescent="0.25">
      <c r="A499" s="43" t="s">
        <v>690</v>
      </c>
      <c r="B499" s="188">
        <v>0</v>
      </c>
      <c r="C499" s="142">
        <f t="shared" si="48"/>
        <v>178171</v>
      </c>
      <c r="D499" s="189">
        <v>178171</v>
      </c>
    </row>
    <row r="500" spans="1:4" ht="13.5" customHeight="1" thickBot="1" x14ac:dyDescent="0.25">
      <c r="A500" s="81" t="s">
        <v>619</v>
      </c>
      <c r="B500" s="190">
        <v>0</v>
      </c>
      <c r="C500" s="190">
        <f>SUM(C497:C499)</f>
        <v>271870</v>
      </c>
      <c r="D500" s="183">
        <f>SUM(D497:D499)</f>
        <v>271870</v>
      </c>
    </row>
    <row r="501" spans="1:4" ht="13.5" customHeight="1" thickBot="1" x14ac:dyDescent="0.25">
      <c r="A501" s="164"/>
      <c r="B501" s="191"/>
      <c r="C501" s="191"/>
      <c r="D501" s="192"/>
    </row>
    <row r="502" spans="1:4" ht="13.5" customHeight="1" thickBot="1" x14ac:dyDescent="0.25">
      <c r="A502" s="138" t="s">
        <v>620</v>
      </c>
      <c r="B502" s="193">
        <v>0</v>
      </c>
      <c r="C502" s="193">
        <f>C500</f>
        <v>271870</v>
      </c>
      <c r="D502" s="194">
        <f>D500</f>
        <v>271870</v>
      </c>
    </row>
    <row r="503" spans="1:4" ht="13.5" customHeight="1" x14ac:dyDescent="0.2">
      <c r="A503" s="139"/>
      <c r="B503" s="167"/>
      <c r="C503" s="167"/>
      <c r="D503" s="167"/>
    </row>
    <row r="504" spans="1:4" ht="13.5" customHeight="1" thickBot="1" x14ac:dyDescent="0.25">
      <c r="A504" s="139"/>
      <c r="B504" s="167"/>
      <c r="C504" s="167"/>
      <c r="D504" s="167"/>
    </row>
    <row r="505" spans="1:4" ht="13.5" customHeight="1" thickBot="1" x14ac:dyDescent="0.25">
      <c r="A505" s="92" t="s">
        <v>616</v>
      </c>
      <c r="B505" s="203">
        <v>0</v>
      </c>
      <c r="C505" s="203">
        <f>C491+C502</f>
        <v>7929760.5999999996</v>
      </c>
      <c r="D505" s="204">
        <f>D491+D502</f>
        <v>7929760.5999999996</v>
      </c>
    </row>
    <row r="506" spans="1:4" ht="13.5" customHeight="1" x14ac:dyDescent="0.2"/>
    <row r="507" spans="1:4" ht="13.5" customHeight="1" x14ac:dyDescent="0.2"/>
    <row r="508" spans="1:4" ht="13.5" customHeight="1" x14ac:dyDescent="0.2"/>
    <row r="509" spans="1:4" ht="39" customHeight="1" x14ac:dyDescent="0.2">
      <c r="A509" s="207" t="s">
        <v>691</v>
      </c>
      <c r="B509" s="207"/>
      <c r="C509" s="207"/>
      <c r="D509" s="207"/>
    </row>
    <row r="510" spans="1:4" ht="13.5" customHeight="1" x14ac:dyDescent="0.2"/>
    <row r="511" spans="1:4" ht="13.5" customHeight="1" x14ac:dyDescent="0.25">
      <c r="A511" s="3" t="s">
        <v>688</v>
      </c>
      <c r="B511" s="3"/>
      <c r="C511" s="3"/>
    </row>
    <row r="512" spans="1:4" ht="13.5" customHeight="1" x14ac:dyDescent="0.2"/>
    <row r="513" spans="1:4" ht="13.5" customHeight="1" x14ac:dyDescent="0.2">
      <c r="A513" s="50" t="s">
        <v>503</v>
      </c>
      <c r="C513" s="50"/>
    </row>
    <row r="514" spans="1:4" ht="13.5" customHeight="1" x14ac:dyDescent="0.2"/>
    <row r="515" spans="1:4" ht="13.5" customHeight="1" thickBot="1" x14ac:dyDescent="0.25">
      <c r="A515" s="4" t="s">
        <v>0</v>
      </c>
      <c r="B515" s="44"/>
      <c r="C515" s="4"/>
      <c r="D515" s="44" t="s">
        <v>420</v>
      </c>
    </row>
    <row r="516" spans="1:4" ht="45" customHeight="1" thickBot="1" x14ac:dyDescent="0.25">
      <c r="A516" s="7" t="s">
        <v>36</v>
      </c>
      <c r="B516" s="127" t="s">
        <v>652</v>
      </c>
      <c r="C516" s="127" t="s">
        <v>653</v>
      </c>
      <c r="D516" s="31" t="s">
        <v>654</v>
      </c>
    </row>
    <row r="517" spans="1:4" ht="24" customHeight="1" x14ac:dyDescent="0.2">
      <c r="A517" s="43" t="s">
        <v>508</v>
      </c>
      <c r="B517" s="109">
        <v>0</v>
      </c>
      <c r="C517" s="115">
        <f t="shared" ref="C517:C519" si="50">D517-B517</f>
        <v>351783</v>
      </c>
      <c r="D517" s="40">
        <v>351783</v>
      </c>
    </row>
    <row r="518" spans="1:4" ht="14.1" customHeight="1" x14ac:dyDescent="0.2">
      <c r="A518" s="43" t="s">
        <v>510</v>
      </c>
      <c r="B518" s="109">
        <v>0</v>
      </c>
      <c r="C518" s="115">
        <f t="shared" si="50"/>
        <v>127055</v>
      </c>
      <c r="D518" s="40">
        <v>127055</v>
      </c>
    </row>
    <row r="519" spans="1:4" ht="13.5" customHeight="1" thickBot="1" x14ac:dyDescent="0.25">
      <c r="A519" s="43" t="s">
        <v>511</v>
      </c>
      <c r="B519" s="109">
        <v>0</v>
      </c>
      <c r="C519" s="115">
        <f t="shared" si="50"/>
        <v>310572</v>
      </c>
      <c r="D519" s="40">
        <v>310572</v>
      </c>
    </row>
    <row r="520" spans="1:4" ht="13.5" customHeight="1" thickBot="1" x14ac:dyDescent="0.25">
      <c r="A520" s="57" t="s">
        <v>1</v>
      </c>
      <c r="B520" s="110">
        <f>SUM(B517:B519)</f>
        <v>0</v>
      </c>
      <c r="C520" s="110">
        <f>SUM(C517:C519)</f>
        <v>789410</v>
      </c>
      <c r="D520" s="58">
        <f>SUM(D517:D519)</f>
        <v>789410</v>
      </c>
    </row>
    <row r="521" spans="1:4" ht="13.5" customHeight="1" x14ac:dyDescent="0.2">
      <c r="A521" s="59"/>
      <c r="C521" s="59"/>
    </row>
    <row r="522" spans="1:4" ht="13.5" customHeight="1" thickBot="1" x14ac:dyDescent="0.25">
      <c r="A522" s="60" t="s">
        <v>2</v>
      </c>
      <c r="B522" s="44"/>
      <c r="C522" s="60"/>
      <c r="D522" s="44" t="s">
        <v>420</v>
      </c>
    </row>
    <row r="523" spans="1:4" ht="45" customHeight="1" thickBot="1" x14ac:dyDescent="0.25">
      <c r="A523" s="7" t="s">
        <v>36</v>
      </c>
      <c r="B523" s="127" t="s">
        <v>652</v>
      </c>
      <c r="C523" s="127" t="s">
        <v>653</v>
      </c>
      <c r="D523" s="31" t="s">
        <v>654</v>
      </c>
    </row>
    <row r="524" spans="1:4" ht="24" customHeight="1" x14ac:dyDescent="0.2">
      <c r="A524" s="66" t="s">
        <v>532</v>
      </c>
      <c r="B524" s="112">
        <v>0</v>
      </c>
      <c r="C524" s="115">
        <f t="shared" ref="C524:C531" si="51">D524-B524</f>
        <v>314308</v>
      </c>
      <c r="D524" s="53">
        <v>314308</v>
      </c>
    </row>
    <row r="525" spans="1:4" ht="24" customHeight="1" x14ac:dyDescent="0.2">
      <c r="A525" s="66" t="s">
        <v>533</v>
      </c>
      <c r="B525" s="112">
        <v>0</v>
      </c>
      <c r="C525" s="115">
        <f t="shared" si="51"/>
        <v>273967</v>
      </c>
      <c r="D525" s="53">
        <v>273967</v>
      </c>
    </row>
    <row r="526" spans="1:4" ht="13.5" customHeight="1" x14ac:dyDescent="0.2">
      <c r="A526" s="66" t="s">
        <v>536</v>
      </c>
      <c r="B526" s="109">
        <v>0</v>
      </c>
      <c r="C526" s="115">
        <f t="shared" si="51"/>
        <v>247915</v>
      </c>
      <c r="D526" s="40">
        <v>247915</v>
      </c>
    </row>
    <row r="527" spans="1:4" ht="13.5" customHeight="1" x14ac:dyDescent="0.2">
      <c r="A527" s="66" t="s">
        <v>537</v>
      </c>
      <c r="B527" s="109">
        <v>0</v>
      </c>
      <c r="C527" s="115">
        <f t="shared" si="51"/>
        <v>67472</v>
      </c>
      <c r="D527" s="40">
        <v>67472</v>
      </c>
    </row>
    <row r="528" spans="1:4" ht="14.1" customHeight="1" x14ac:dyDescent="0.2">
      <c r="A528" s="66" t="s">
        <v>539</v>
      </c>
      <c r="B528" s="109">
        <v>0</v>
      </c>
      <c r="C528" s="115">
        <f t="shared" si="51"/>
        <v>619559</v>
      </c>
      <c r="D528" s="40">
        <v>619559</v>
      </c>
    </row>
    <row r="529" spans="1:4" ht="24" customHeight="1" x14ac:dyDescent="0.2">
      <c r="A529" s="66" t="s">
        <v>540</v>
      </c>
      <c r="B529" s="109">
        <v>0</v>
      </c>
      <c r="C529" s="115">
        <f t="shared" si="51"/>
        <v>36921</v>
      </c>
      <c r="D529" s="40">
        <v>36921</v>
      </c>
    </row>
    <row r="530" spans="1:4" ht="24" customHeight="1" x14ac:dyDescent="0.2">
      <c r="A530" s="66" t="s">
        <v>541</v>
      </c>
      <c r="B530" s="109">
        <v>0</v>
      </c>
      <c r="C530" s="115">
        <f t="shared" si="51"/>
        <v>86416</v>
      </c>
      <c r="D530" s="40">
        <v>86416</v>
      </c>
    </row>
    <row r="531" spans="1:4" ht="14.1" customHeight="1" thickBot="1" x14ac:dyDescent="0.25">
      <c r="A531" s="66" t="s">
        <v>542</v>
      </c>
      <c r="B531" s="109">
        <v>0</v>
      </c>
      <c r="C531" s="115">
        <f t="shared" si="51"/>
        <v>144786</v>
      </c>
      <c r="D531" s="40">
        <v>144786</v>
      </c>
    </row>
    <row r="532" spans="1:4" ht="13.5" customHeight="1" thickBot="1" x14ac:dyDescent="0.25">
      <c r="A532" s="57" t="s">
        <v>3</v>
      </c>
      <c r="B532" s="110">
        <f>SUM(B524:B531)</f>
        <v>0</v>
      </c>
      <c r="C532" s="110">
        <f>SUM(C524:C531)</f>
        <v>1791344</v>
      </c>
      <c r="D532" s="69">
        <f>SUM(D524:D531)</f>
        <v>1791344</v>
      </c>
    </row>
    <row r="533" spans="1:4" ht="13.5" customHeight="1" x14ac:dyDescent="0.2">
      <c r="A533" s="59"/>
      <c r="C533" s="59"/>
    </row>
    <row r="534" spans="1:4" ht="13.5" customHeight="1" thickBot="1" x14ac:dyDescent="0.25">
      <c r="A534" s="60" t="s">
        <v>4</v>
      </c>
      <c r="B534" s="44"/>
      <c r="C534" s="60"/>
      <c r="D534" s="44" t="s">
        <v>420</v>
      </c>
    </row>
    <row r="535" spans="1:4" ht="45" customHeight="1" thickBot="1" x14ac:dyDescent="0.25">
      <c r="A535" s="7" t="s">
        <v>36</v>
      </c>
      <c r="B535" s="127" t="s">
        <v>652</v>
      </c>
      <c r="C535" s="127" t="s">
        <v>653</v>
      </c>
      <c r="D535" s="31" t="s">
        <v>654</v>
      </c>
    </row>
    <row r="536" spans="1:4" ht="24" customHeight="1" x14ac:dyDescent="0.2">
      <c r="A536" s="28" t="s">
        <v>557</v>
      </c>
      <c r="B536" s="109">
        <v>0</v>
      </c>
      <c r="C536" s="115">
        <f t="shared" ref="C536:C538" si="52">D536-B536</f>
        <v>256944</v>
      </c>
      <c r="D536" s="40">
        <v>256944</v>
      </c>
    </row>
    <row r="537" spans="1:4" ht="13.5" customHeight="1" x14ac:dyDescent="0.2">
      <c r="A537" s="28" t="s">
        <v>558</v>
      </c>
      <c r="B537" s="109">
        <v>0</v>
      </c>
      <c r="C537" s="115">
        <f t="shared" si="52"/>
        <v>359439</v>
      </c>
      <c r="D537" s="40">
        <v>359439</v>
      </c>
    </row>
    <row r="538" spans="1:4" ht="13.5" customHeight="1" thickBot="1" x14ac:dyDescent="0.25">
      <c r="A538" s="28" t="s">
        <v>658</v>
      </c>
      <c r="B538" s="109">
        <v>0</v>
      </c>
      <c r="C538" s="115">
        <f t="shared" si="52"/>
        <v>97366</v>
      </c>
      <c r="D538" s="40">
        <v>97366</v>
      </c>
    </row>
    <row r="539" spans="1:4" ht="13.5" customHeight="1" thickBot="1" x14ac:dyDescent="0.25">
      <c r="A539" s="57" t="s">
        <v>5</v>
      </c>
      <c r="B539" s="110">
        <f>SUM(B536:B538)</f>
        <v>0</v>
      </c>
      <c r="C539" s="110">
        <f>SUM(C536:C538)</f>
        <v>713749</v>
      </c>
      <c r="D539" s="69">
        <f>SUM(D536:D538)</f>
        <v>713749</v>
      </c>
    </row>
    <row r="540" spans="1:4" ht="13.5" customHeight="1" x14ac:dyDescent="0.2">
      <c r="A540" s="60"/>
      <c r="C540" s="60"/>
    </row>
    <row r="541" spans="1:4" ht="13.5" customHeight="1" thickBot="1" x14ac:dyDescent="0.25">
      <c r="A541" s="60" t="s">
        <v>6</v>
      </c>
      <c r="B541" s="44"/>
      <c r="C541" s="60"/>
      <c r="D541" s="44" t="s">
        <v>420</v>
      </c>
    </row>
    <row r="542" spans="1:4" ht="45" customHeight="1" thickBot="1" x14ac:dyDescent="0.25">
      <c r="A542" s="7" t="s">
        <v>36</v>
      </c>
      <c r="B542" s="127" t="s">
        <v>652</v>
      </c>
      <c r="C542" s="127" t="s">
        <v>653</v>
      </c>
      <c r="D542" s="31" t="s">
        <v>654</v>
      </c>
    </row>
    <row r="543" spans="1:4" ht="13.5" customHeight="1" x14ac:dyDescent="0.2">
      <c r="A543" s="74" t="s">
        <v>571</v>
      </c>
      <c r="B543" s="109">
        <v>0</v>
      </c>
      <c r="C543" s="115">
        <f t="shared" ref="C543:C548" si="53">D543-B543</f>
        <v>377452</v>
      </c>
      <c r="D543" s="40">
        <v>377452</v>
      </c>
    </row>
    <row r="544" spans="1:4" ht="24" customHeight="1" x14ac:dyDescent="0.2">
      <c r="A544" s="45" t="s">
        <v>572</v>
      </c>
      <c r="B544" s="109">
        <v>0</v>
      </c>
      <c r="C544" s="115">
        <f t="shared" ref="C544" si="54">D544-B544</f>
        <v>165414</v>
      </c>
      <c r="D544" s="40">
        <v>165414</v>
      </c>
    </row>
    <row r="545" spans="1:4" ht="13.5" customHeight="1" x14ac:dyDescent="0.2">
      <c r="A545" s="75" t="s">
        <v>573</v>
      </c>
      <c r="B545" s="109">
        <v>0</v>
      </c>
      <c r="C545" s="115">
        <f t="shared" si="53"/>
        <v>44036</v>
      </c>
      <c r="D545" s="40">
        <v>44036</v>
      </c>
    </row>
    <row r="546" spans="1:4" ht="24" customHeight="1" x14ac:dyDescent="0.2">
      <c r="A546" s="45" t="s">
        <v>580</v>
      </c>
      <c r="B546" s="109">
        <v>0</v>
      </c>
      <c r="C546" s="115">
        <f t="shared" si="53"/>
        <v>69969</v>
      </c>
      <c r="D546" s="40">
        <v>69969</v>
      </c>
    </row>
    <row r="547" spans="1:4" ht="13.5" customHeight="1" x14ac:dyDescent="0.2">
      <c r="A547" s="45" t="s">
        <v>581</v>
      </c>
      <c r="B547" s="109">
        <v>0</v>
      </c>
      <c r="C547" s="115">
        <f t="shared" si="53"/>
        <v>403120</v>
      </c>
      <c r="D547" s="40">
        <v>403120</v>
      </c>
    </row>
    <row r="548" spans="1:4" ht="13.5" customHeight="1" thickBot="1" x14ac:dyDescent="0.25">
      <c r="A548" s="75" t="s">
        <v>582</v>
      </c>
      <c r="B548" s="109">
        <v>0</v>
      </c>
      <c r="C548" s="115">
        <f t="shared" si="53"/>
        <v>97677</v>
      </c>
      <c r="D548" s="40">
        <v>97677</v>
      </c>
    </row>
    <row r="549" spans="1:4" ht="13.5" customHeight="1" thickBot="1" x14ac:dyDescent="0.25">
      <c r="A549" s="57" t="s">
        <v>7</v>
      </c>
      <c r="B549" s="110">
        <f>SUM(B543:B548)</f>
        <v>0</v>
      </c>
      <c r="C549" s="110">
        <f>SUM(C543:C548)</f>
        <v>1157668</v>
      </c>
      <c r="D549" s="69">
        <f>SUM(D543:D548)</f>
        <v>1157668</v>
      </c>
    </row>
    <row r="550" spans="1:4" ht="13.5" customHeight="1" x14ac:dyDescent="0.2">
      <c r="A550" s="195"/>
      <c r="C550" s="60"/>
    </row>
    <row r="551" spans="1:4" ht="13.5" customHeight="1" thickBot="1" x14ac:dyDescent="0.25">
      <c r="A551" s="60" t="s">
        <v>8</v>
      </c>
      <c r="B551" s="44"/>
      <c r="C551" s="60"/>
      <c r="D551" s="44" t="s">
        <v>420</v>
      </c>
    </row>
    <row r="552" spans="1:4" ht="45" customHeight="1" thickBot="1" x14ac:dyDescent="0.25">
      <c r="A552" s="7" t="s">
        <v>36</v>
      </c>
      <c r="B552" s="127" t="s">
        <v>652</v>
      </c>
      <c r="C552" s="127" t="s">
        <v>653</v>
      </c>
      <c r="D552" s="31" t="s">
        <v>654</v>
      </c>
    </row>
    <row r="553" spans="1:4" ht="24" customHeight="1" x14ac:dyDescent="0.2">
      <c r="A553" s="45" t="s">
        <v>600</v>
      </c>
      <c r="B553" s="109">
        <v>0</v>
      </c>
      <c r="C553" s="115">
        <f t="shared" ref="C553:C559" si="55">D553-B553</f>
        <v>37578</v>
      </c>
      <c r="D553" s="40">
        <v>37578</v>
      </c>
    </row>
    <row r="554" spans="1:4" ht="24" customHeight="1" x14ac:dyDescent="0.2">
      <c r="A554" s="45" t="s">
        <v>601</v>
      </c>
      <c r="B554" s="109">
        <v>0</v>
      </c>
      <c r="C554" s="115">
        <f t="shared" si="55"/>
        <v>63867</v>
      </c>
      <c r="D554" s="40">
        <v>63867</v>
      </c>
    </row>
    <row r="555" spans="1:4" ht="13.5" customHeight="1" x14ac:dyDescent="0.2">
      <c r="A555" s="45" t="s">
        <v>603</v>
      </c>
      <c r="B555" s="109">
        <v>0</v>
      </c>
      <c r="C555" s="115">
        <f t="shared" ref="C555" si="56">D555-B555</f>
        <v>35849</v>
      </c>
      <c r="D555" s="40">
        <v>35849</v>
      </c>
    </row>
    <row r="556" spans="1:4" ht="14.1" customHeight="1" x14ac:dyDescent="0.2">
      <c r="A556" s="45" t="s">
        <v>604</v>
      </c>
      <c r="B556" s="109">
        <v>0</v>
      </c>
      <c r="C556" s="115">
        <f t="shared" si="55"/>
        <v>518158</v>
      </c>
      <c r="D556" s="40">
        <v>518158</v>
      </c>
    </row>
    <row r="557" spans="1:4" ht="13.5" customHeight="1" x14ac:dyDescent="0.2">
      <c r="A557" s="45" t="s">
        <v>605</v>
      </c>
      <c r="B557" s="109">
        <v>0</v>
      </c>
      <c r="C557" s="115">
        <f t="shared" si="55"/>
        <v>35849</v>
      </c>
      <c r="D557" s="40">
        <v>35849</v>
      </c>
    </row>
    <row r="558" spans="1:4" ht="13.5" customHeight="1" x14ac:dyDescent="0.2">
      <c r="A558" s="45" t="s">
        <v>608</v>
      </c>
      <c r="B558" s="109">
        <v>0</v>
      </c>
      <c r="C558" s="115">
        <f t="shared" si="55"/>
        <v>379757</v>
      </c>
      <c r="D558" s="40">
        <v>379757</v>
      </c>
    </row>
    <row r="559" spans="1:4" ht="24" customHeight="1" thickBot="1" x14ac:dyDescent="0.25">
      <c r="A559" s="45" t="s">
        <v>610</v>
      </c>
      <c r="B559" s="109">
        <v>0</v>
      </c>
      <c r="C559" s="115">
        <f t="shared" si="55"/>
        <v>72246</v>
      </c>
      <c r="D559" s="40">
        <v>72246</v>
      </c>
    </row>
    <row r="560" spans="1:4" ht="13.5" customHeight="1" thickBot="1" x14ac:dyDescent="0.25">
      <c r="A560" s="57" t="s">
        <v>9</v>
      </c>
      <c r="B560" s="110">
        <f>SUM(B553:B559)</f>
        <v>0</v>
      </c>
      <c r="C560" s="110">
        <f>SUM(C553:C559)</f>
        <v>1143304</v>
      </c>
      <c r="D560" s="69">
        <f>SUM(D553:D559)</f>
        <v>1143304</v>
      </c>
    </row>
    <row r="561" spans="1:4" ht="13.5" customHeight="1" thickBot="1" x14ac:dyDescent="0.25">
      <c r="A561" s="59"/>
      <c r="B561" s="100"/>
      <c r="C561" s="171"/>
      <c r="D561" s="100"/>
    </row>
    <row r="562" spans="1:4" ht="24" customHeight="1" thickBot="1" x14ac:dyDescent="0.25">
      <c r="A562" s="78" t="s">
        <v>615</v>
      </c>
      <c r="B562" s="111">
        <f>B520+B532+B539+B549+B560</f>
        <v>0</v>
      </c>
      <c r="C562" s="111">
        <f>C520+C532+C539+C549+C560</f>
        <v>5595475</v>
      </c>
      <c r="D562" s="79">
        <f>D520+D532+D539+D549+D560</f>
        <v>5595475</v>
      </c>
    </row>
    <row r="563" spans="1:4" ht="13.5" customHeight="1" x14ac:dyDescent="0.2"/>
    <row r="564" spans="1:4" ht="13.5" customHeight="1" x14ac:dyDescent="0.2"/>
    <row r="565" spans="1:4" ht="13.5" customHeight="1" x14ac:dyDescent="0.2">
      <c r="A565" s="50" t="s">
        <v>618</v>
      </c>
      <c r="B565" s="50"/>
      <c r="C565" s="50"/>
    </row>
    <row r="566" spans="1:4" ht="13.5" customHeight="1" thickBot="1" x14ac:dyDescent="0.25">
      <c r="A566" s="50"/>
      <c r="B566" s="50"/>
      <c r="C566" s="50"/>
      <c r="D566" s="44" t="s">
        <v>420</v>
      </c>
    </row>
    <row r="567" spans="1:4" ht="45" customHeight="1" thickBot="1" x14ac:dyDescent="0.25">
      <c r="A567" s="7" t="s">
        <v>36</v>
      </c>
      <c r="B567" s="127" t="s">
        <v>652</v>
      </c>
      <c r="C567" s="145" t="s">
        <v>653</v>
      </c>
      <c r="D567" s="146" t="s">
        <v>654</v>
      </c>
    </row>
    <row r="568" spans="1:4" ht="24" customHeight="1" x14ac:dyDescent="0.2">
      <c r="A568" s="89" t="s">
        <v>669</v>
      </c>
      <c r="B568" s="173">
        <v>0</v>
      </c>
      <c r="C568" s="115">
        <f t="shared" ref="C568:C570" si="57">D568-B568</f>
        <v>19373</v>
      </c>
      <c r="D568" s="40">
        <v>19373</v>
      </c>
    </row>
    <row r="569" spans="1:4" ht="24" customHeight="1" x14ac:dyDescent="0.2">
      <c r="A569" s="89" t="s">
        <v>689</v>
      </c>
      <c r="B569" s="173">
        <v>0</v>
      </c>
      <c r="C569" s="115">
        <f t="shared" si="57"/>
        <v>51425</v>
      </c>
      <c r="D569" s="56">
        <v>51425</v>
      </c>
    </row>
    <row r="570" spans="1:4" ht="24" customHeight="1" thickBot="1" x14ac:dyDescent="0.25">
      <c r="A570" s="43" t="s">
        <v>690</v>
      </c>
      <c r="B570" s="180">
        <v>0</v>
      </c>
      <c r="C570" s="115">
        <f t="shared" si="57"/>
        <v>7610</v>
      </c>
      <c r="D570" s="181">
        <v>7610</v>
      </c>
    </row>
    <row r="571" spans="1:4" ht="13.5" customHeight="1" thickBot="1" x14ac:dyDescent="0.25">
      <c r="A571" s="81" t="s">
        <v>619</v>
      </c>
      <c r="B571" s="174">
        <v>0</v>
      </c>
      <c r="C571" s="174">
        <f>SUM(C568:C570)</f>
        <v>78408</v>
      </c>
      <c r="D571" s="58">
        <f>SUM(D568:D570)</f>
        <v>78408</v>
      </c>
    </row>
    <row r="572" spans="1:4" ht="13.5" customHeight="1" thickBot="1" x14ac:dyDescent="0.25">
      <c r="A572" s="164"/>
      <c r="B572" s="165"/>
      <c r="C572" s="165"/>
      <c r="D572" s="166"/>
    </row>
    <row r="573" spans="1:4" ht="13.5" customHeight="1" thickBot="1" x14ac:dyDescent="0.25">
      <c r="A573" s="78" t="s">
        <v>620</v>
      </c>
      <c r="B573" s="177">
        <v>0</v>
      </c>
      <c r="C573" s="177">
        <f>C571</f>
        <v>78408</v>
      </c>
      <c r="D573" s="85">
        <f>D571</f>
        <v>78408</v>
      </c>
    </row>
    <row r="574" spans="1:4" ht="13.5" customHeight="1" x14ac:dyDescent="0.2">
      <c r="A574" s="139"/>
      <c r="B574" s="167"/>
      <c r="C574" s="167"/>
      <c r="D574" s="167"/>
    </row>
    <row r="575" spans="1:4" ht="13.5" customHeight="1" thickBot="1" x14ac:dyDescent="0.25">
      <c r="A575" s="139"/>
      <c r="B575" s="167"/>
      <c r="C575" s="167"/>
      <c r="D575" s="167"/>
    </row>
    <row r="576" spans="1:4" ht="13.5" customHeight="1" thickBot="1" x14ac:dyDescent="0.25">
      <c r="A576" s="92" t="s">
        <v>616</v>
      </c>
      <c r="B576" s="179">
        <v>0</v>
      </c>
      <c r="C576" s="179">
        <f>C562+C573</f>
        <v>5673883</v>
      </c>
      <c r="D576" s="93">
        <f>D562+D573</f>
        <v>5673883</v>
      </c>
    </row>
    <row r="577" spans="1:4" ht="13.5" customHeight="1" x14ac:dyDescent="0.2"/>
    <row r="578" spans="1:4" ht="13.5" customHeight="1" x14ac:dyDescent="0.2"/>
    <row r="579" spans="1:4" ht="13.5" customHeight="1" x14ac:dyDescent="0.2">
      <c r="A579" s="5"/>
      <c r="B579" s="5"/>
      <c r="C579" s="5"/>
    </row>
    <row r="580" spans="1:4" ht="54" customHeight="1" x14ac:dyDescent="0.2">
      <c r="A580" s="207" t="s">
        <v>627</v>
      </c>
      <c r="B580" s="207"/>
      <c r="C580" s="207"/>
      <c r="D580" s="207"/>
    </row>
    <row r="582" spans="1:4" ht="15.75" x14ac:dyDescent="0.25">
      <c r="A582" s="3" t="s">
        <v>628</v>
      </c>
      <c r="B582" s="3"/>
      <c r="C582" s="3"/>
    </row>
    <row r="583" spans="1:4" ht="15.75" x14ac:dyDescent="0.25">
      <c r="A583" s="3"/>
      <c r="B583" s="3"/>
      <c r="C583" s="3"/>
    </row>
    <row r="584" spans="1:4" ht="15" x14ac:dyDescent="0.2">
      <c r="A584" s="50" t="s">
        <v>502</v>
      </c>
      <c r="B584" s="50"/>
      <c r="C584" s="50"/>
    </row>
    <row r="585" spans="1:4" ht="15" x14ac:dyDescent="0.2">
      <c r="A585" s="50"/>
      <c r="B585" s="50"/>
      <c r="C585" s="50"/>
    </row>
    <row r="586" spans="1:4" x14ac:dyDescent="0.2">
      <c r="A586" s="4" t="s">
        <v>2</v>
      </c>
      <c r="B586" s="4"/>
      <c r="C586" s="4"/>
    </row>
    <row r="587" spans="1:4" x14ac:dyDescent="0.2">
      <c r="A587" s="5"/>
      <c r="B587" s="5"/>
      <c r="C587" s="5"/>
    </row>
    <row r="588" spans="1:4" ht="13.5" thickBot="1" x14ac:dyDescent="0.25">
      <c r="A588" s="4" t="s">
        <v>12</v>
      </c>
      <c r="B588" s="4"/>
      <c r="C588" s="4"/>
      <c r="D588" s="44" t="s">
        <v>420</v>
      </c>
    </row>
    <row r="589" spans="1:4" ht="45" customHeight="1" thickBot="1" x14ac:dyDescent="0.25">
      <c r="A589" s="7" t="s">
        <v>36</v>
      </c>
      <c r="B589" s="127" t="s">
        <v>652</v>
      </c>
      <c r="C589" s="127" t="s">
        <v>653</v>
      </c>
      <c r="D589" s="31" t="s">
        <v>654</v>
      </c>
    </row>
    <row r="590" spans="1:4" x14ac:dyDescent="0.2">
      <c r="A590" s="14" t="s">
        <v>214</v>
      </c>
      <c r="B590" s="105">
        <v>258287</v>
      </c>
      <c r="C590" s="115">
        <f t="shared" ref="C590:C594" si="58">D590-B590</f>
        <v>0</v>
      </c>
      <c r="D590" s="23">
        <v>258287</v>
      </c>
    </row>
    <row r="591" spans="1:4" x14ac:dyDescent="0.2">
      <c r="A591" s="14" t="s">
        <v>220</v>
      </c>
      <c r="B591" s="105">
        <v>258287</v>
      </c>
      <c r="C591" s="115">
        <f t="shared" si="58"/>
        <v>0</v>
      </c>
      <c r="D591" s="23">
        <v>258287</v>
      </c>
    </row>
    <row r="592" spans="1:4" x14ac:dyDescent="0.2">
      <c r="A592" s="14" t="s">
        <v>223</v>
      </c>
      <c r="B592" s="105">
        <v>59406</v>
      </c>
      <c r="C592" s="115">
        <f t="shared" si="58"/>
        <v>-2</v>
      </c>
      <c r="D592" s="23">
        <v>59404</v>
      </c>
    </row>
    <row r="593" spans="1:4" x14ac:dyDescent="0.2">
      <c r="A593" s="14" t="s">
        <v>69</v>
      </c>
      <c r="B593" s="105">
        <v>258288</v>
      </c>
      <c r="C593" s="115">
        <f t="shared" si="58"/>
        <v>0</v>
      </c>
      <c r="D593" s="23">
        <v>258288</v>
      </c>
    </row>
    <row r="594" spans="1:4" ht="13.5" thickBot="1" x14ac:dyDescent="0.25">
      <c r="A594" s="14" t="s">
        <v>368</v>
      </c>
      <c r="B594" s="105">
        <v>258287</v>
      </c>
      <c r="C594" s="115">
        <f t="shared" si="58"/>
        <v>0</v>
      </c>
      <c r="D594" s="23">
        <v>258287</v>
      </c>
    </row>
    <row r="595" spans="1:4" ht="13.5" thickBot="1" x14ac:dyDescent="0.25">
      <c r="A595" s="10" t="s">
        <v>25</v>
      </c>
      <c r="B595" s="106">
        <f>SUM(B590:B594)</f>
        <v>1092555</v>
      </c>
      <c r="C595" s="106">
        <f>SUM(C590:C594)</f>
        <v>-2</v>
      </c>
      <c r="D595" s="25">
        <f>SUM(D590:D594)</f>
        <v>1092553</v>
      </c>
    </row>
    <row r="596" spans="1:4" x14ac:dyDescent="0.2">
      <c r="A596" s="5"/>
      <c r="C596" s="5"/>
    </row>
    <row r="597" spans="1:4" ht="13.5" thickBot="1" x14ac:dyDescent="0.25">
      <c r="A597" s="4" t="s">
        <v>14</v>
      </c>
      <c r="B597" s="44"/>
      <c r="C597" s="4"/>
      <c r="D597" s="44" t="s">
        <v>420</v>
      </c>
    </row>
    <row r="598" spans="1:4" ht="45" customHeight="1" thickBot="1" x14ac:dyDescent="0.25">
      <c r="A598" s="7" t="s">
        <v>36</v>
      </c>
      <c r="B598" s="127" t="s">
        <v>652</v>
      </c>
      <c r="C598" s="127" t="s">
        <v>653</v>
      </c>
      <c r="D598" s="31" t="s">
        <v>654</v>
      </c>
    </row>
    <row r="599" spans="1:4" ht="13.5" thickBot="1" x14ac:dyDescent="0.25">
      <c r="A599" s="15" t="s">
        <v>109</v>
      </c>
      <c r="B599" s="105">
        <v>258288</v>
      </c>
      <c r="C599" s="115">
        <f t="shared" ref="C599" si="59">D599-B599</f>
        <v>0</v>
      </c>
      <c r="D599" s="23">
        <v>258288</v>
      </c>
    </row>
    <row r="600" spans="1:4" ht="13.5" thickBot="1" x14ac:dyDescent="0.25">
      <c r="A600" s="10" t="s">
        <v>27</v>
      </c>
      <c r="B600" s="106">
        <f>SUM(B599:B599)</f>
        <v>258288</v>
      </c>
      <c r="C600" s="106">
        <f>SUM(C599:C599)</f>
        <v>0</v>
      </c>
      <c r="D600" s="25">
        <f>SUM(D599:D599)</f>
        <v>258288</v>
      </c>
    </row>
    <row r="601" spans="1:4" ht="13.5" thickBot="1" x14ac:dyDescent="0.25">
      <c r="A601" s="5"/>
      <c r="C601" s="5"/>
    </row>
    <row r="602" spans="1:4" ht="13.5" thickBot="1" x14ac:dyDescent="0.25">
      <c r="A602" s="32" t="s">
        <v>3</v>
      </c>
      <c r="B602" s="107">
        <f>B600+B595</f>
        <v>1350843</v>
      </c>
      <c r="C602" s="107">
        <f>C600+C595</f>
        <v>-2</v>
      </c>
      <c r="D602" s="26">
        <f>D600+D595</f>
        <v>1350841</v>
      </c>
    </row>
    <row r="603" spans="1:4" x14ac:dyDescent="0.2">
      <c r="A603" s="5"/>
      <c r="C603" s="5"/>
    </row>
    <row r="604" spans="1:4" x14ac:dyDescent="0.2">
      <c r="A604" s="4" t="s">
        <v>4</v>
      </c>
      <c r="C604" s="4"/>
    </row>
    <row r="605" spans="1:4" x14ac:dyDescent="0.2">
      <c r="A605" s="5"/>
      <c r="C605" s="5"/>
    </row>
    <row r="606" spans="1:4" ht="13.5" thickBot="1" x14ac:dyDescent="0.25">
      <c r="A606" s="4" t="s">
        <v>16</v>
      </c>
      <c r="B606" s="44"/>
      <c r="C606" s="4"/>
      <c r="D606" s="44" t="s">
        <v>420</v>
      </c>
    </row>
    <row r="607" spans="1:4" ht="45" customHeight="1" thickBot="1" x14ac:dyDescent="0.25">
      <c r="A607" s="7" t="s">
        <v>36</v>
      </c>
      <c r="B607" s="127" t="s">
        <v>652</v>
      </c>
      <c r="C607" s="127" t="s">
        <v>653</v>
      </c>
      <c r="D607" s="31" t="s">
        <v>654</v>
      </c>
    </row>
    <row r="608" spans="1:4" x14ac:dyDescent="0.2">
      <c r="A608" s="12" t="s">
        <v>384</v>
      </c>
      <c r="B608" s="105">
        <v>129144</v>
      </c>
      <c r="C608" s="115">
        <f t="shared" ref="C608:C609" si="60">D608-B608</f>
        <v>-1</v>
      </c>
      <c r="D608" s="23">
        <v>129143</v>
      </c>
    </row>
    <row r="609" spans="1:4" ht="13.5" thickBot="1" x14ac:dyDescent="0.25">
      <c r="A609" s="12" t="s">
        <v>319</v>
      </c>
      <c r="B609" s="105">
        <v>129144</v>
      </c>
      <c r="C609" s="115">
        <f t="shared" si="60"/>
        <v>0</v>
      </c>
      <c r="D609" s="23">
        <v>129144</v>
      </c>
    </row>
    <row r="610" spans="1:4" ht="13.5" thickBot="1" x14ac:dyDescent="0.25">
      <c r="A610" s="10" t="s">
        <v>29</v>
      </c>
      <c r="B610" s="106">
        <f>SUM(B608:B609)</f>
        <v>258288</v>
      </c>
      <c r="C610" s="106">
        <f>SUM(C608:C609)</f>
        <v>-1</v>
      </c>
      <c r="D610" s="25">
        <f>SUM(D608:D609)</f>
        <v>258287</v>
      </c>
    </row>
    <row r="611" spans="1:4" ht="13.5" thickBot="1" x14ac:dyDescent="0.25">
      <c r="A611" s="5"/>
      <c r="C611" s="5"/>
    </row>
    <row r="612" spans="1:4" ht="13.5" thickBot="1" x14ac:dyDescent="0.25">
      <c r="A612" s="32" t="s">
        <v>5</v>
      </c>
      <c r="B612" s="107">
        <f>B610</f>
        <v>258288</v>
      </c>
      <c r="C612" s="107">
        <f>C610</f>
        <v>-1</v>
      </c>
      <c r="D612" s="26">
        <f>D610</f>
        <v>258287</v>
      </c>
    </row>
    <row r="613" spans="1:4" x14ac:dyDescent="0.2">
      <c r="A613" s="4"/>
      <c r="B613" s="30"/>
      <c r="C613" s="4"/>
      <c r="D613" s="30"/>
    </row>
    <row r="614" spans="1:4" x14ac:dyDescent="0.2">
      <c r="A614" s="4" t="s">
        <v>6</v>
      </c>
      <c r="C614" s="4"/>
    </row>
    <row r="615" spans="1:4" x14ac:dyDescent="0.2">
      <c r="A615" s="5"/>
      <c r="C615" s="5"/>
    </row>
    <row r="616" spans="1:4" ht="13.5" thickBot="1" x14ac:dyDescent="0.25">
      <c r="A616" s="4" t="s">
        <v>19</v>
      </c>
      <c r="B616" s="44"/>
      <c r="C616" s="4"/>
      <c r="D616" s="44" t="s">
        <v>420</v>
      </c>
    </row>
    <row r="617" spans="1:4" ht="45" customHeight="1" thickBot="1" x14ac:dyDescent="0.25">
      <c r="A617" s="7" t="s">
        <v>36</v>
      </c>
      <c r="B617" s="127" t="s">
        <v>652</v>
      </c>
      <c r="C617" s="127" t="s">
        <v>653</v>
      </c>
      <c r="D617" s="31" t="s">
        <v>654</v>
      </c>
    </row>
    <row r="618" spans="1:4" x14ac:dyDescent="0.2">
      <c r="A618" s="21" t="s">
        <v>173</v>
      </c>
      <c r="B618" s="105">
        <v>258287</v>
      </c>
      <c r="C618" s="115">
        <f t="shared" ref="C618:C619" si="61">D618-B618</f>
        <v>0</v>
      </c>
      <c r="D618" s="23">
        <v>258287</v>
      </c>
    </row>
    <row r="619" spans="1:4" ht="13.5" thickBot="1" x14ac:dyDescent="0.25">
      <c r="A619" s="21" t="s">
        <v>176</v>
      </c>
      <c r="B619" s="105">
        <v>258287</v>
      </c>
      <c r="C619" s="115">
        <f t="shared" si="61"/>
        <v>0</v>
      </c>
      <c r="D619" s="23">
        <v>258287</v>
      </c>
    </row>
    <row r="620" spans="1:4" ht="13.5" thickBot="1" x14ac:dyDescent="0.25">
      <c r="A620" s="10" t="s">
        <v>32</v>
      </c>
      <c r="B620" s="106">
        <f>SUM(B618:B619)</f>
        <v>516574</v>
      </c>
      <c r="C620" s="106">
        <f>SUM(C618:C619)</f>
        <v>0</v>
      </c>
      <c r="D620" s="25">
        <f>SUM(D618:D619)</f>
        <v>516574</v>
      </c>
    </row>
    <row r="621" spans="1:4" ht="13.5" thickBot="1" x14ac:dyDescent="0.25">
      <c r="A621" s="5"/>
      <c r="C621" s="5"/>
    </row>
    <row r="622" spans="1:4" ht="13.5" thickBot="1" x14ac:dyDescent="0.25">
      <c r="A622" s="32" t="s">
        <v>7</v>
      </c>
      <c r="B622" s="107">
        <f>B620</f>
        <v>516574</v>
      </c>
      <c r="C622" s="107">
        <f>C620</f>
        <v>0</v>
      </c>
      <c r="D622" s="26">
        <f>D620</f>
        <v>516574</v>
      </c>
    </row>
    <row r="623" spans="1:4" x14ac:dyDescent="0.2">
      <c r="A623" s="4"/>
      <c r="B623" s="30"/>
      <c r="C623" s="4"/>
      <c r="D623" s="30"/>
    </row>
    <row r="624" spans="1:4" x14ac:dyDescent="0.2">
      <c r="A624" s="4" t="s">
        <v>8</v>
      </c>
      <c r="C624" s="4"/>
    </row>
    <row r="625" spans="1:4" x14ac:dyDescent="0.2">
      <c r="A625" s="5"/>
      <c r="C625" s="5"/>
    </row>
    <row r="626" spans="1:4" ht="13.5" thickBot="1" x14ac:dyDescent="0.25">
      <c r="A626" s="4" t="s">
        <v>21</v>
      </c>
      <c r="B626" s="44"/>
      <c r="C626" s="4"/>
      <c r="D626" s="44" t="s">
        <v>420</v>
      </c>
    </row>
    <row r="627" spans="1:4" ht="45" customHeight="1" thickBot="1" x14ac:dyDescent="0.25">
      <c r="A627" s="7" t="s">
        <v>36</v>
      </c>
      <c r="B627" s="127" t="s">
        <v>652</v>
      </c>
      <c r="C627" s="127" t="s">
        <v>653</v>
      </c>
      <c r="D627" s="31" t="s">
        <v>654</v>
      </c>
    </row>
    <row r="628" spans="1:4" ht="13.5" thickBot="1" x14ac:dyDescent="0.25">
      <c r="A628" s="8" t="s">
        <v>343</v>
      </c>
      <c r="B628" s="105">
        <v>154972</v>
      </c>
      <c r="C628" s="115">
        <f t="shared" ref="C628" si="62">D628-B628</f>
        <v>0</v>
      </c>
      <c r="D628" s="23">
        <v>154972</v>
      </c>
    </row>
    <row r="629" spans="1:4" ht="13.5" thickBot="1" x14ac:dyDescent="0.25">
      <c r="A629" s="10" t="s">
        <v>34</v>
      </c>
      <c r="B629" s="106">
        <f>SUM(B628:B628)</f>
        <v>154972</v>
      </c>
      <c r="C629" s="106">
        <f>SUM(C628:C628)</f>
        <v>0</v>
      </c>
      <c r="D629" s="25">
        <f>SUM(D628:D628)</f>
        <v>154972</v>
      </c>
    </row>
    <row r="630" spans="1:4" ht="13.5" thickBot="1" x14ac:dyDescent="0.25">
      <c r="A630" s="5"/>
      <c r="C630" s="5"/>
    </row>
    <row r="631" spans="1:4" ht="13.5" thickBot="1" x14ac:dyDescent="0.25">
      <c r="A631" s="32" t="s">
        <v>9</v>
      </c>
      <c r="B631" s="107">
        <f>B629</f>
        <v>154972</v>
      </c>
      <c r="C631" s="107">
        <f>C629</f>
        <v>0</v>
      </c>
      <c r="D631" s="26">
        <f>D629</f>
        <v>154972</v>
      </c>
    </row>
    <row r="632" spans="1:4" ht="13.5" thickBot="1" x14ac:dyDescent="0.25">
      <c r="A632" s="5"/>
      <c r="C632" s="5"/>
    </row>
    <row r="633" spans="1:4" ht="13.5" thickBot="1" x14ac:dyDescent="0.25">
      <c r="A633" s="39" t="s">
        <v>202</v>
      </c>
      <c r="B633" s="108">
        <f>B631+B622+B612+B602</f>
        <v>2280677</v>
      </c>
      <c r="C633" s="108">
        <f>C631+C622+C612+C602</f>
        <v>-3</v>
      </c>
      <c r="D633" s="29">
        <f>D631+D622+D612+D602</f>
        <v>2280674</v>
      </c>
    </row>
    <row r="636" spans="1:4" ht="15" x14ac:dyDescent="0.2">
      <c r="A636" s="50" t="s">
        <v>503</v>
      </c>
      <c r="C636" s="50"/>
    </row>
    <row r="638" spans="1:4" ht="13.5" thickBot="1" x14ac:dyDescent="0.25">
      <c r="A638" s="60" t="s">
        <v>2</v>
      </c>
      <c r="B638" s="44"/>
      <c r="C638" s="60"/>
      <c r="D638" s="44" t="s">
        <v>420</v>
      </c>
    </row>
    <row r="639" spans="1:4" ht="45" customHeight="1" thickBot="1" x14ac:dyDescent="0.25">
      <c r="A639" s="7" t="s">
        <v>36</v>
      </c>
      <c r="B639" s="127" t="s">
        <v>652</v>
      </c>
      <c r="C639" s="127" t="s">
        <v>653</v>
      </c>
      <c r="D639" s="31" t="s">
        <v>654</v>
      </c>
    </row>
    <row r="640" spans="1:4" x14ac:dyDescent="0.2">
      <c r="A640" s="64" t="s">
        <v>525</v>
      </c>
      <c r="B640" s="112">
        <v>258287</v>
      </c>
      <c r="C640" s="115">
        <f t="shared" ref="C640:C641" si="63">D640-B640</f>
        <v>0</v>
      </c>
      <c r="D640" s="53">
        <v>258287</v>
      </c>
    </row>
    <row r="641" spans="1:4" ht="14.1" customHeight="1" thickBot="1" x14ac:dyDescent="0.25">
      <c r="A641" s="66" t="s">
        <v>539</v>
      </c>
      <c r="B641" s="109">
        <v>258287</v>
      </c>
      <c r="C641" s="115">
        <f t="shared" si="63"/>
        <v>0</v>
      </c>
      <c r="D641" s="40">
        <v>258287</v>
      </c>
    </row>
    <row r="642" spans="1:4" ht="13.5" thickBot="1" x14ac:dyDescent="0.25">
      <c r="A642" s="57" t="s">
        <v>3</v>
      </c>
      <c r="B642" s="110">
        <f>SUM(B640:B641)</f>
        <v>516574</v>
      </c>
      <c r="C642" s="110">
        <f>SUM(C640:C641)</f>
        <v>0</v>
      </c>
      <c r="D642" s="69">
        <f>SUM(D640:D641)</f>
        <v>516574</v>
      </c>
    </row>
    <row r="643" spans="1:4" x14ac:dyDescent="0.2">
      <c r="A643" s="59"/>
      <c r="C643" s="59"/>
    </row>
    <row r="644" spans="1:4" ht="13.5" thickBot="1" x14ac:dyDescent="0.25">
      <c r="A644" s="60" t="s">
        <v>6</v>
      </c>
      <c r="B644" s="44"/>
      <c r="C644" s="60"/>
      <c r="D644" s="44" t="s">
        <v>420</v>
      </c>
    </row>
    <row r="645" spans="1:4" ht="45" customHeight="1" thickBot="1" x14ac:dyDescent="0.25">
      <c r="A645" s="7" t="s">
        <v>36</v>
      </c>
      <c r="B645" s="127" t="s">
        <v>652</v>
      </c>
      <c r="C645" s="127" t="s">
        <v>653</v>
      </c>
      <c r="D645" s="31" t="s">
        <v>654</v>
      </c>
    </row>
    <row r="646" spans="1:4" ht="13.5" thickBot="1" x14ac:dyDescent="0.25">
      <c r="A646" s="45" t="s">
        <v>581</v>
      </c>
      <c r="B646" s="109">
        <v>129144</v>
      </c>
      <c r="C646" s="115">
        <f t="shared" ref="C646" si="64">D646-B646</f>
        <v>-8</v>
      </c>
      <c r="D646" s="40">
        <v>129136</v>
      </c>
    </row>
    <row r="647" spans="1:4" ht="13.5" thickBot="1" x14ac:dyDescent="0.25">
      <c r="A647" s="57" t="s">
        <v>7</v>
      </c>
      <c r="B647" s="110">
        <f>SUM(B646:B646)</f>
        <v>129144</v>
      </c>
      <c r="C647" s="110">
        <f>SUM(C646:C646)</f>
        <v>-8</v>
      </c>
      <c r="D647" s="69">
        <f>SUM(D646:D646)</f>
        <v>129136</v>
      </c>
    </row>
    <row r="648" spans="1:4" ht="13.5" thickBot="1" x14ac:dyDescent="0.25">
      <c r="A648" s="60"/>
      <c r="C648" s="60"/>
    </row>
    <row r="649" spans="1:4" ht="24.75" thickBot="1" x14ac:dyDescent="0.25">
      <c r="A649" s="78" t="s">
        <v>615</v>
      </c>
      <c r="B649" s="111">
        <f>B647+B642</f>
        <v>645718</v>
      </c>
      <c r="C649" s="111">
        <f>C647+C642</f>
        <v>-8</v>
      </c>
      <c r="D649" s="79">
        <f>D647+D642</f>
        <v>645710</v>
      </c>
    </row>
    <row r="651" spans="1:4" ht="13.5" thickBot="1" x14ac:dyDescent="0.25"/>
    <row r="652" spans="1:4" ht="14.1" customHeight="1" thickBot="1" x14ac:dyDescent="0.25">
      <c r="A652" s="92" t="s">
        <v>616</v>
      </c>
      <c r="B652" s="113">
        <f>B649+B633</f>
        <v>2926395</v>
      </c>
      <c r="C652" s="113">
        <f>C649+C633</f>
        <v>-11</v>
      </c>
      <c r="D652" s="99">
        <f>D649+D633</f>
        <v>2926384</v>
      </c>
    </row>
    <row r="656" spans="1:4" ht="51" customHeight="1" x14ac:dyDescent="0.2">
      <c r="A656" s="207" t="s">
        <v>692</v>
      </c>
      <c r="B656" s="207"/>
      <c r="C656" s="207"/>
      <c r="D656" s="207"/>
    </row>
    <row r="658" spans="1:4" ht="15.75" x14ac:dyDescent="0.25">
      <c r="A658" s="3" t="s">
        <v>628</v>
      </c>
      <c r="B658" s="3"/>
      <c r="C658" s="3"/>
    </row>
    <row r="659" spans="1:4" ht="15.75" x14ac:dyDescent="0.25">
      <c r="A659" s="3"/>
      <c r="B659" s="3"/>
      <c r="C659" s="3"/>
    </row>
    <row r="660" spans="1:4" ht="15" x14ac:dyDescent="0.2">
      <c r="A660" s="50" t="s">
        <v>502</v>
      </c>
      <c r="B660" s="50"/>
      <c r="C660" s="50"/>
    </row>
    <row r="661" spans="1:4" ht="15" x14ac:dyDescent="0.2">
      <c r="A661" s="50"/>
      <c r="B661" s="50"/>
      <c r="C661" s="50"/>
    </row>
    <row r="662" spans="1:4" x14ac:dyDescent="0.2">
      <c r="A662" s="4" t="s">
        <v>2</v>
      </c>
      <c r="B662" s="4"/>
      <c r="C662" s="4"/>
    </row>
    <row r="663" spans="1:4" x14ac:dyDescent="0.2">
      <c r="A663" s="5"/>
      <c r="B663" s="5"/>
      <c r="C663" s="5"/>
    </row>
    <row r="664" spans="1:4" ht="13.5" thickBot="1" x14ac:dyDescent="0.25">
      <c r="A664" s="4" t="s">
        <v>12</v>
      </c>
      <c r="B664" s="4"/>
      <c r="C664" s="4"/>
      <c r="D664" s="44" t="s">
        <v>420</v>
      </c>
    </row>
    <row r="665" spans="1:4" ht="45" customHeight="1" thickBot="1" x14ac:dyDescent="0.25">
      <c r="A665" s="7" t="s">
        <v>36</v>
      </c>
      <c r="B665" s="127" t="s">
        <v>652</v>
      </c>
      <c r="C665" s="127" t="s">
        <v>653</v>
      </c>
      <c r="D665" s="31" t="s">
        <v>654</v>
      </c>
    </row>
    <row r="666" spans="1:4" x14ac:dyDescent="0.2">
      <c r="A666" s="14" t="s">
        <v>214</v>
      </c>
      <c r="B666" s="105">
        <v>0</v>
      </c>
      <c r="C666" s="115">
        <f t="shared" ref="C666:C670" si="65">D666-B666</f>
        <v>187035</v>
      </c>
      <c r="D666" s="23">
        <v>187035</v>
      </c>
    </row>
    <row r="667" spans="1:4" x14ac:dyDescent="0.2">
      <c r="A667" s="14" t="s">
        <v>220</v>
      </c>
      <c r="B667" s="105">
        <v>0</v>
      </c>
      <c r="C667" s="115">
        <f t="shared" si="65"/>
        <v>187035</v>
      </c>
      <c r="D667" s="23">
        <v>187035</v>
      </c>
    </row>
    <row r="668" spans="1:4" x14ac:dyDescent="0.2">
      <c r="A668" s="14" t="s">
        <v>223</v>
      </c>
      <c r="B668" s="105">
        <v>0</v>
      </c>
      <c r="C668" s="115">
        <f t="shared" si="65"/>
        <v>37421</v>
      </c>
      <c r="D668" s="23">
        <v>37421</v>
      </c>
    </row>
    <row r="669" spans="1:4" x14ac:dyDescent="0.2">
      <c r="A669" s="14" t="s">
        <v>69</v>
      </c>
      <c r="B669" s="105">
        <v>0</v>
      </c>
      <c r="C669" s="115">
        <f t="shared" si="65"/>
        <v>187035</v>
      </c>
      <c r="D669" s="23">
        <v>187035</v>
      </c>
    </row>
    <row r="670" spans="1:4" ht="13.5" thickBot="1" x14ac:dyDescent="0.25">
      <c r="A670" s="14" t="s">
        <v>368</v>
      </c>
      <c r="B670" s="105">
        <v>0</v>
      </c>
      <c r="C670" s="115">
        <f t="shared" si="65"/>
        <v>187035</v>
      </c>
      <c r="D670" s="23">
        <v>187035</v>
      </c>
    </row>
    <row r="671" spans="1:4" ht="13.5" thickBot="1" x14ac:dyDescent="0.25">
      <c r="A671" s="10" t="s">
        <v>25</v>
      </c>
      <c r="B671" s="106">
        <f>SUM(B666:B670)</f>
        <v>0</v>
      </c>
      <c r="C671" s="106">
        <f>SUM(C666:C670)</f>
        <v>785561</v>
      </c>
      <c r="D671" s="25">
        <f>SUM(D666:D670)</f>
        <v>785561</v>
      </c>
    </row>
    <row r="672" spans="1:4" x14ac:dyDescent="0.2">
      <c r="A672" s="5"/>
      <c r="C672" s="5"/>
    </row>
    <row r="673" spans="1:4" ht="13.5" thickBot="1" x14ac:dyDescent="0.25">
      <c r="A673" s="4" t="s">
        <v>14</v>
      </c>
      <c r="B673" s="44"/>
      <c r="C673" s="4"/>
      <c r="D673" s="44" t="s">
        <v>420</v>
      </c>
    </row>
    <row r="674" spans="1:4" ht="45" customHeight="1" thickBot="1" x14ac:dyDescent="0.25">
      <c r="A674" s="7" t="s">
        <v>36</v>
      </c>
      <c r="B674" s="127" t="s">
        <v>652</v>
      </c>
      <c r="C674" s="127" t="s">
        <v>653</v>
      </c>
      <c r="D674" s="31" t="s">
        <v>654</v>
      </c>
    </row>
    <row r="675" spans="1:4" ht="13.5" thickBot="1" x14ac:dyDescent="0.25">
      <c r="A675" s="15" t="s">
        <v>109</v>
      </c>
      <c r="B675" s="105">
        <v>0</v>
      </c>
      <c r="C675" s="115">
        <f t="shared" ref="C675" si="66">D675-B675</f>
        <v>187038</v>
      </c>
      <c r="D675" s="23">
        <v>187038</v>
      </c>
    </row>
    <row r="676" spans="1:4" ht="13.5" thickBot="1" x14ac:dyDescent="0.25">
      <c r="A676" s="10" t="s">
        <v>27</v>
      </c>
      <c r="B676" s="106">
        <f>SUM(B675:B675)</f>
        <v>0</v>
      </c>
      <c r="C676" s="106">
        <f>SUM(C675:C675)</f>
        <v>187038</v>
      </c>
      <c r="D676" s="25">
        <f>SUM(D675:D675)</f>
        <v>187038</v>
      </c>
    </row>
    <row r="677" spans="1:4" ht="13.5" thickBot="1" x14ac:dyDescent="0.25">
      <c r="A677" s="5"/>
      <c r="C677" s="5"/>
    </row>
    <row r="678" spans="1:4" ht="13.5" thickBot="1" x14ac:dyDescent="0.25">
      <c r="A678" s="32" t="s">
        <v>3</v>
      </c>
      <c r="B678" s="107">
        <f>B676+B671</f>
        <v>0</v>
      </c>
      <c r="C678" s="107">
        <f>C676+C671</f>
        <v>972599</v>
      </c>
      <c r="D678" s="26">
        <f>D676+D671</f>
        <v>972599</v>
      </c>
    </row>
    <row r="679" spans="1:4" x14ac:dyDescent="0.2">
      <c r="A679" s="5"/>
      <c r="C679" s="5"/>
    </row>
    <row r="680" spans="1:4" x14ac:dyDescent="0.2">
      <c r="A680" s="4" t="s">
        <v>4</v>
      </c>
      <c r="C680" s="4"/>
    </row>
    <row r="681" spans="1:4" x14ac:dyDescent="0.2">
      <c r="A681" s="5"/>
      <c r="C681" s="5"/>
    </row>
    <row r="682" spans="1:4" ht="13.5" thickBot="1" x14ac:dyDescent="0.25">
      <c r="A682" s="4" t="s">
        <v>16</v>
      </c>
      <c r="B682" s="44"/>
      <c r="C682" s="4"/>
      <c r="D682" s="44" t="s">
        <v>420</v>
      </c>
    </row>
    <row r="683" spans="1:4" ht="45" customHeight="1" thickBot="1" x14ac:dyDescent="0.25">
      <c r="A683" s="7" t="s">
        <v>36</v>
      </c>
      <c r="B683" s="127" t="s">
        <v>652</v>
      </c>
      <c r="C683" s="127" t="s">
        <v>653</v>
      </c>
      <c r="D683" s="31" t="s">
        <v>654</v>
      </c>
    </row>
    <row r="684" spans="1:4" x14ac:dyDescent="0.2">
      <c r="A684" s="12" t="s">
        <v>384</v>
      </c>
      <c r="B684" s="105">
        <v>0</v>
      </c>
      <c r="C684" s="115">
        <f t="shared" ref="C684:C685" si="67">D684-B684</f>
        <v>93519</v>
      </c>
      <c r="D684" s="23">
        <v>93519</v>
      </c>
    </row>
    <row r="685" spans="1:4" ht="13.5" thickBot="1" x14ac:dyDescent="0.25">
      <c r="A685" s="12" t="s">
        <v>319</v>
      </c>
      <c r="B685" s="105">
        <v>0</v>
      </c>
      <c r="C685" s="115">
        <f t="shared" si="67"/>
        <v>93519</v>
      </c>
      <c r="D685" s="23">
        <v>93519</v>
      </c>
    </row>
    <row r="686" spans="1:4" ht="13.5" thickBot="1" x14ac:dyDescent="0.25">
      <c r="A686" s="10" t="s">
        <v>29</v>
      </c>
      <c r="B686" s="106">
        <f>SUM(B684:B685)</f>
        <v>0</v>
      </c>
      <c r="C686" s="106">
        <f>SUM(C684:C685)</f>
        <v>187038</v>
      </c>
      <c r="D686" s="25">
        <f>SUM(D684:D685)</f>
        <v>187038</v>
      </c>
    </row>
    <row r="687" spans="1:4" ht="13.5" thickBot="1" x14ac:dyDescent="0.25">
      <c r="A687" s="5"/>
      <c r="C687" s="5"/>
    </row>
    <row r="688" spans="1:4" ht="13.5" thickBot="1" x14ac:dyDescent="0.25">
      <c r="A688" s="32" t="s">
        <v>5</v>
      </c>
      <c r="B688" s="107">
        <f>B686</f>
        <v>0</v>
      </c>
      <c r="C688" s="107">
        <f>C686</f>
        <v>187038</v>
      </c>
      <c r="D688" s="26">
        <f>D686</f>
        <v>187038</v>
      </c>
    </row>
    <row r="689" spans="1:4" x14ac:dyDescent="0.2">
      <c r="A689" s="4"/>
      <c r="B689" s="30"/>
      <c r="C689" s="4"/>
      <c r="D689" s="30"/>
    </row>
    <row r="690" spans="1:4" x14ac:dyDescent="0.2">
      <c r="A690" s="4" t="s">
        <v>6</v>
      </c>
      <c r="C690" s="4"/>
    </row>
    <row r="691" spans="1:4" x14ac:dyDescent="0.2">
      <c r="A691" s="5"/>
      <c r="C691" s="5"/>
    </row>
    <row r="692" spans="1:4" ht="13.5" thickBot="1" x14ac:dyDescent="0.25">
      <c r="A692" s="4" t="s">
        <v>19</v>
      </c>
      <c r="B692" s="44"/>
      <c r="C692" s="4"/>
      <c r="D692" s="44" t="s">
        <v>420</v>
      </c>
    </row>
    <row r="693" spans="1:4" ht="45" customHeight="1" thickBot="1" x14ac:dyDescent="0.25">
      <c r="A693" s="7" t="s">
        <v>36</v>
      </c>
      <c r="B693" s="127" t="s">
        <v>652</v>
      </c>
      <c r="C693" s="127" t="s">
        <v>653</v>
      </c>
      <c r="D693" s="31" t="s">
        <v>654</v>
      </c>
    </row>
    <row r="694" spans="1:4" x14ac:dyDescent="0.2">
      <c r="A694" s="21" t="s">
        <v>173</v>
      </c>
      <c r="B694" s="105">
        <v>0</v>
      </c>
      <c r="C694" s="115">
        <f t="shared" ref="C694:C695" si="68">D694-B694</f>
        <v>187035</v>
      </c>
      <c r="D694" s="23">
        <v>187035</v>
      </c>
    </row>
    <row r="695" spans="1:4" ht="13.5" thickBot="1" x14ac:dyDescent="0.25">
      <c r="A695" s="21" t="s">
        <v>176</v>
      </c>
      <c r="B695" s="105">
        <v>0</v>
      </c>
      <c r="C695" s="115">
        <f t="shared" si="68"/>
        <v>187035</v>
      </c>
      <c r="D695" s="23">
        <v>187035</v>
      </c>
    </row>
    <row r="696" spans="1:4" ht="13.5" thickBot="1" x14ac:dyDescent="0.25">
      <c r="A696" s="10" t="s">
        <v>32</v>
      </c>
      <c r="B696" s="106">
        <f>SUM(B694:B695)</f>
        <v>0</v>
      </c>
      <c r="C696" s="106">
        <f>SUM(C694:C695)</f>
        <v>374070</v>
      </c>
      <c r="D696" s="25">
        <f>SUM(D694:D695)</f>
        <v>374070</v>
      </c>
    </row>
    <row r="697" spans="1:4" ht="13.5" thickBot="1" x14ac:dyDescent="0.25">
      <c r="A697" s="5"/>
      <c r="C697" s="5"/>
    </row>
    <row r="698" spans="1:4" ht="13.5" thickBot="1" x14ac:dyDescent="0.25">
      <c r="A698" s="32" t="s">
        <v>7</v>
      </c>
      <c r="B698" s="107">
        <f>B696</f>
        <v>0</v>
      </c>
      <c r="C698" s="107">
        <f>C696</f>
        <v>374070</v>
      </c>
      <c r="D698" s="26">
        <f>D696</f>
        <v>374070</v>
      </c>
    </row>
    <row r="699" spans="1:4" x14ac:dyDescent="0.2">
      <c r="A699" s="4"/>
      <c r="B699" s="30"/>
      <c r="C699" s="4"/>
      <c r="D699" s="30"/>
    </row>
    <row r="700" spans="1:4" x14ac:dyDescent="0.2">
      <c r="A700" s="4" t="s">
        <v>8</v>
      </c>
      <c r="C700" s="4"/>
    </row>
    <row r="701" spans="1:4" x14ac:dyDescent="0.2">
      <c r="A701" s="5"/>
      <c r="C701" s="5"/>
    </row>
    <row r="702" spans="1:4" ht="13.5" thickBot="1" x14ac:dyDescent="0.25">
      <c r="A702" s="4" t="s">
        <v>21</v>
      </c>
      <c r="B702" s="44"/>
      <c r="C702" s="4"/>
      <c r="D702" s="44" t="s">
        <v>420</v>
      </c>
    </row>
    <row r="703" spans="1:4" ht="45" customHeight="1" thickBot="1" x14ac:dyDescent="0.25">
      <c r="A703" s="7" t="s">
        <v>36</v>
      </c>
      <c r="B703" s="127" t="s">
        <v>652</v>
      </c>
      <c r="C703" s="127" t="s">
        <v>653</v>
      </c>
      <c r="D703" s="31" t="s">
        <v>654</v>
      </c>
    </row>
    <row r="704" spans="1:4" ht="13.5" thickBot="1" x14ac:dyDescent="0.25">
      <c r="A704" s="8" t="s">
        <v>343</v>
      </c>
      <c r="B704" s="105">
        <v>0</v>
      </c>
      <c r="C704" s="115">
        <f t="shared" ref="C704" si="69">D704-B704</f>
        <v>112221</v>
      </c>
      <c r="D704" s="23">
        <v>112221</v>
      </c>
    </row>
    <row r="705" spans="1:4" ht="13.5" thickBot="1" x14ac:dyDescent="0.25">
      <c r="A705" s="10" t="s">
        <v>34</v>
      </c>
      <c r="B705" s="106">
        <f>SUM(B704:B704)</f>
        <v>0</v>
      </c>
      <c r="C705" s="106">
        <f>SUM(C704:C704)</f>
        <v>112221</v>
      </c>
      <c r="D705" s="25">
        <f>SUM(D704:D704)</f>
        <v>112221</v>
      </c>
    </row>
    <row r="706" spans="1:4" ht="13.5" thickBot="1" x14ac:dyDescent="0.25">
      <c r="A706" s="5"/>
      <c r="C706" s="5"/>
    </row>
    <row r="707" spans="1:4" ht="13.5" thickBot="1" x14ac:dyDescent="0.25">
      <c r="A707" s="32" t="s">
        <v>9</v>
      </c>
      <c r="B707" s="107">
        <f>B705</f>
        <v>0</v>
      </c>
      <c r="C707" s="107">
        <f>C705</f>
        <v>112221</v>
      </c>
      <c r="D707" s="26">
        <f>D705</f>
        <v>112221</v>
      </c>
    </row>
    <row r="708" spans="1:4" ht="13.5" thickBot="1" x14ac:dyDescent="0.25">
      <c r="A708" s="5"/>
      <c r="C708" s="5"/>
    </row>
    <row r="709" spans="1:4" ht="13.5" thickBot="1" x14ac:dyDescent="0.25">
      <c r="A709" s="39" t="s">
        <v>202</v>
      </c>
      <c r="B709" s="108">
        <f>B707+B698+B688+B678</f>
        <v>0</v>
      </c>
      <c r="C709" s="108">
        <f>C707+C698+C688+C678</f>
        <v>1645928</v>
      </c>
      <c r="D709" s="29">
        <f>D707+D698+D688+D678</f>
        <v>1645928</v>
      </c>
    </row>
    <row r="712" spans="1:4" ht="15" x14ac:dyDescent="0.2">
      <c r="A712" s="50" t="s">
        <v>503</v>
      </c>
      <c r="C712" s="50"/>
    </row>
    <row r="714" spans="1:4" ht="13.5" thickBot="1" x14ac:dyDescent="0.25">
      <c r="A714" s="60" t="s">
        <v>2</v>
      </c>
      <c r="B714" s="44"/>
      <c r="C714" s="60"/>
      <c r="D714" s="44" t="s">
        <v>420</v>
      </c>
    </row>
    <row r="715" spans="1:4" ht="45" customHeight="1" thickBot="1" x14ac:dyDescent="0.25">
      <c r="A715" s="7" t="s">
        <v>36</v>
      </c>
      <c r="B715" s="127" t="s">
        <v>652</v>
      </c>
      <c r="C715" s="127" t="s">
        <v>653</v>
      </c>
      <c r="D715" s="31" t="s">
        <v>654</v>
      </c>
    </row>
    <row r="716" spans="1:4" x14ac:dyDescent="0.2">
      <c r="A716" s="64" t="s">
        <v>525</v>
      </c>
      <c r="B716" s="112">
        <v>0</v>
      </c>
      <c r="C716" s="115">
        <f t="shared" ref="C716:C717" si="70">D716-B716</f>
        <v>187035</v>
      </c>
      <c r="D716" s="53">
        <v>187035</v>
      </c>
    </row>
    <row r="717" spans="1:4" ht="14.1" customHeight="1" thickBot="1" x14ac:dyDescent="0.25">
      <c r="A717" s="66" t="s">
        <v>539</v>
      </c>
      <c r="B717" s="109">
        <v>0</v>
      </c>
      <c r="C717" s="115">
        <f t="shared" si="70"/>
        <v>187035</v>
      </c>
      <c r="D717" s="40">
        <v>187035</v>
      </c>
    </row>
    <row r="718" spans="1:4" ht="13.5" thickBot="1" x14ac:dyDescent="0.25">
      <c r="A718" s="57" t="s">
        <v>3</v>
      </c>
      <c r="B718" s="110">
        <f>SUM(B716:B717)</f>
        <v>0</v>
      </c>
      <c r="C718" s="110">
        <f>SUM(C716:C717)</f>
        <v>374070</v>
      </c>
      <c r="D718" s="69">
        <f>SUM(D716:D717)</f>
        <v>374070</v>
      </c>
    </row>
    <row r="719" spans="1:4" x14ac:dyDescent="0.2">
      <c r="A719" s="59"/>
      <c r="C719" s="59"/>
    </row>
    <row r="720" spans="1:4" ht="13.5" thickBot="1" x14ac:dyDescent="0.25">
      <c r="A720" s="60" t="s">
        <v>6</v>
      </c>
      <c r="B720" s="44"/>
      <c r="C720" s="60"/>
      <c r="D720" s="44" t="s">
        <v>420</v>
      </c>
    </row>
    <row r="721" spans="1:4" ht="45" customHeight="1" thickBot="1" x14ac:dyDescent="0.25">
      <c r="A721" s="7" t="s">
        <v>36</v>
      </c>
      <c r="B721" s="127" t="s">
        <v>652</v>
      </c>
      <c r="C721" s="127" t="s">
        <v>653</v>
      </c>
      <c r="D721" s="31" t="s">
        <v>654</v>
      </c>
    </row>
    <row r="722" spans="1:4" ht="13.5" thickBot="1" x14ac:dyDescent="0.25">
      <c r="A722" s="45" t="s">
        <v>581</v>
      </c>
      <c r="B722" s="109">
        <v>0</v>
      </c>
      <c r="C722" s="115">
        <f t="shared" ref="C722" si="71">D722-B722</f>
        <v>70140</v>
      </c>
      <c r="D722" s="40">
        <v>70140</v>
      </c>
    </row>
    <row r="723" spans="1:4" ht="13.5" thickBot="1" x14ac:dyDescent="0.25">
      <c r="A723" s="57" t="s">
        <v>7</v>
      </c>
      <c r="B723" s="110">
        <f>SUM(B722:B722)</f>
        <v>0</v>
      </c>
      <c r="C723" s="110">
        <f>SUM(C722:C722)</f>
        <v>70140</v>
      </c>
      <c r="D723" s="69">
        <f>SUM(D722:D722)</f>
        <v>70140</v>
      </c>
    </row>
    <row r="724" spans="1:4" ht="13.5" thickBot="1" x14ac:dyDescent="0.25">
      <c r="A724" s="60"/>
      <c r="C724" s="60"/>
    </row>
    <row r="725" spans="1:4" ht="24.75" thickBot="1" x14ac:dyDescent="0.25">
      <c r="A725" s="78" t="s">
        <v>615</v>
      </c>
      <c r="B725" s="111">
        <f>B723+B718</f>
        <v>0</v>
      </c>
      <c r="C725" s="111">
        <f>C723+C718</f>
        <v>444210</v>
      </c>
      <c r="D725" s="79">
        <f>D723+D718</f>
        <v>444210</v>
      </c>
    </row>
    <row r="727" spans="1:4" ht="13.5" thickBot="1" x14ac:dyDescent="0.25"/>
    <row r="728" spans="1:4" ht="14.1" customHeight="1" thickBot="1" x14ac:dyDescent="0.25">
      <c r="A728" s="92" t="s">
        <v>616</v>
      </c>
      <c r="B728" s="113">
        <f>B725+B709</f>
        <v>0</v>
      </c>
      <c r="C728" s="113">
        <f>C725+C709</f>
        <v>2090138</v>
      </c>
      <c r="D728" s="99">
        <f>D725+D709</f>
        <v>2090138</v>
      </c>
    </row>
    <row r="732" spans="1:4" ht="39.75" customHeight="1" x14ac:dyDescent="0.2">
      <c r="A732" s="207" t="s">
        <v>500</v>
      </c>
      <c r="B732" s="207"/>
      <c r="C732" s="207"/>
      <c r="D732" s="207"/>
    </row>
    <row r="734" spans="1:4" ht="15.75" x14ac:dyDescent="0.25">
      <c r="A734" s="3" t="s">
        <v>501</v>
      </c>
      <c r="B734" s="3"/>
      <c r="C734" s="3"/>
    </row>
    <row r="735" spans="1:4" ht="13.5" customHeight="1" x14ac:dyDescent="0.25">
      <c r="A735" s="3"/>
      <c r="B735" s="3"/>
      <c r="C735" s="3"/>
    </row>
    <row r="736" spans="1:4" ht="15" x14ac:dyDescent="0.2">
      <c r="A736" s="50" t="s">
        <v>502</v>
      </c>
      <c r="B736" s="50"/>
      <c r="C736" s="50"/>
    </row>
    <row r="737" spans="1:4" ht="15" x14ac:dyDescent="0.2">
      <c r="A737" s="50"/>
      <c r="B737" s="50"/>
      <c r="C737" s="50"/>
    </row>
    <row r="738" spans="1:4" x14ac:dyDescent="0.2">
      <c r="A738" s="4" t="s">
        <v>0</v>
      </c>
      <c r="B738" s="4"/>
      <c r="C738" s="4"/>
    </row>
    <row r="739" spans="1:4" x14ac:dyDescent="0.2">
      <c r="A739" s="6"/>
      <c r="B739" s="6"/>
      <c r="C739" s="6"/>
    </row>
    <row r="740" spans="1:4" ht="13.5" thickBot="1" x14ac:dyDescent="0.25">
      <c r="A740" s="4" t="s">
        <v>10</v>
      </c>
      <c r="B740" s="4"/>
      <c r="C740" s="4"/>
      <c r="D740" s="44" t="s">
        <v>420</v>
      </c>
    </row>
    <row r="741" spans="1:4" ht="45" customHeight="1" thickBot="1" x14ac:dyDescent="0.25">
      <c r="A741" s="7" t="s">
        <v>36</v>
      </c>
      <c r="B741" s="127" t="s">
        <v>652</v>
      </c>
      <c r="C741" s="127" t="s">
        <v>653</v>
      </c>
      <c r="D741" s="31" t="s">
        <v>654</v>
      </c>
    </row>
    <row r="742" spans="1:4" x14ac:dyDescent="0.2">
      <c r="A742" s="22" t="s">
        <v>250</v>
      </c>
      <c r="B742" s="105">
        <v>312352</v>
      </c>
      <c r="C742" s="115">
        <f t="shared" ref="C742:C779" si="72">D742-B742</f>
        <v>0</v>
      </c>
      <c r="D742" s="23">
        <v>312352</v>
      </c>
    </row>
    <row r="743" spans="1:4" x14ac:dyDescent="0.2">
      <c r="A743" s="8" t="s">
        <v>251</v>
      </c>
      <c r="B743" s="105">
        <v>109196</v>
      </c>
      <c r="C743" s="115">
        <f t="shared" si="72"/>
        <v>0</v>
      </c>
      <c r="D743" s="23">
        <v>109196</v>
      </c>
    </row>
    <row r="744" spans="1:4" x14ac:dyDescent="0.2">
      <c r="A744" s="8" t="s">
        <v>421</v>
      </c>
      <c r="B744" s="105">
        <v>76861</v>
      </c>
      <c r="C744" s="115">
        <f t="shared" si="72"/>
        <v>0</v>
      </c>
      <c r="D744" s="23">
        <v>76861</v>
      </c>
    </row>
    <row r="745" spans="1:4" x14ac:dyDescent="0.2">
      <c r="A745" s="8" t="s">
        <v>37</v>
      </c>
      <c r="B745" s="105">
        <v>25272</v>
      </c>
      <c r="C745" s="115">
        <f t="shared" si="72"/>
        <v>0</v>
      </c>
      <c r="D745" s="23">
        <v>25272</v>
      </c>
    </row>
    <row r="746" spans="1:4" x14ac:dyDescent="0.2">
      <c r="A746" s="8" t="s">
        <v>38</v>
      </c>
      <c r="B746" s="105">
        <v>55605</v>
      </c>
      <c r="C746" s="115">
        <f t="shared" si="72"/>
        <v>0</v>
      </c>
      <c r="D746" s="23">
        <v>55605</v>
      </c>
    </row>
    <row r="747" spans="1:4" x14ac:dyDescent="0.2">
      <c r="A747" s="8" t="s">
        <v>39</v>
      </c>
      <c r="B747" s="105">
        <v>458659</v>
      </c>
      <c r="C747" s="115">
        <f t="shared" si="72"/>
        <v>0</v>
      </c>
      <c r="D747" s="23">
        <v>458659</v>
      </c>
    </row>
    <row r="748" spans="1:4" x14ac:dyDescent="0.2">
      <c r="A748" s="8" t="s">
        <v>40</v>
      </c>
      <c r="B748" s="105">
        <v>63903</v>
      </c>
      <c r="C748" s="115">
        <f t="shared" si="72"/>
        <v>0</v>
      </c>
      <c r="D748" s="23">
        <v>63903</v>
      </c>
    </row>
    <row r="749" spans="1:4" x14ac:dyDescent="0.2">
      <c r="A749" s="8" t="s">
        <v>41</v>
      </c>
      <c r="B749" s="105">
        <v>56538</v>
      </c>
      <c r="C749" s="115">
        <f t="shared" si="72"/>
        <v>0</v>
      </c>
      <c r="D749" s="23">
        <v>56538</v>
      </c>
    </row>
    <row r="750" spans="1:4" x14ac:dyDescent="0.2">
      <c r="A750" s="8" t="s">
        <v>42</v>
      </c>
      <c r="B750" s="105">
        <v>401312</v>
      </c>
      <c r="C750" s="115">
        <f t="shared" si="72"/>
        <v>0</v>
      </c>
      <c r="D750" s="23">
        <v>401312</v>
      </c>
    </row>
    <row r="751" spans="1:4" x14ac:dyDescent="0.2">
      <c r="A751" s="8" t="s">
        <v>422</v>
      </c>
      <c r="B751" s="105">
        <v>114572</v>
      </c>
      <c r="C751" s="115">
        <f t="shared" si="72"/>
        <v>0</v>
      </c>
      <c r="D751" s="23">
        <v>114572</v>
      </c>
    </row>
    <row r="752" spans="1:4" x14ac:dyDescent="0.2">
      <c r="A752" s="8" t="s">
        <v>360</v>
      </c>
      <c r="B752" s="105">
        <v>68040</v>
      </c>
      <c r="C752" s="115">
        <f t="shared" si="72"/>
        <v>0</v>
      </c>
      <c r="D752" s="23">
        <v>68040</v>
      </c>
    </row>
    <row r="753" spans="1:4" x14ac:dyDescent="0.2">
      <c r="A753" s="8" t="s">
        <v>43</v>
      </c>
      <c r="B753" s="105">
        <v>41755</v>
      </c>
      <c r="C753" s="115">
        <f t="shared" si="72"/>
        <v>0</v>
      </c>
      <c r="D753" s="23">
        <v>41755</v>
      </c>
    </row>
    <row r="754" spans="1:4" x14ac:dyDescent="0.2">
      <c r="A754" s="8" t="s">
        <v>44</v>
      </c>
      <c r="B754" s="105">
        <v>182697</v>
      </c>
      <c r="C754" s="115">
        <f t="shared" si="72"/>
        <v>0</v>
      </c>
      <c r="D754" s="23">
        <v>182697</v>
      </c>
    </row>
    <row r="755" spans="1:4" x14ac:dyDescent="0.2">
      <c r="A755" s="8" t="s">
        <v>45</v>
      </c>
      <c r="B755" s="105">
        <v>95758</v>
      </c>
      <c r="C755" s="115">
        <f t="shared" si="72"/>
        <v>0</v>
      </c>
      <c r="D755" s="23">
        <v>95758</v>
      </c>
    </row>
    <row r="756" spans="1:4" x14ac:dyDescent="0.2">
      <c r="A756" s="8" t="s">
        <v>326</v>
      </c>
      <c r="B756" s="105">
        <v>845829</v>
      </c>
      <c r="C756" s="115">
        <f t="shared" si="72"/>
        <v>0</v>
      </c>
      <c r="D756" s="23">
        <v>845829</v>
      </c>
    </row>
    <row r="757" spans="1:4" x14ac:dyDescent="0.2">
      <c r="A757" s="8" t="s">
        <v>46</v>
      </c>
      <c r="B757" s="105">
        <v>449987</v>
      </c>
      <c r="C757" s="115">
        <f t="shared" si="72"/>
        <v>0</v>
      </c>
      <c r="D757" s="23">
        <v>449987</v>
      </c>
    </row>
    <row r="758" spans="1:4" x14ac:dyDescent="0.2">
      <c r="A758" s="8" t="s">
        <v>306</v>
      </c>
      <c r="B758" s="105">
        <v>66258</v>
      </c>
      <c r="C758" s="115">
        <f t="shared" si="72"/>
        <v>0</v>
      </c>
      <c r="D758" s="23">
        <v>66258</v>
      </c>
    </row>
    <row r="759" spans="1:4" x14ac:dyDescent="0.2">
      <c r="A759" s="8" t="s">
        <v>252</v>
      </c>
      <c r="B759" s="105">
        <v>58511</v>
      </c>
      <c r="C759" s="115">
        <f t="shared" si="72"/>
        <v>0</v>
      </c>
      <c r="D759" s="23">
        <v>58511</v>
      </c>
    </row>
    <row r="760" spans="1:4" x14ac:dyDescent="0.2">
      <c r="A760" s="8" t="s">
        <v>423</v>
      </c>
      <c r="B760" s="105">
        <v>344853</v>
      </c>
      <c r="C760" s="115">
        <f t="shared" si="72"/>
        <v>0</v>
      </c>
      <c r="D760" s="23">
        <v>344853</v>
      </c>
    </row>
    <row r="761" spans="1:4" x14ac:dyDescent="0.2">
      <c r="A761" s="8" t="s">
        <v>47</v>
      </c>
      <c r="B761" s="105">
        <v>57801</v>
      </c>
      <c r="C761" s="115">
        <f t="shared" si="72"/>
        <v>0</v>
      </c>
      <c r="D761" s="23">
        <v>57801</v>
      </c>
    </row>
    <row r="762" spans="1:4" x14ac:dyDescent="0.2">
      <c r="A762" s="8" t="s">
        <v>48</v>
      </c>
      <c r="B762" s="105">
        <v>56324</v>
      </c>
      <c r="C762" s="115">
        <f t="shared" si="72"/>
        <v>0</v>
      </c>
      <c r="D762" s="23">
        <v>56324</v>
      </c>
    </row>
    <row r="763" spans="1:4" x14ac:dyDescent="0.2">
      <c r="A763" s="8" t="s">
        <v>424</v>
      </c>
      <c r="B763" s="105">
        <v>338855</v>
      </c>
      <c r="C763" s="115">
        <f t="shared" si="72"/>
        <v>0</v>
      </c>
      <c r="D763" s="23">
        <v>338855</v>
      </c>
    </row>
    <row r="764" spans="1:4" x14ac:dyDescent="0.2">
      <c r="A764" s="8" t="s">
        <v>253</v>
      </c>
      <c r="B764" s="105">
        <v>155261</v>
      </c>
      <c r="C764" s="115">
        <f t="shared" si="72"/>
        <v>0</v>
      </c>
      <c r="D764" s="23">
        <v>155261</v>
      </c>
    </row>
    <row r="765" spans="1:4" x14ac:dyDescent="0.2">
      <c r="A765" s="8" t="s">
        <v>254</v>
      </c>
      <c r="B765" s="105">
        <v>91431</v>
      </c>
      <c r="C765" s="115">
        <f t="shared" si="72"/>
        <v>0</v>
      </c>
      <c r="D765" s="23">
        <v>91431</v>
      </c>
    </row>
    <row r="766" spans="1:4" x14ac:dyDescent="0.2">
      <c r="A766" s="8" t="s">
        <v>425</v>
      </c>
      <c r="B766" s="105">
        <v>68226</v>
      </c>
      <c r="C766" s="115">
        <f t="shared" si="72"/>
        <v>0</v>
      </c>
      <c r="D766" s="23">
        <v>68226</v>
      </c>
    </row>
    <row r="767" spans="1:4" x14ac:dyDescent="0.2">
      <c r="A767" s="8" t="s">
        <v>361</v>
      </c>
      <c r="B767" s="105">
        <v>238958</v>
      </c>
      <c r="C767" s="115">
        <f t="shared" si="72"/>
        <v>0</v>
      </c>
      <c r="D767" s="23">
        <v>238958</v>
      </c>
    </row>
    <row r="768" spans="1:4" x14ac:dyDescent="0.2">
      <c r="A768" s="8" t="s">
        <v>426</v>
      </c>
      <c r="B768" s="105">
        <v>54662</v>
      </c>
      <c r="C768" s="115">
        <f t="shared" si="72"/>
        <v>0</v>
      </c>
      <c r="D768" s="23">
        <v>54662</v>
      </c>
    </row>
    <row r="769" spans="1:4" x14ac:dyDescent="0.2">
      <c r="A769" s="8" t="s">
        <v>427</v>
      </c>
      <c r="B769" s="105">
        <v>71450</v>
      </c>
      <c r="C769" s="115">
        <f t="shared" si="72"/>
        <v>0</v>
      </c>
      <c r="D769" s="23">
        <v>71450</v>
      </c>
    </row>
    <row r="770" spans="1:4" x14ac:dyDescent="0.2">
      <c r="A770" s="8" t="s">
        <v>428</v>
      </c>
      <c r="B770" s="105">
        <v>227327</v>
      </c>
      <c r="C770" s="115">
        <f t="shared" si="72"/>
        <v>0</v>
      </c>
      <c r="D770" s="23">
        <v>227327</v>
      </c>
    </row>
    <row r="771" spans="1:4" x14ac:dyDescent="0.2">
      <c r="A771" s="8" t="s">
        <v>429</v>
      </c>
      <c r="B771" s="105">
        <v>22534</v>
      </c>
      <c r="C771" s="115">
        <f t="shared" si="72"/>
        <v>0</v>
      </c>
      <c r="D771" s="23">
        <v>22534</v>
      </c>
    </row>
    <row r="772" spans="1:4" x14ac:dyDescent="0.2">
      <c r="A772" s="8" t="s">
        <v>430</v>
      </c>
      <c r="B772" s="105">
        <v>26155</v>
      </c>
      <c r="C772" s="115">
        <f t="shared" si="72"/>
        <v>0</v>
      </c>
      <c r="D772" s="23">
        <v>26155</v>
      </c>
    </row>
    <row r="773" spans="1:4" x14ac:dyDescent="0.2">
      <c r="A773" s="8" t="s">
        <v>431</v>
      </c>
      <c r="B773" s="105">
        <v>36855</v>
      </c>
      <c r="C773" s="115">
        <f t="shared" si="72"/>
        <v>0</v>
      </c>
      <c r="D773" s="23">
        <v>36855</v>
      </c>
    </row>
    <row r="774" spans="1:4" x14ac:dyDescent="0.2">
      <c r="A774" s="8" t="s">
        <v>49</v>
      </c>
      <c r="B774" s="105">
        <v>303178</v>
      </c>
      <c r="C774" s="115">
        <f t="shared" si="72"/>
        <v>0</v>
      </c>
      <c r="D774" s="23">
        <v>303178</v>
      </c>
    </row>
    <row r="775" spans="1:4" x14ac:dyDescent="0.2">
      <c r="A775" s="8" t="s">
        <v>50</v>
      </c>
      <c r="B775" s="105">
        <v>29889</v>
      </c>
      <c r="C775" s="115">
        <f t="shared" si="72"/>
        <v>0</v>
      </c>
      <c r="D775" s="23">
        <v>29889</v>
      </c>
    </row>
    <row r="776" spans="1:4" x14ac:dyDescent="0.2">
      <c r="A776" s="8" t="s">
        <v>307</v>
      </c>
      <c r="B776" s="105">
        <v>68712</v>
      </c>
      <c r="C776" s="115">
        <f t="shared" si="72"/>
        <v>0</v>
      </c>
      <c r="D776" s="23">
        <v>68712</v>
      </c>
    </row>
    <row r="777" spans="1:4" x14ac:dyDescent="0.2">
      <c r="A777" s="8" t="s">
        <v>362</v>
      </c>
      <c r="B777" s="105">
        <v>93717</v>
      </c>
      <c r="C777" s="115">
        <f t="shared" si="72"/>
        <v>0</v>
      </c>
      <c r="D777" s="23">
        <v>93717</v>
      </c>
    </row>
    <row r="778" spans="1:4" x14ac:dyDescent="0.2">
      <c r="A778" s="8" t="s">
        <v>51</v>
      </c>
      <c r="B778" s="105">
        <v>391932</v>
      </c>
      <c r="C778" s="115">
        <f t="shared" si="72"/>
        <v>0</v>
      </c>
      <c r="D778" s="23">
        <v>391932</v>
      </c>
    </row>
    <row r="779" spans="1:4" x14ac:dyDescent="0.2">
      <c r="A779" s="8" t="s">
        <v>52</v>
      </c>
      <c r="B779" s="105">
        <v>49509</v>
      </c>
      <c r="C779" s="115">
        <f t="shared" si="72"/>
        <v>0</v>
      </c>
      <c r="D779" s="23">
        <v>49509</v>
      </c>
    </row>
    <row r="780" spans="1:4" ht="13.5" thickBot="1" x14ac:dyDescent="0.25">
      <c r="A780" s="9" t="s">
        <v>53</v>
      </c>
      <c r="B780" s="114">
        <v>197802</v>
      </c>
      <c r="C780" s="115">
        <f t="shared" ref="C780" si="73">D780-B780</f>
        <v>0</v>
      </c>
      <c r="D780" s="24">
        <v>197802</v>
      </c>
    </row>
    <row r="781" spans="1:4" ht="13.5" thickBot="1" x14ac:dyDescent="0.25">
      <c r="A781" s="10" t="s">
        <v>23</v>
      </c>
      <c r="B781" s="106">
        <f>SUM(B742:B780)</f>
        <v>6408536</v>
      </c>
      <c r="C781" s="106">
        <f>SUM(C742:C780)</f>
        <v>0</v>
      </c>
      <c r="D781" s="25">
        <f>SUM(D742:D780)</f>
        <v>6408536</v>
      </c>
    </row>
    <row r="782" spans="1:4" ht="13.5" thickBot="1" x14ac:dyDescent="0.25">
      <c r="A782" s="5"/>
      <c r="C782" s="5"/>
    </row>
    <row r="783" spans="1:4" ht="13.5" thickBot="1" x14ac:dyDescent="0.25">
      <c r="A783" s="32" t="s">
        <v>1</v>
      </c>
      <c r="B783" s="107">
        <f>B781</f>
        <v>6408536</v>
      </c>
      <c r="C783" s="107">
        <f>C781</f>
        <v>0</v>
      </c>
      <c r="D783" s="26">
        <f>D781</f>
        <v>6408536</v>
      </c>
    </row>
    <row r="784" spans="1:4" x14ac:dyDescent="0.2">
      <c r="A784" s="4"/>
      <c r="C784" s="4"/>
    </row>
    <row r="785" spans="1:4" x14ac:dyDescent="0.2">
      <c r="A785" s="4" t="s">
        <v>2</v>
      </c>
      <c r="C785" s="4"/>
    </row>
    <row r="786" spans="1:4" x14ac:dyDescent="0.2">
      <c r="A786" s="5"/>
      <c r="C786" s="5"/>
    </row>
    <row r="787" spans="1:4" ht="13.5" thickBot="1" x14ac:dyDescent="0.25">
      <c r="A787" s="4" t="s">
        <v>11</v>
      </c>
      <c r="B787" s="44"/>
      <c r="C787" s="4"/>
      <c r="D787" s="44" t="s">
        <v>420</v>
      </c>
    </row>
    <row r="788" spans="1:4" ht="45" customHeight="1" thickBot="1" x14ac:dyDescent="0.25">
      <c r="A788" s="7" t="s">
        <v>36</v>
      </c>
      <c r="B788" s="127" t="s">
        <v>652</v>
      </c>
      <c r="C788" s="127" t="s">
        <v>653</v>
      </c>
      <c r="D788" s="31" t="s">
        <v>654</v>
      </c>
    </row>
    <row r="789" spans="1:4" x14ac:dyDescent="0.2">
      <c r="A789" s="11" t="s">
        <v>54</v>
      </c>
      <c r="B789" s="105">
        <v>47879</v>
      </c>
      <c r="C789" s="115">
        <f t="shared" ref="C789:C808" si="74">D789-B789</f>
        <v>0</v>
      </c>
      <c r="D789" s="23">
        <v>47879</v>
      </c>
    </row>
    <row r="790" spans="1:4" x14ac:dyDescent="0.2">
      <c r="A790" s="12" t="s">
        <v>363</v>
      </c>
      <c r="B790" s="105">
        <v>184390</v>
      </c>
      <c r="C790" s="115">
        <f t="shared" si="74"/>
        <v>0</v>
      </c>
      <c r="D790" s="23">
        <v>184390</v>
      </c>
    </row>
    <row r="791" spans="1:4" x14ac:dyDescent="0.2">
      <c r="A791" s="12" t="s">
        <v>281</v>
      </c>
      <c r="B791" s="105">
        <v>247452</v>
      </c>
      <c r="C791" s="115">
        <f t="shared" si="74"/>
        <v>0</v>
      </c>
      <c r="D791" s="23">
        <v>247452</v>
      </c>
    </row>
    <row r="792" spans="1:4" x14ac:dyDescent="0.2">
      <c r="A792" s="12" t="s">
        <v>350</v>
      </c>
      <c r="B792" s="105">
        <v>124918</v>
      </c>
      <c r="C792" s="115">
        <f t="shared" si="74"/>
        <v>0</v>
      </c>
      <c r="D792" s="23">
        <v>124918</v>
      </c>
    </row>
    <row r="793" spans="1:4" x14ac:dyDescent="0.2">
      <c r="A793" s="12" t="s">
        <v>282</v>
      </c>
      <c r="B793" s="105">
        <v>68243</v>
      </c>
      <c r="C793" s="115">
        <f t="shared" si="74"/>
        <v>0</v>
      </c>
      <c r="D793" s="23">
        <v>68243</v>
      </c>
    </row>
    <row r="794" spans="1:4" x14ac:dyDescent="0.2">
      <c r="A794" s="12" t="s">
        <v>364</v>
      </c>
      <c r="B794" s="105">
        <v>106821</v>
      </c>
      <c r="C794" s="115">
        <f t="shared" si="74"/>
        <v>0</v>
      </c>
      <c r="D794" s="23">
        <v>106821</v>
      </c>
    </row>
    <row r="795" spans="1:4" x14ac:dyDescent="0.2">
      <c r="A795" s="12" t="s">
        <v>55</v>
      </c>
      <c r="B795" s="105">
        <v>96359</v>
      </c>
      <c r="C795" s="115">
        <f t="shared" si="74"/>
        <v>0</v>
      </c>
      <c r="D795" s="23">
        <v>96359</v>
      </c>
    </row>
    <row r="796" spans="1:4" x14ac:dyDescent="0.2">
      <c r="A796" s="12" t="s">
        <v>308</v>
      </c>
      <c r="B796" s="105">
        <v>128321</v>
      </c>
      <c r="C796" s="115">
        <f t="shared" si="74"/>
        <v>0</v>
      </c>
      <c r="D796" s="23">
        <v>128321</v>
      </c>
    </row>
    <row r="797" spans="1:4" x14ac:dyDescent="0.2">
      <c r="A797" s="12" t="s">
        <v>327</v>
      </c>
      <c r="B797" s="105">
        <v>420255</v>
      </c>
      <c r="C797" s="115">
        <f t="shared" si="74"/>
        <v>0</v>
      </c>
      <c r="D797" s="23">
        <v>420255</v>
      </c>
    </row>
    <row r="798" spans="1:4" x14ac:dyDescent="0.2">
      <c r="A798" s="12" t="s">
        <v>432</v>
      </c>
      <c r="B798" s="105">
        <v>57337</v>
      </c>
      <c r="C798" s="115">
        <f t="shared" si="74"/>
        <v>0</v>
      </c>
      <c r="D798" s="23">
        <v>57337</v>
      </c>
    </row>
    <row r="799" spans="1:4" x14ac:dyDescent="0.2">
      <c r="A799" s="12" t="s">
        <v>56</v>
      </c>
      <c r="B799" s="105">
        <v>568269</v>
      </c>
      <c r="C799" s="115">
        <f t="shared" si="74"/>
        <v>0</v>
      </c>
      <c r="D799" s="23">
        <v>568269</v>
      </c>
    </row>
    <row r="800" spans="1:4" x14ac:dyDescent="0.2">
      <c r="A800" s="12" t="s">
        <v>433</v>
      </c>
      <c r="B800" s="105">
        <v>76707</v>
      </c>
      <c r="C800" s="115">
        <f t="shared" si="74"/>
        <v>0</v>
      </c>
      <c r="D800" s="23">
        <v>76707</v>
      </c>
    </row>
    <row r="801" spans="1:4" x14ac:dyDescent="0.2">
      <c r="A801" s="12" t="s">
        <v>365</v>
      </c>
      <c r="B801" s="105">
        <v>257428</v>
      </c>
      <c r="C801" s="115">
        <f t="shared" si="74"/>
        <v>0</v>
      </c>
      <c r="D801" s="23">
        <v>257428</v>
      </c>
    </row>
    <row r="802" spans="1:4" x14ac:dyDescent="0.2">
      <c r="A802" s="12" t="s">
        <v>283</v>
      </c>
      <c r="B802" s="105">
        <v>290774</v>
      </c>
      <c r="C802" s="115">
        <f t="shared" si="74"/>
        <v>0</v>
      </c>
      <c r="D802" s="23">
        <v>290774</v>
      </c>
    </row>
    <row r="803" spans="1:4" x14ac:dyDescent="0.2">
      <c r="A803" s="12" t="s">
        <v>284</v>
      </c>
      <c r="B803" s="105">
        <v>159855</v>
      </c>
      <c r="C803" s="115">
        <f t="shared" si="74"/>
        <v>0</v>
      </c>
      <c r="D803" s="23">
        <v>159855</v>
      </c>
    </row>
    <row r="804" spans="1:4" x14ac:dyDescent="0.2">
      <c r="A804" s="12" t="s">
        <v>57</v>
      </c>
      <c r="B804" s="105">
        <v>76302</v>
      </c>
      <c r="C804" s="115">
        <f t="shared" si="74"/>
        <v>0</v>
      </c>
      <c r="D804" s="23">
        <v>76302</v>
      </c>
    </row>
    <row r="805" spans="1:4" x14ac:dyDescent="0.2">
      <c r="A805" s="12" t="s">
        <v>328</v>
      </c>
      <c r="B805" s="105">
        <v>268284</v>
      </c>
      <c r="C805" s="115">
        <f t="shared" si="74"/>
        <v>0</v>
      </c>
      <c r="D805" s="23">
        <v>268284</v>
      </c>
    </row>
    <row r="806" spans="1:4" x14ac:dyDescent="0.2">
      <c r="A806" s="12" t="s">
        <v>58</v>
      </c>
      <c r="B806" s="105">
        <v>16080</v>
      </c>
      <c r="C806" s="115">
        <f t="shared" si="74"/>
        <v>0</v>
      </c>
      <c r="D806" s="23">
        <v>16080</v>
      </c>
    </row>
    <row r="807" spans="1:4" x14ac:dyDescent="0.2">
      <c r="A807" s="12" t="s">
        <v>434</v>
      </c>
      <c r="B807" s="105">
        <v>61170</v>
      </c>
      <c r="C807" s="115">
        <f t="shared" si="74"/>
        <v>0</v>
      </c>
      <c r="D807" s="23">
        <v>61170</v>
      </c>
    </row>
    <row r="808" spans="1:4" x14ac:dyDescent="0.2">
      <c r="A808" s="12" t="s">
        <v>435</v>
      </c>
      <c r="B808" s="105">
        <v>42533</v>
      </c>
      <c r="C808" s="115">
        <f t="shared" si="74"/>
        <v>0</v>
      </c>
      <c r="D808" s="23">
        <v>42533</v>
      </c>
    </row>
    <row r="809" spans="1:4" ht="13.5" thickBot="1" x14ac:dyDescent="0.25">
      <c r="A809" s="33" t="s">
        <v>329</v>
      </c>
      <c r="B809" s="114">
        <v>54142</v>
      </c>
      <c r="C809" s="115">
        <f t="shared" ref="C809" si="75">D809-B809</f>
        <v>0</v>
      </c>
      <c r="D809" s="24">
        <v>54142</v>
      </c>
    </row>
    <row r="810" spans="1:4" ht="13.5" thickBot="1" x14ac:dyDescent="0.25">
      <c r="A810" s="10" t="s">
        <v>24</v>
      </c>
      <c r="B810" s="106">
        <f>SUM(B789:B809)</f>
        <v>3353519</v>
      </c>
      <c r="C810" s="106">
        <f>SUM(C789:C809)</f>
        <v>0</v>
      </c>
      <c r="D810" s="25">
        <f>SUM(D789:D809)</f>
        <v>3353519</v>
      </c>
    </row>
    <row r="811" spans="1:4" x14ac:dyDescent="0.2">
      <c r="A811" s="5"/>
      <c r="C811" s="5"/>
    </row>
    <row r="812" spans="1:4" ht="13.5" thickBot="1" x14ac:dyDescent="0.25">
      <c r="A812" s="4" t="s">
        <v>12</v>
      </c>
      <c r="B812" s="44"/>
      <c r="C812" s="4"/>
      <c r="D812" s="44" t="s">
        <v>420</v>
      </c>
    </row>
    <row r="813" spans="1:4" ht="45" customHeight="1" thickBot="1" x14ac:dyDescent="0.25">
      <c r="A813" s="7" t="s">
        <v>36</v>
      </c>
      <c r="B813" s="127" t="s">
        <v>652</v>
      </c>
      <c r="C813" s="127" t="s">
        <v>653</v>
      </c>
      <c r="D813" s="31" t="s">
        <v>654</v>
      </c>
    </row>
    <row r="814" spans="1:4" x14ac:dyDescent="0.2">
      <c r="A814" s="34" t="s">
        <v>206</v>
      </c>
      <c r="B814" s="105">
        <v>222217</v>
      </c>
      <c r="C814" s="115">
        <f t="shared" ref="C814:C877" si="76">D814-B814</f>
        <v>0</v>
      </c>
      <c r="D814" s="23">
        <v>222217</v>
      </c>
    </row>
    <row r="815" spans="1:4" x14ac:dyDescent="0.2">
      <c r="A815" s="12" t="s">
        <v>207</v>
      </c>
      <c r="B815" s="105">
        <v>48599</v>
      </c>
      <c r="C815" s="115">
        <f t="shared" si="76"/>
        <v>0</v>
      </c>
      <c r="D815" s="23">
        <v>48599</v>
      </c>
    </row>
    <row r="816" spans="1:4" x14ac:dyDescent="0.2">
      <c r="A816" s="12" t="s">
        <v>208</v>
      </c>
      <c r="B816" s="105">
        <v>559834</v>
      </c>
      <c r="C816" s="115">
        <f t="shared" si="76"/>
        <v>0</v>
      </c>
      <c r="D816" s="23">
        <v>559834</v>
      </c>
    </row>
    <row r="817" spans="1:4" x14ac:dyDescent="0.2">
      <c r="A817" s="12" t="s">
        <v>309</v>
      </c>
      <c r="B817" s="105">
        <v>25704</v>
      </c>
      <c r="C817" s="115">
        <f t="shared" si="76"/>
        <v>0</v>
      </c>
      <c r="D817" s="23">
        <v>25704</v>
      </c>
    </row>
    <row r="818" spans="1:4" x14ac:dyDescent="0.2">
      <c r="A818" s="12" t="s">
        <v>209</v>
      </c>
      <c r="B818" s="105">
        <v>67206</v>
      </c>
      <c r="C818" s="115">
        <f t="shared" si="76"/>
        <v>0</v>
      </c>
      <c r="D818" s="23">
        <v>67206</v>
      </c>
    </row>
    <row r="819" spans="1:4" x14ac:dyDescent="0.2">
      <c r="A819" s="12" t="s">
        <v>436</v>
      </c>
      <c r="B819" s="105">
        <v>157366</v>
      </c>
      <c r="C819" s="115">
        <f t="shared" si="76"/>
        <v>0</v>
      </c>
      <c r="D819" s="23">
        <v>157366</v>
      </c>
    </row>
    <row r="820" spans="1:4" x14ac:dyDescent="0.2">
      <c r="A820" s="12" t="s">
        <v>437</v>
      </c>
      <c r="B820" s="105">
        <v>32960</v>
      </c>
      <c r="C820" s="115">
        <f t="shared" si="76"/>
        <v>0</v>
      </c>
      <c r="D820" s="23">
        <v>32960</v>
      </c>
    </row>
    <row r="821" spans="1:4" x14ac:dyDescent="0.2">
      <c r="A821" s="12" t="s">
        <v>210</v>
      </c>
      <c r="B821" s="105">
        <v>455625</v>
      </c>
      <c r="C821" s="115">
        <f t="shared" si="76"/>
        <v>0</v>
      </c>
      <c r="D821" s="23">
        <v>455625</v>
      </c>
    </row>
    <row r="822" spans="1:4" x14ac:dyDescent="0.2">
      <c r="A822" s="12" t="s">
        <v>59</v>
      </c>
      <c r="B822" s="105">
        <v>97783</v>
      </c>
      <c r="C822" s="115">
        <f t="shared" si="76"/>
        <v>0</v>
      </c>
      <c r="D822" s="23">
        <v>97783</v>
      </c>
    </row>
    <row r="823" spans="1:4" x14ac:dyDescent="0.2">
      <c r="A823" s="12" t="s">
        <v>60</v>
      </c>
      <c r="B823" s="105">
        <v>38804</v>
      </c>
      <c r="C823" s="115">
        <f t="shared" si="76"/>
        <v>0</v>
      </c>
      <c r="D823" s="23">
        <v>38804</v>
      </c>
    </row>
    <row r="824" spans="1:4" x14ac:dyDescent="0.2">
      <c r="A824" s="13" t="s">
        <v>310</v>
      </c>
      <c r="B824" s="105">
        <v>234946</v>
      </c>
      <c r="C824" s="115">
        <f t="shared" si="76"/>
        <v>0</v>
      </c>
      <c r="D824" s="23">
        <v>234946</v>
      </c>
    </row>
    <row r="825" spans="1:4" x14ac:dyDescent="0.2">
      <c r="A825" s="13" t="s">
        <v>211</v>
      </c>
      <c r="B825" s="105">
        <v>375161</v>
      </c>
      <c r="C825" s="115">
        <f t="shared" si="76"/>
        <v>0</v>
      </c>
      <c r="D825" s="23">
        <v>375161</v>
      </c>
    </row>
    <row r="826" spans="1:4" x14ac:dyDescent="0.2">
      <c r="A826" s="12" t="s">
        <v>212</v>
      </c>
      <c r="B826" s="105">
        <v>159541</v>
      </c>
      <c r="C826" s="115">
        <f t="shared" si="76"/>
        <v>0</v>
      </c>
      <c r="D826" s="23">
        <v>159541</v>
      </c>
    </row>
    <row r="827" spans="1:4" x14ac:dyDescent="0.2">
      <c r="A827" s="12" t="s">
        <v>311</v>
      </c>
      <c r="B827" s="105">
        <v>277977</v>
      </c>
      <c r="C827" s="115">
        <f t="shared" si="76"/>
        <v>0</v>
      </c>
      <c r="D827" s="23">
        <v>277977</v>
      </c>
    </row>
    <row r="828" spans="1:4" ht="24" x14ac:dyDescent="0.2">
      <c r="A828" s="28" t="s">
        <v>438</v>
      </c>
      <c r="B828" s="109">
        <v>124195</v>
      </c>
      <c r="C828" s="115">
        <f t="shared" si="76"/>
        <v>0</v>
      </c>
      <c r="D828" s="40">
        <v>124195</v>
      </c>
    </row>
    <row r="829" spans="1:4" x14ac:dyDescent="0.2">
      <c r="A829" s="12" t="s">
        <v>61</v>
      </c>
      <c r="B829" s="105">
        <v>67579</v>
      </c>
      <c r="C829" s="115">
        <f t="shared" si="76"/>
        <v>0</v>
      </c>
      <c r="D829" s="23">
        <v>67579</v>
      </c>
    </row>
    <row r="830" spans="1:4" x14ac:dyDescent="0.2">
      <c r="A830" s="27" t="s">
        <v>62</v>
      </c>
      <c r="B830" s="109">
        <v>146083</v>
      </c>
      <c r="C830" s="115">
        <f t="shared" si="76"/>
        <v>0</v>
      </c>
      <c r="D830" s="40">
        <v>146083</v>
      </c>
    </row>
    <row r="831" spans="1:4" x14ac:dyDescent="0.2">
      <c r="A831" s="12" t="s">
        <v>439</v>
      </c>
      <c r="B831" s="105">
        <v>33380</v>
      </c>
      <c r="C831" s="115">
        <f t="shared" si="76"/>
        <v>0</v>
      </c>
      <c r="D831" s="23">
        <v>33380</v>
      </c>
    </row>
    <row r="832" spans="1:4" x14ac:dyDescent="0.2">
      <c r="A832" s="12" t="s">
        <v>63</v>
      </c>
      <c r="B832" s="105">
        <v>17221</v>
      </c>
      <c r="C832" s="115">
        <f t="shared" si="76"/>
        <v>0</v>
      </c>
      <c r="D832" s="23">
        <v>17221</v>
      </c>
    </row>
    <row r="833" spans="1:4" x14ac:dyDescent="0.2">
      <c r="A833" s="14" t="s">
        <v>213</v>
      </c>
      <c r="B833" s="105">
        <v>407065</v>
      </c>
      <c r="C833" s="115">
        <f t="shared" si="76"/>
        <v>0</v>
      </c>
      <c r="D833" s="23">
        <v>407065</v>
      </c>
    </row>
    <row r="834" spans="1:4" x14ac:dyDescent="0.2">
      <c r="A834" s="14" t="s">
        <v>214</v>
      </c>
      <c r="B834" s="105">
        <v>543665</v>
      </c>
      <c r="C834" s="115">
        <f t="shared" si="76"/>
        <v>0</v>
      </c>
      <c r="D834" s="23">
        <v>543665</v>
      </c>
    </row>
    <row r="835" spans="1:4" x14ac:dyDescent="0.2">
      <c r="A835" s="14" t="s">
        <v>215</v>
      </c>
      <c r="B835" s="105">
        <v>106473</v>
      </c>
      <c r="C835" s="115">
        <f t="shared" si="76"/>
        <v>0</v>
      </c>
      <c r="D835" s="23">
        <v>106473</v>
      </c>
    </row>
    <row r="836" spans="1:4" x14ac:dyDescent="0.2">
      <c r="A836" s="14" t="s">
        <v>216</v>
      </c>
      <c r="B836" s="105">
        <v>85042</v>
      </c>
      <c r="C836" s="115">
        <f t="shared" si="76"/>
        <v>0</v>
      </c>
      <c r="D836" s="23">
        <v>85042</v>
      </c>
    </row>
    <row r="837" spans="1:4" x14ac:dyDescent="0.2">
      <c r="A837" s="14" t="s">
        <v>440</v>
      </c>
      <c r="B837" s="105">
        <v>50513</v>
      </c>
      <c r="C837" s="115">
        <f t="shared" si="76"/>
        <v>0</v>
      </c>
      <c r="D837" s="23">
        <v>50513</v>
      </c>
    </row>
    <row r="838" spans="1:4" x14ac:dyDescent="0.2">
      <c r="A838" s="14" t="s">
        <v>217</v>
      </c>
      <c r="B838" s="105">
        <v>125876</v>
      </c>
      <c r="C838" s="115">
        <f t="shared" si="76"/>
        <v>0</v>
      </c>
      <c r="D838" s="23">
        <v>125876</v>
      </c>
    </row>
    <row r="839" spans="1:4" x14ac:dyDescent="0.2">
      <c r="A839" s="14" t="s">
        <v>64</v>
      </c>
      <c r="B839" s="105">
        <v>16823</v>
      </c>
      <c r="C839" s="115">
        <f t="shared" si="76"/>
        <v>0</v>
      </c>
      <c r="D839" s="23">
        <v>16823</v>
      </c>
    </row>
    <row r="840" spans="1:4" x14ac:dyDescent="0.2">
      <c r="A840" s="14" t="s">
        <v>366</v>
      </c>
      <c r="B840" s="105">
        <v>81902</v>
      </c>
      <c r="C840" s="115">
        <f t="shared" si="76"/>
        <v>0</v>
      </c>
      <c r="D840" s="23">
        <v>81902</v>
      </c>
    </row>
    <row r="841" spans="1:4" x14ac:dyDescent="0.2">
      <c r="A841" s="14" t="s">
        <v>357</v>
      </c>
      <c r="B841" s="105">
        <v>17820</v>
      </c>
      <c r="C841" s="115">
        <f t="shared" si="76"/>
        <v>0</v>
      </c>
      <c r="D841" s="23">
        <v>17820</v>
      </c>
    </row>
    <row r="842" spans="1:4" x14ac:dyDescent="0.2">
      <c r="A842" s="14" t="s">
        <v>218</v>
      </c>
      <c r="B842" s="105">
        <v>516677</v>
      </c>
      <c r="C842" s="115">
        <f t="shared" si="76"/>
        <v>0</v>
      </c>
      <c r="D842" s="23">
        <v>516677</v>
      </c>
    </row>
    <row r="843" spans="1:4" x14ac:dyDescent="0.2">
      <c r="A843" s="14" t="s">
        <v>219</v>
      </c>
      <c r="B843" s="105">
        <v>101889</v>
      </c>
      <c r="C843" s="115">
        <f t="shared" si="76"/>
        <v>0</v>
      </c>
      <c r="D843" s="23">
        <v>101889</v>
      </c>
    </row>
    <row r="844" spans="1:4" x14ac:dyDescent="0.2">
      <c r="A844" s="14" t="s">
        <v>65</v>
      </c>
      <c r="B844" s="105">
        <v>22794</v>
      </c>
      <c r="C844" s="115">
        <f t="shared" si="76"/>
        <v>0</v>
      </c>
      <c r="D844" s="23">
        <v>22794</v>
      </c>
    </row>
    <row r="845" spans="1:4" x14ac:dyDescent="0.2">
      <c r="A845" s="14" t="s">
        <v>66</v>
      </c>
      <c r="B845" s="105">
        <v>90396</v>
      </c>
      <c r="C845" s="115">
        <f t="shared" si="76"/>
        <v>0</v>
      </c>
      <c r="D845" s="23">
        <v>90396</v>
      </c>
    </row>
    <row r="846" spans="1:4" x14ac:dyDescent="0.2">
      <c r="A846" s="14" t="s">
        <v>67</v>
      </c>
      <c r="B846" s="105">
        <v>322256</v>
      </c>
      <c r="C846" s="115">
        <f t="shared" si="76"/>
        <v>0</v>
      </c>
      <c r="D846" s="23">
        <v>322256</v>
      </c>
    </row>
    <row r="847" spans="1:4" x14ac:dyDescent="0.2">
      <c r="A847" s="14" t="s">
        <v>220</v>
      </c>
      <c r="B847" s="105">
        <v>790226</v>
      </c>
      <c r="C847" s="115">
        <f t="shared" si="76"/>
        <v>0</v>
      </c>
      <c r="D847" s="23">
        <v>790226</v>
      </c>
    </row>
    <row r="848" spans="1:4" x14ac:dyDescent="0.2">
      <c r="A848" s="14" t="s">
        <v>221</v>
      </c>
      <c r="B848" s="105">
        <v>244156</v>
      </c>
      <c r="C848" s="115">
        <f t="shared" si="76"/>
        <v>0</v>
      </c>
      <c r="D848" s="23">
        <v>244156</v>
      </c>
    </row>
    <row r="849" spans="1:4" x14ac:dyDescent="0.2">
      <c r="A849" s="14" t="s">
        <v>330</v>
      </c>
      <c r="B849" s="105">
        <v>700037</v>
      </c>
      <c r="C849" s="115">
        <f t="shared" si="76"/>
        <v>0</v>
      </c>
      <c r="D849" s="23">
        <v>700037</v>
      </c>
    </row>
    <row r="850" spans="1:4" x14ac:dyDescent="0.2">
      <c r="A850" s="14" t="s">
        <v>68</v>
      </c>
      <c r="B850" s="105">
        <v>83425</v>
      </c>
      <c r="C850" s="115">
        <f t="shared" si="76"/>
        <v>0</v>
      </c>
      <c r="D850" s="23">
        <v>83425</v>
      </c>
    </row>
    <row r="851" spans="1:4" x14ac:dyDescent="0.2">
      <c r="A851" s="14" t="s">
        <v>222</v>
      </c>
      <c r="B851" s="105">
        <v>415466</v>
      </c>
      <c r="C851" s="115">
        <f t="shared" si="76"/>
        <v>0</v>
      </c>
      <c r="D851" s="23">
        <v>415466</v>
      </c>
    </row>
    <row r="852" spans="1:4" x14ac:dyDescent="0.2">
      <c r="A852" s="14" t="s">
        <v>223</v>
      </c>
      <c r="B852" s="105">
        <v>804143</v>
      </c>
      <c r="C852" s="115">
        <f t="shared" si="76"/>
        <v>0</v>
      </c>
      <c r="D852" s="23">
        <v>804143</v>
      </c>
    </row>
    <row r="853" spans="1:4" x14ac:dyDescent="0.2">
      <c r="A853" s="14" t="s">
        <v>69</v>
      </c>
      <c r="B853" s="105">
        <v>1143518</v>
      </c>
      <c r="C853" s="115">
        <f t="shared" si="76"/>
        <v>0</v>
      </c>
      <c r="D853" s="23">
        <v>1143518</v>
      </c>
    </row>
    <row r="854" spans="1:4" x14ac:dyDescent="0.2">
      <c r="A854" s="14" t="s">
        <v>224</v>
      </c>
      <c r="B854" s="105">
        <v>1252096</v>
      </c>
      <c r="C854" s="115">
        <f t="shared" si="76"/>
        <v>0</v>
      </c>
      <c r="D854" s="23">
        <v>1252096</v>
      </c>
    </row>
    <row r="855" spans="1:4" x14ac:dyDescent="0.2">
      <c r="A855" s="14" t="s">
        <v>70</v>
      </c>
      <c r="B855" s="105">
        <v>424397</v>
      </c>
      <c r="C855" s="115">
        <f t="shared" si="76"/>
        <v>0</v>
      </c>
      <c r="D855" s="23">
        <v>424397</v>
      </c>
    </row>
    <row r="856" spans="1:4" x14ac:dyDescent="0.2">
      <c r="A856" s="14" t="s">
        <v>225</v>
      </c>
      <c r="B856" s="105">
        <v>323938</v>
      </c>
      <c r="C856" s="115">
        <f t="shared" si="76"/>
        <v>0</v>
      </c>
      <c r="D856" s="23">
        <v>323938</v>
      </c>
    </row>
    <row r="857" spans="1:4" x14ac:dyDescent="0.2">
      <c r="A857" s="14" t="s">
        <v>226</v>
      </c>
      <c r="B857" s="105">
        <v>1061897</v>
      </c>
      <c r="C857" s="115">
        <f t="shared" si="76"/>
        <v>0</v>
      </c>
      <c r="D857" s="23">
        <v>1061897</v>
      </c>
    </row>
    <row r="858" spans="1:4" x14ac:dyDescent="0.2">
      <c r="A858" s="14" t="s">
        <v>367</v>
      </c>
      <c r="B858" s="105">
        <v>446826</v>
      </c>
      <c r="C858" s="115">
        <f t="shared" si="76"/>
        <v>0</v>
      </c>
      <c r="D858" s="23">
        <v>446826</v>
      </c>
    </row>
    <row r="859" spans="1:4" x14ac:dyDescent="0.2">
      <c r="A859" s="14" t="s">
        <v>227</v>
      </c>
      <c r="B859" s="105">
        <v>388582</v>
      </c>
      <c r="C859" s="115">
        <f t="shared" si="76"/>
        <v>0</v>
      </c>
      <c r="D859" s="23">
        <v>388582</v>
      </c>
    </row>
    <row r="860" spans="1:4" x14ac:dyDescent="0.2">
      <c r="A860" s="14" t="s">
        <v>228</v>
      </c>
      <c r="B860" s="105">
        <v>817552</v>
      </c>
      <c r="C860" s="115">
        <f t="shared" si="76"/>
        <v>0</v>
      </c>
      <c r="D860" s="23">
        <v>817552</v>
      </c>
    </row>
    <row r="861" spans="1:4" x14ac:dyDescent="0.2">
      <c r="A861" s="14" t="s">
        <v>229</v>
      </c>
      <c r="B861" s="105">
        <v>498920</v>
      </c>
      <c r="C861" s="115">
        <f t="shared" si="76"/>
        <v>0</v>
      </c>
      <c r="D861" s="23">
        <v>498920</v>
      </c>
    </row>
    <row r="862" spans="1:4" x14ac:dyDescent="0.2">
      <c r="A862" s="14" t="s">
        <v>230</v>
      </c>
      <c r="B862" s="105">
        <v>365904</v>
      </c>
      <c r="C862" s="115">
        <f t="shared" si="76"/>
        <v>0</v>
      </c>
      <c r="D862" s="23">
        <v>365904</v>
      </c>
    </row>
    <row r="863" spans="1:4" x14ac:dyDescent="0.2">
      <c r="A863" s="14" t="s">
        <v>312</v>
      </c>
      <c r="B863" s="105">
        <v>939403</v>
      </c>
      <c r="C863" s="115">
        <f t="shared" si="76"/>
        <v>0</v>
      </c>
      <c r="D863" s="23">
        <v>939403</v>
      </c>
    </row>
    <row r="864" spans="1:4" x14ac:dyDescent="0.2">
      <c r="A864" s="14" t="s">
        <v>71</v>
      </c>
      <c r="B864" s="105">
        <v>495762</v>
      </c>
      <c r="C864" s="115">
        <f t="shared" si="76"/>
        <v>0</v>
      </c>
      <c r="D864" s="23">
        <v>495762</v>
      </c>
    </row>
    <row r="865" spans="1:4" x14ac:dyDescent="0.2">
      <c r="A865" s="14" t="s">
        <v>368</v>
      </c>
      <c r="B865" s="105">
        <v>664597</v>
      </c>
      <c r="C865" s="115">
        <f t="shared" si="76"/>
        <v>0</v>
      </c>
      <c r="D865" s="23">
        <v>664597</v>
      </c>
    </row>
    <row r="866" spans="1:4" x14ac:dyDescent="0.2">
      <c r="A866" s="14" t="s">
        <v>72</v>
      </c>
      <c r="B866" s="105">
        <v>107042</v>
      </c>
      <c r="C866" s="115">
        <f t="shared" si="76"/>
        <v>0</v>
      </c>
      <c r="D866" s="23">
        <v>107042</v>
      </c>
    </row>
    <row r="867" spans="1:4" x14ac:dyDescent="0.2">
      <c r="A867" s="14" t="s">
        <v>313</v>
      </c>
      <c r="B867" s="105">
        <v>139887</v>
      </c>
      <c r="C867" s="115">
        <f t="shared" si="76"/>
        <v>0</v>
      </c>
      <c r="D867" s="23">
        <v>139887</v>
      </c>
    </row>
    <row r="868" spans="1:4" x14ac:dyDescent="0.2">
      <c r="A868" s="14" t="s">
        <v>73</v>
      </c>
      <c r="B868" s="105">
        <v>114234</v>
      </c>
      <c r="C868" s="115">
        <f t="shared" si="76"/>
        <v>0</v>
      </c>
      <c r="D868" s="23">
        <v>114234</v>
      </c>
    </row>
    <row r="869" spans="1:4" x14ac:dyDescent="0.2">
      <c r="A869" s="14" t="s">
        <v>74</v>
      </c>
      <c r="B869" s="105">
        <v>125844</v>
      </c>
      <c r="C869" s="115">
        <f t="shared" si="76"/>
        <v>0</v>
      </c>
      <c r="D869" s="23">
        <v>125844</v>
      </c>
    </row>
    <row r="870" spans="1:4" x14ac:dyDescent="0.2">
      <c r="A870" s="14" t="s">
        <v>75</v>
      </c>
      <c r="B870" s="105">
        <v>354439</v>
      </c>
      <c r="C870" s="115">
        <f t="shared" si="76"/>
        <v>0</v>
      </c>
      <c r="D870" s="23">
        <v>354439</v>
      </c>
    </row>
    <row r="871" spans="1:4" x14ac:dyDescent="0.2">
      <c r="A871" s="14" t="s">
        <v>76</v>
      </c>
      <c r="B871" s="105">
        <v>332774</v>
      </c>
      <c r="C871" s="115">
        <f t="shared" si="76"/>
        <v>0</v>
      </c>
      <c r="D871" s="23">
        <v>332774</v>
      </c>
    </row>
    <row r="872" spans="1:4" x14ac:dyDescent="0.2">
      <c r="A872" s="14" t="s">
        <v>77</v>
      </c>
      <c r="B872" s="105">
        <v>56506</v>
      </c>
      <c r="C872" s="115">
        <f t="shared" si="76"/>
        <v>0</v>
      </c>
      <c r="D872" s="23">
        <v>56506</v>
      </c>
    </row>
    <row r="873" spans="1:4" x14ac:dyDescent="0.2">
      <c r="A873" s="14" t="s">
        <v>78</v>
      </c>
      <c r="B873" s="105">
        <v>124585</v>
      </c>
      <c r="C873" s="115">
        <f t="shared" si="76"/>
        <v>0</v>
      </c>
      <c r="D873" s="23">
        <v>124585</v>
      </c>
    </row>
    <row r="874" spans="1:4" x14ac:dyDescent="0.2">
      <c r="A874" s="14" t="s">
        <v>79</v>
      </c>
      <c r="B874" s="105">
        <v>42930</v>
      </c>
      <c r="C874" s="115">
        <f t="shared" si="76"/>
        <v>0</v>
      </c>
      <c r="D874" s="23">
        <v>42930</v>
      </c>
    </row>
    <row r="875" spans="1:4" x14ac:dyDescent="0.2">
      <c r="A875" s="14" t="s">
        <v>80</v>
      </c>
      <c r="B875" s="105">
        <v>101647</v>
      </c>
      <c r="C875" s="115">
        <f t="shared" si="76"/>
        <v>0</v>
      </c>
      <c r="D875" s="23">
        <v>101647</v>
      </c>
    </row>
    <row r="876" spans="1:4" x14ac:dyDescent="0.2">
      <c r="A876" s="14" t="s">
        <v>81</v>
      </c>
      <c r="B876" s="105">
        <v>92086</v>
      </c>
      <c r="C876" s="115">
        <f t="shared" si="76"/>
        <v>0</v>
      </c>
      <c r="D876" s="23">
        <v>92086</v>
      </c>
    </row>
    <row r="877" spans="1:4" x14ac:dyDescent="0.2">
      <c r="A877" s="14" t="s">
        <v>82</v>
      </c>
      <c r="B877" s="105">
        <v>108150</v>
      </c>
      <c r="C877" s="115">
        <f t="shared" si="76"/>
        <v>0</v>
      </c>
      <c r="D877" s="23">
        <v>108150</v>
      </c>
    </row>
    <row r="878" spans="1:4" x14ac:dyDescent="0.2">
      <c r="A878" s="14" t="s">
        <v>231</v>
      </c>
      <c r="B878" s="105">
        <v>293113</v>
      </c>
      <c r="C878" s="115">
        <f t="shared" ref="C878:C896" si="77">D878-B878</f>
        <v>0</v>
      </c>
      <c r="D878" s="23">
        <v>293113</v>
      </c>
    </row>
    <row r="879" spans="1:4" x14ac:dyDescent="0.2">
      <c r="A879" s="14" t="s">
        <v>232</v>
      </c>
      <c r="B879" s="105">
        <v>130048</v>
      </c>
      <c r="C879" s="115">
        <f t="shared" si="77"/>
        <v>0</v>
      </c>
      <c r="D879" s="23">
        <v>130048</v>
      </c>
    </row>
    <row r="880" spans="1:4" x14ac:dyDescent="0.2">
      <c r="A880" s="12" t="s">
        <v>233</v>
      </c>
      <c r="B880" s="105">
        <v>93797</v>
      </c>
      <c r="C880" s="115">
        <f t="shared" si="77"/>
        <v>0</v>
      </c>
      <c r="D880" s="23">
        <v>93797</v>
      </c>
    </row>
    <row r="881" spans="1:4" x14ac:dyDescent="0.2">
      <c r="A881" s="12" t="s">
        <v>234</v>
      </c>
      <c r="B881" s="105">
        <v>103851</v>
      </c>
      <c r="C881" s="115">
        <f t="shared" si="77"/>
        <v>0</v>
      </c>
      <c r="D881" s="23">
        <v>103851</v>
      </c>
    </row>
    <row r="882" spans="1:4" x14ac:dyDescent="0.2">
      <c r="A882" s="12" t="s">
        <v>235</v>
      </c>
      <c r="B882" s="105">
        <v>328138</v>
      </c>
      <c r="C882" s="115">
        <f t="shared" si="77"/>
        <v>0</v>
      </c>
      <c r="D882" s="23">
        <v>328138</v>
      </c>
    </row>
    <row r="883" spans="1:4" x14ac:dyDescent="0.2">
      <c r="A883" s="12" t="s">
        <v>369</v>
      </c>
      <c r="B883" s="105">
        <v>32059</v>
      </c>
      <c r="C883" s="115">
        <f t="shared" si="77"/>
        <v>0</v>
      </c>
      <c r="D883" s="23">
        <v>32059</v>
      </c>
    </row>
    <row r="884" spans="1:4" x14ac:dyDescent="0.2">
      <c r="A884" s="12" t="s">
        <v>83</v>
      </c>
      <c r="B884" s="105">
        <v>501501</v>
      </c>
      <c r="C884" s="115">
        <f t="shared" si="77"/>
        <v>0</v>
      </c>
      <c r="D884" s="23">
        <v>501501</v>
      </c>
    </row>
    <row r="885" spans="1:4" x14ac:dyDescent="0.2">
      <c r="A885" s="12" t="s">
        <v>84</v>
      </c>
      <c r="B885" s="105">
        <v>70269</v>
      </c>
      <c r="C885" s="115">
        <f t="shared" si="77"/>
        <v>0</v>
      </c>
      <c r="D885" s="23">
        <v>70269</v>
      </c>
    </row>
    <row r="886" spans="1:4" x14ac:dyDescent="0.2">
      <c r="A886" s="12" t="s">
        <v>441</v>
      </c>
      <c r="B886" s="105">
        <v>28059</v>
      </c>
      <c r="C886" s="115">
        <f t="shared" si="77"/>
        <v>0</v>
      </c>
      <c r="D886" s="23">
        <v>28059</v>
      </c>
    </row>
    <row r="887" spans="1:4" x14ac:dyDescent="0.2">
      <c r="A887" s="12" t="s">
        <v>236</v>
      </c>
      <c r="B887" s="105">
        <v>306430</v>
      </c>
      <c r="C887" s="115">
        <f t="shared" si="77"/>
        <v>0</v>
      </c>
      <c r="D887" s="23">
        <v>306430</v>
      </c>
    </row>
    <row r="888" spans="1:4" x14ac:dyDescent="0.2">
      <c r="A888" s="12" t="s">
        <v>85</v>
      </c>
      <c r="B888" s="105">
        <v>44928</v>
      </c>
      <c r="C888" s="115">
        <f t="shared" si="77"/>
        <v>0</v>
      </c>
      <c r="D888" s="23">
        <v>44928</v>
      </c>
    </row>
    <row r="889" spans="1:4" x14ac:dyDescent="0.2">
      <c r="A889" s="12" t="s">
        <v>353</v>
      </c>
      <c r="B889" s="105">
        <v>286668</v>
      </c>
      <c r="C889" s="115">
        <f t="shared" si="77"/>
        <v>0</v>
      </c>
      <c r="D889" s="23">
        <v>286668</v>
      </c>
    </row>
    <row r="890" spans="1:4" x14ac:dyDescent="0.2">
      <c r="A890" s="12" t="s">
        <v>86</v>
      </c>
      <c r="B890" s="105">
        <v>25920</v>
      </c>
      <c r="C890" s="115">
        <f t="shared" si="77"/>
        <v>0</v>
      </c>
      <c r="D890" s="23">
        <v>25920</v>
      </c>
    </row>
    <row r="891" spans="1:4" x14ac:dyDescent="0.2">
      <c r="A891" s="14" t="s">
        <v>442</v>
      </c>
      <c r="B891" s="105">
        <v>479024</v>
      </c>
      <c r="C891" s="115">
        <f t="shared" si="77"/>
        <v>0</v>
      </c>
      <c r="D891" s="23">
        <v>479024</v>
      </c>
    </row>
    <row r="892" spans="1:4" x14ac:dyDescent="0.2">
      <c r="A892" s="14" t="s">
        <v>87</v>
      </c>
      <c r="B892" s="105">
        <v>77031</v>
      </c>
      <c r="C892" s="115">
        <f t="shared" si="77"/>
        <v>-35437</v>
      </c>
      <c r="D892" s="23">
        <v>41594</v>
      </c>
    </row>
    <row r="893" spans="1:4" x14ac:dyDescent="0.2">
      <c r="A893" s="14" t="s">
        <v>331</v>
      </c>
      <c r="B893" s="105">
        <v>388306</v>
      </c>
      <c r="C893" s="115">
        <f t="shared" si="77"/>
        <v>0</v>
      </c>
      <c r="D893" s="23">
        <v>388306</v>
      </c>
    </row>
    <row r="894" spans="1:4" x14ac:dyDescent="0.2">
      <c r="A894" s="14" t="s">
        <v>88</v>
      </c>
      <c r="B894" s="105">
        <v>77493</v>
      </c>
      <c r="C894" s="115">
        <f t="shared" si="77"/>
        <v>0</v>
      </c>
      <c r="D894" s="23">
        <v>77493</v>
      </c>
    </row>
    <row r="895" spans="1:4" x14ac:dyDescent="0.2">
      <c r="A895" s="14" t="s">
        <v>237</v>
      </c>
      <c r="B895" s="105">
        <v>303655</v>
      </c>
      <c r="C895" s="115">
        <f t="shared" si="77"/>
        <v>0</v>
      </c>
      <c r="D895" s="23">
        <v>303655</v>
      </c>
    </row>
    <row r="896" spans="1:4" x14ac:dyDescent="0.2">
      <c r="A896" s="14" t="s">
        <v>314</v>
      </c>
      <c r="B896" s="105">
        <v>49530</v>
      </c>
      <c r="C896" s="115">
        <f t="shared" si="77"/>
        <v>0</v>
      </c>
      <c r="D896" s="23">
        <v>49530</v>
      </c>
    </row>
    <row r="897" spans="1:4" ht="13.5" thickBot="1" x14ac:dyDescent="0.25">
      <c r="A897" s="35" t="s">
        <v>89</v>
      </c>
      <c r="B897" s="114">
        <v>52639</v>
      </c>
      <c r="C897" s="115">
        <f t="shared" ref="C897" si="78">D897-B897</f>
        <v>0</v>
      </c>
      <c r="D897" s="24">
        <v>52639</v>
      </c>
    </row>
    <row r="898" spans="1:4" ht="13.5" thickBot="1" x14ac:dyDescent="0.25">
      <c r="A898" s="10" t="s">
        <v>25</v>
      </c>
      <c r="B898" s="106">
        <f>SUM(B814:B897)</f>
        <v>22864800</v>
      </c>
      <c r="C898" s="106">
        <f>SUM(C814:C897)</f>
        <v>-35437</v>
      </c>
      <c r="D898" s="25">
        <f>SUM(D814:D897)</f>
        <v>22829363</v>
      </c>
    </row>
    <row r="899" spans="1:4" x14ac:dyDescent="0.2">
      <c r="A899" s="5"/>
      <c r="C899" s="5"/>
    </row>
    <row r="900" spans="1:4" ht="13.5" thickBot="1" x14ac:dyDescent="0.25">
      <c r="A900" s="4" t="s">
        <v>13</v>
      </c>
      <c r="B900" s="44"/>
      <c r="C900" s="4"/>
      <c r="D900" s="44" t="s">
        <v>420</v>
      </c>
    </row>
    <row r="901" spans="1:4" ht="45" customHeight="1" thickBot="1" x14ac:dyDescent="0.25">
      <c r="A901" s="7" t="s">
        <v>36</v>
      </c>
      <c r="B901" s="127" t="s">
        <v>652</v>
      </c>
      <c r="C901" s="127" t="s">
        <v>653</v>
      </c>
      <c r="D901" s="31" t="s">
        <v>654</v>
      </c>
    </row>
    <row r="902" spans="1:4" x14ac:dyDescent="0.2">
      <c r="A902" s="34" t="s">
        <v>443</v>
      </c>
      <c r="B902" s="105">
        <v>91179</v>
      </c>
      <c r="C902" s="115">
        <f t="shared" ref="C902:C922" si="79">D902-B902</f>
        <v>0</v>
      </c>
      <c r="D902" s="23">
        <v>91179</v>
      </c>
    </row>
    <row r="903" spans="1:4" x14ac:dyDescent="0.2">
      <c r="A903" s="12" t="s">
        <v>90</v>
      </c>
      <c r="B903" s="105">
        <v>28795</v>
      </c>
      <c r="C903" s="115">
        <f t="shared" si="79"/>
        <v>0</v>
      </c>
      <c r="D903" s="23">
        <v>28795</v>
      </c>
    </row>
    <row r="904" spans="1:4" x14ac:dyDescent="0.2">
      <c r="A904" s="15" t="s">
        <v>91</v>
      </c>
      <c r="B904" s="105">
        <v>28512</v>
      </c>
      <c r="C904" s="115">
        <f t="shared" si="79"/>
        <v>0</v>
      </c>
      <c r="D904" s="23">
        <v>28512</v>
      </c>
    </row>
    <row r="905" spans="1:4" x14ac:dyDescent="0.2">
      <c r="A905" s="12" t="s">
        <v>92</v>
      </c>
      <c r="B905" s="105">
        <v>31543</v>
      </c>
      <c r="C905" s="115">
        <f t="shared" si="79"/>
        <v>0</v>
      </c>
      <c r="D905" s="23">
        <v>31543</v>
      </c>
    </row>
    <row r="906" spans="1:4" x14ac:dyDescent="0.2">
      <c r="A906" s="12" t="s">
        <v>238</v>
      </c>
      <c r="B906" s="105">
        <v>94315</v>
      </c>
      <c r="C906" s="115">
        <f t="shared" si="79"/>
        <v>0</v>
      </c>
      <c r="D906" s="23">
        <v>94315</v>
      </c>
    </row>
    <row r="907" spans="1:4" x14ac:dyDescent="0.2">
      <c r="A907" s="12" t="s">
        <v>93</v>
      </c>
      <c r="B907" s="105">
        <v>103651</v>
      </c>
      <c r="C907" s="115">
        <f t="shared" si="79"/>
        <v>0</v>
      </c>
      <c r="D907" s="23">
        <v>103651</v>
      </c>
    </row>
    <row r="908" spans="1:4" x14ac:dyDescent="0.2">
      <c r="A908" s="12" t="s">
        <v>94</v>
      </c>
      <c r="B908" s="105">
        <v>16362</v>
      </c>
      <c r="C908" s="115">
        <f t="shared" si="79"/>
        <v>0</v>
      </c>
      <c r="D908" s="23">
        <v>16362</v>
      </c>
    </row>
    <row r="909" spans="1:4" x14ac:dyDescent="0.2">
      <c r="A909" s="14" t="s">
        <v>370</v>
      </c>
      <c r="B909" s="105">
        <v>32691</v>
      </c>
      <c r="C909" s="115">
        <f t="shared" si="79"/>
        <v>0</v>
      </c>
      <c r="D909" s="23">
        <v>32691</v>
      </c>
    </row>
    <row r="910" spans="1:4" x14ac:dyDescent="0.2">
      <c r="A910" s="14" t="s">
        <v>239</v>
      </c>
      <c r="B910" s="105">
        <v>84541</v>
      </c>
      <c r="C910" s="115">
        <f t="shared" si="79"/>
        <v>0</v>
      </c>
      <c r="D910" s="23">
        <v>84541</v>
      </c>
    </row>
    <row r="911" spans="1:4" x14ac:dyDescent="0.2">
      <c r="A911" s="14" t="s">
        <v>95</v>
      </c>
      <c r="B911" s="105">
        <v>429549</v>
      </c>
      <c r="C911" s="115">
        <f t="shared" si="79"/>
        <v>0</v>
      </c>
      <c r="D911" s="23">
        <v>429549</v>
      </c>
    </row>
    <row r="912" spans="1:4" x14ac:dyDescent="0.2">
      <c r="A912" s="14" t="s">
        <v>444</v>
      </c>
      <c r="B912" s="105">
        <v>106207</v>
      </c>
      <c r="C912" s="115">
        <f t="shared" si="79"/>
        <v>0</v>
      </c>
      <c r="D912" s="23">
        <v>106207</v>
      </c>
    </row>
    <row r="913" spans="1:4" ht="24" x14ac:dyDescent="0.2">
      <c r="A913" s="66" t="s">
        <v>354</v>
      </c>
      <c r="B913" s="109">
        <v>62500</v>
      </c>
      <c r="C913" s="115">
        <f t="shared" si="79"/>
        <v>0</v>
      </c>
      <c r="D913" s="40">
        <v>62500</v>
      </c>
    </row>
    <row r="914" spans="1:4" x14ac:dyDescent="0.2">
      <c r="A914" s="14" t="s">
        <v>240</v>
      </c>
      <c r="B914" s="105">
        <v>70172</v>
      </c>
      <c r="C914" s="115">
        <f t="shared" si="79"/>
        <v>0</v>
      </c>
      <c r="D914" s="23">
        <v>70172</v>
      </c>
    </row>
    <row r="915" spans="1:4" x14ac:dyDescent="0.2">
      <c r="A915" s="14" t="s">
        <v>96</v>
      </c>
      <c r="B915" s="105">
        <v>665650</v>
      </c>
      <c r="C915" s="115">
        <f t="shared" si="79"/>
        <v>0</v>
      </c>
      <c r="D915" s="23">
        <v>665650</v>
      </c>
    </row>
    <row r="916" spans="1:4" x14ac:dyDescent="0.2">
      <c r="A916" s="14" t="s">
        <v>332</v>
      </c>
      <c r="B916" s="105">
        <v>470709</v>
      </c>
      <c r="C916" s="115">
        <f t="shared" si="79"/>
        <v>0</v>
      </c>
      <c r="D916" s="23">
        <v>470709</v>
      </c>
    </row>
    <row r="917" spans="1:4" x14ac:dyDescent="0.2">
      <c r="A917" s="14" t="s">
        <v>97</v>
      </c>
      <c r="B917" s="105">
        <v>523581</v>
      </c>
      <c r="C917" s="115">
        <f t="shared" si="79"/>
        <v>0</v>
      </c>
      <c r="D917" s="23">
        <v>523581</v>
      </c>
    </row>
    <row r="918" spans="1:4" x14ac:dyDescent="0.2">
      <c r="A918" s="14" t="s">
        <v>371</v>
      </c>
      <c r="B918" s="105">
        <v>160669</v>
      </c>
      <c r="C918" s="115">
        <f t="shared" si="79"/>
        <v>0</v>
      </c>
      <c r="D918" s="23">
        <v>160669</v>
      </c>
    </row>
    <row r="919" spans="1:4" x14ac:dyDescent="0.2">
      <c r="A919" s="14" t="s">
        <v>98</v>
      </c>
      <c r="B919" s="105">
        <v>166251</v>
      </c>
      <c r="C919" s="115">
        <f t="shared" si="79"/>
        <v>0</v>
      </c>
      <c r="D919" s="23">
        <v>166251</v>
      </c>
    </row>
    <row r="920" spans="1:4" x14ac:dyDescent="0.2">
      <c r="A920" s="14" t="s">
        <v>99</v>
      </c>
      <c r="B920" s="105">
        <v>155635</v>
      </c>
      <c r="C920" s="115">
        <f t="shared" si="79"/>
        <v>0</v>
      </c>
      <c r="D920" s="23">
        <v>155635</v>
      </c>
    </row>
    <row r="921" spans="1:4" x14ac:dyDescent="0.2">
      <c r="A921" s="14" t="s">
        <v>100</v>
      </c>
      <c r="B921" s="105">
        <v>244742</v>
      </c>
      <c r="C921" s="115">
        <f t="shared" si="79"/>
        <v>0</v>
      </c>
      <c r="D921" s="23">
        <v>244742</v>
      </c>
    </row>
    <row r="922" spans="1:4" x14ac:dyDescent="0.2">
      <c r="A922" s="14" t="s">
        <v>101</v>
      </c>
      <c r="B922" s="105">
        <v>73324</v>
      </c>
      <c r="C922" s="115">
        <f t="shared" si="79"/>
        <v>0</v>
      </c>
      <c r="D922" s="23">
        <v>73324</v>
      </c>
    </row>
    <row r="923" spans="1:4" ht="13.5" thickBot="1" x14ac:dyDescent="0.25">
      <c r="A923" s="35" t="s">
        <v>241</v>
      </c>
      <c r="B923" s="114">
        <v>58491</v>
      </c>
      <c r="C923" s="115">
        <f t="shared" ref="C923" si="80">D923-B923</f>
        <v>0</v>
      </c>
      <c r="D923" s="24">
        <v>58491</v>
      </c>
    </row>
    <row r="924" spans="1:4" ht="13.5" thickBot="1" x14ac:dyDescent="0.25">
      <c r="A924" s="10" t="s">
        <v>26</v>
      </c>
      <c r="B924" s="106">
        <f>SUM(B902:B923)</f>
        <v>3699069</v>
      </c>
      <c r="C924" s="106">
        <f>SUM(C902:C923)</f>
        <v>0</v>
      </c>
      <c r="D924" s="25">
        <f>SUM(D902:D923)</f>
        <v>3699069</v>
      </c>
    </row>
    <row r="925" spans="1:4" x14ac:dyDescent="0.2">
      <c r="A925" s="5"/>
      <c r="C925" s="5"/>
    </row>
    <row r="926" spans="1:4" ht="13.5" thickBot="1" x14ac:dyDescent="0.25">
      <c r="A926" s="4" t="s">
        <v>14</v>
      </c>
      <c r="B926" s="44"/>
      <c r="C926" s="4"/>
      <c r="D926" s="44" t="s">
        <v>420</v>
      </c>
    </row>
    <row r="927" spans="1:4" ht="45" customHeight="1" thickBot="1" x14ac:dyDescent="0.25">
      <c r="A927" s="7" t="s">
        <v>36</v>
      </c>
      <c r="B927" s="127" t="s">
        <v>652</v>
      </c>
      <c r="C927" s="127" t="s">
        <v>653</v>
      </c>
      <c r="D927" s="31" t="s">
        <v>654</v>
      </c>
    </row>
    <row r="928" spans="1:4" x14ac:dyDescent="0.2">
      <c r="A928" s="16" t="s">
        <v>102</v>
      </c>
      <c r="B928" s="105">
        <v>123541</v>
      </c>
      <c r="C928" s="115">
        <f t="shared" ref="C928:C942" si="81">D928-B928</f>
        <v>0</v>
      </c>
      <c r="D928" s="23">
        <v>123541</v>
      </c>
    </row>
    <row r="929" spans="1:4" x14ac:dyDescent="0.2">
      <c r="A929" s="19" t="s">
        <v>445</v>
      </c>
      <c r="B929" s="105">
        <v>337261</v>
      </c>
      <c r="C929" s="115">
        <f t="shared" si="81"/>
        <v>0</v>
      </c>
      <c r="D929" s="23">
        <v>337261</v>
      </c>
    </row>
    <row r="930" spans="1:4" x14ac:dyDescent="0.2">
      <c r="A930" s="15" t="s">
        <v>372</v>
      </c>
      <c r="B930" s="105">
        <v>225141</v>
      </c>
      <c r="C930" s="115">
        <f t="shared" si="81"/>
        <v>0</v>
      </c>
      <c r="D930" s="23">
        <v>225141</v>
      </c>
    </row>
    <row r="931" spans="1:4" x14ac:dyDescent="0.2">
      <c r="A931" s="12" t="s">
        <v>103</v>
      </c>
      <c r="B931" s="105">
        <v>57089</v>
      </c>
      <c r="C931" s="115">
        <f t="shared" si="81"/>
        <v>0</v>
      </c>
      <c r="D931" s="23">
        <v>57089</v>
      </c>
    </row>
    <row r="932" spans="1:4" x14ac:dyDescent="0.2">
      <c r="A932" s="12" t="s">
        <v>446</v>
      </c>
      <c r="B932" s="105">
        <v>20963</v>
      </c>
      <c r="C932" s="115">
        <f t="shared" si="81"/>
        <v>0</v>
      </c>
      <c r="D932" s="23">
        <v>20963</v>
      </c>
    </row>
    <row r="933" spans="1:4" x14ac:dyDescent="0.2">
      <c r="A933" s="14" t="s">
        <v>104</v>
      </c>
      <c r="B933" s="105">
        <v>87993</v>
      </c>
      <c r="C933" s="115">
        <f t="shared" si="81"/>
        <v>0</v>
      </c>
      <c r="D933" s="23">
        <v>87993</v>
      </c>
    </row>
    <row r="934" spans="1:4" x14ac:dyDescent="0.2">
      <c r="A934" s="14" t="s">
        <v>105</v>
      </c>
      <c r="B934" s="105">
        <v>53428</v>
      </c>
      <c r="C934" s="115">
        <f t="shared" si="81"/>
        <v>0</v>
      </c>
      <c r="D934" s="23">
        <v>53428</v>
      </c>
    </row>
    <row r="935" spans="1:4" x14ac:dyDescent="0.2">
      <c r="A935" s="14" t="s">
        <v>106</v>
      </c>
      <c r="B935" s="105">
        <v>217349</v>
      </c>
      <c r="C935" s="115">
        <f t="shared" si="81"/>
        <v>0</v>
      </c>
      <c r="D935" s="23">
        <v>217349</v>
      </c>
    </row>
    <row r="936" spans="1:4" x14ac:dyDescent="0.2">
      <c r="A936" s="14" t="s">
        <v>315</v>
      </c>
      <c r="B936" s="105">
        <v>51435</v>
      </c>
      <c r="C936" s="115">
        <f t="shared" si="81"/>
        <v>0</v>
      </c>
      <c r="D936" s="23">
        <v>51435</v>
      </c>
    </row>
    <row r="937" spans="1:4" x14ac:dyDescent="0.2">
      <c r="A937" s="14" t="s">
        <v>107</v>
      </c>
      <c r="B937" s="105">
        <v>304299</v>
      </c>
      <c r="C937" s="115">
        <f t="shared" si="81"/>
        <v>0</v>
      </c>
      <c r="D937" s="23">
        <v>304299</v>
      </c>
    </row>
    <row r="938" spans="1:4" x14ac:dyDescent="0.2">
      <c r="A938" s="14" t="s">
        <v>108</v>
      </c>
      <c r="B938" s="105">
        <v>45036</v>
      </c>
      <c r="C938" s="115">
        <f t="shared" si="81"/>
        <v>0</v>
      </c>
      <c r="D938" s="23">
        <v>45036</v>
      </c>
    </row>
    <row r="939" spans="1:4" x14ac:dyDescent="0.2">
      <c r="A939" s="15" t="s">
        <v>242</v>
      </c>
      <c r="B939" s="105">
        <v>294597</v>
      </c>
      <c r="C939" s="115">
        <f t="shared" si="81"/>
        <v>0</v>
      </c>
      <c r="D939" s="23">
        <v>294597</v>
      </c>
    </row>
    <row r="940" spans="1:4" x14ac:dyDescent="0.2">
      <c r="A940" s="15" t="s">
        <v>109</v>
      </c>
      <c r="B940" s="105">
        <v>339097</v>
      </c>
      <c r="C940" s="115">
        <f t="shared" si="81"/>
        <v>0</v>
      </c>
      <c r="D940" s="23">
        <v>339097</v>
      </c>
    </row>
    <row r="941" spans="1:4" x14ac:dyDescent="0.2">
      <c r="A941" s="15" t="s">
        <v>316</v>
      </c>
      <c r="B941" s="105">
        <v>497364</v>
      </c>
      <c r="C941" s="115">
        <f t="shared" si="81"/>
        <v>0</v>
      </c>
      <c r="D941" s="23">
        <v>497364</v>
      </c>
    </row>
    <row r="942" spans="1:4" x14ac:dyDescent="0.2">
      <c r="A942" s="15" t="s">
        <v>110</v>
      </c>
      <c r="B942" s="105">
        <v>464697</v>
      </c>
      <c r="C942" s="115">
        <f t="shared" si="81"/>
        <v>0</v>
      </c>
      <c r="D942" s="23">
        <v>464697</v>
      </c>
    </row>
    <row r="943" spans="1:4" ht="13.5" thickBot="1" x14ac:dyDescent="0.25">
      <c r="A943" s="35" t="s">
        <v>111</v>
      </c>
      <c r="B943" s="114">
        <v>329161</v>
      </c>
      <c r="C943" s="115">
        <f t="shared" ref="C943" si="82">D943-B943</f>
        <v>0</v>
      </c>
      <c r="D943" s="24">
        <v>329161</v>
      </c>
    </row>
    <row r="944" spans="1:4" ht="13.5" thickBot="1" x14ac:dyDescent="0.25">
      <c r="A944" s="10" t="s">
        <v>27</v>
      </c>
      <c r="B944" s="106">
        <f>SUM(B928:B943)</f>
        <v>3448451</v>
      </c>
      <c r="C944" s="106">
        <f>SUM(C928:C943)</f>
        <v>0</v>
      </c>
      <c r="D944" s="25">
        <f>SUM(D928:D943)</f>
        <v>3448451</v>
      </c>
    </row>
    <row r="945" spans="1:4" ht="13.5" thickBot="1" x14ac:dyDescent="0.25">
      <c r="A945" s="5"/>
      <c r="C945" s="5"/>
    </row>
    <row r="946" spans="1:4" ht="13.5" thickBot="1" x14ac:dyDescent="0.25">
      <c r="A946" s="32" t="s">
        <v>3</v>
      </c>
      <c r="B946" s="107">
        <f>B810+B898+B924+B944</f>
        <v>33365839</v>
      </c>
      <c r="C946" s="107">
        <f>C810+C898+C924+C944</f>
        <v>-35437</v>
      </c>
      <c r="D946" s="26">
        <f>D810+D898+D924+D944</f>
        <v>33330402</v>
      </c>
    </row>
    <row r="947" spans="1:4" x14ac:dyDescent="0.2">
      <c r="A947" s="5"/>
      <c r="C947" s="5"/>
    </row>
    <row r="948" spans="1:4" x14ac:dyDescent="0.2">
      <c r="A948" s="4" t="s">
        <v>4</v>
      </c>
      <c r="C948" s="4"/>
    </row>
    <row r="949" spans="1:4" x14ac:dyDescent="0.2">
      <c r="A949" s="5"/>
      <c r="C949" s="5"/>
    </row>
    <row r="950" spans="1:4" ht="13.5" thickBot="1" x14ac:dyDescent="0.25">
      <c r="A950" s="4" t="s">
        <v>15</v>
      </c>
      <c r="B950" s="44"/>
      <c r="C950" s="4"/>
      <c r="D950" s="44" t="s">
        <v>420</v>
      </c>
    </row>
    <row r="951" spans="1:4" ht="45" customHeight="1" thickBot="1" x14ac:dyDescent="0.25">
      <c r="A951" s="7" t="s">
        <v>36</v>
      </c>
      <c r="B951" s="127" t="s">
        <v>652</v>
      </c>
      <c r="C951" s="127" t="s">
        <v>653</v>
      </c>
      <c r="D951" s="31" t="s">
        <v>654</v>
      </c>
    </row>
    <row r="952" spans="1:4" x14ac:dyDescent="0.2">
      <c r="A952" s="11" t="s">
        <v>373</v>
      </c>
      <c r="B952" s="105">
        <v>101087</v>
      </c>
      <c r="C952" s="115">
        <f t="shared" ref="C952:C963" si="83">D952-B952</f>
        <v>0</v>
      </c>
      <c r="D952" s="23">
        <v>101087</v>
      </c>
    </row>
    <row r="953" spans="1:4" x14ac:dyDescent="0.2">
      <c r="A953" s="12" t="s">
        <v>333</v>
      </c>
      <c r="B953" s="105">
        <v>259092</v>
      </c>
      <c r="C953" s="115">
        <f t="shared" si="83"/>
        <v>0</v>
      </c>
      <c r="D953" s="23">
        <v>259092</v>
      </c>
    </row>
    <row r="954" spans="1:4" x14ac:dyDescent="0.2">
      <c r="A954" s="12" t="s">
        <v>447</v>
      </c>
      <c r="B954" s="105">
        <v>133463</v>
      </c>
      <c r="C954" s="115">
        <f t="shared" si="83"/>
        <v>0</v>
      </c>
      <c r="D954" s="23">
        <v>133463</v>
      </c>
    </row>
    <row r="955" spans="1:4" x14ac:dyDescent="0.2">
      <c r="A955" s="12" t="s">
        <v>285</v>
      </c>
      <c r="B955" s="105">
        <v>84708</v>
      </c>
      <c r="C955" s="115">
        <f t="shared" si="83"/>
        <v>0</v>
      </c>
      <c r="D955" s="23">
        <v>84708</v>
      </c>
    </row>
    <row r="956" spans="1:4" x14ac:dyDescent="0.2">
      <c r="A956" s="12" t="s">
        <v>286</v>
      </c>
      <c r="B956" s="105">
        <v>65294</v>
      </c>
      <c r="C956" s="115">
        <f t="shared" si="83"/>
        <v>0</v>
      </c>
      <c r="D956" s="23">
        <v>65294</v>
      </c>
    </row>
    <row r="957" spans="1:4" x14ac:dyDescent="0.2">
      <c r="A957" s="12" t="s">
        <v>112</v>
      </c>
      <c r="B957" s="105">
        <v>98334</v>
      </c>
      <c r="C957" s="115">
        <f t="shared" si="83"/>
        <v>0</v>
      </c>
      <c r="D957" s="23">
        <v>98334</v>
      </c>
    </row>
    <row r="958" spans="1:4" x14ac:dyDescent="0.2">
      <c r="A958" s="12" t="s">
        <v>113</v>
      </c>
      <c r="B958" s="105">
        <v>719142</v>
      </c>
      <c r="C958" s="115">
        <f t="shared" si="83"/>
        <v>0</v>
      </c>
      <c r="D958" s="23">
        <v>719142</v>
      </c>
    </row>
    <row r="959" spans="1:4" x14ac:dyDescent="0.2">
      <c r="A959" s="12" t="s">
        <v>374</v>
      </c>
      <c r="B959" s="105">
        <v>92964</v>
      </c>
      <c r="C959" s="115">
        <f t="shared" si="83"/>
        <v>0</v>
      </c>
      <c r="D959" s="23">
        <v>92964</v>
      </c>
    </row>
    <row r="960" spans="1:4" x14ac:dyDescent="0.2">
      <c r="A960" s="12" t="s">
        <v>375</v>
      </c>
      <c r="B960" s="105">
        <v>35316</v>
      </c>
      <c r="C960" s="115">
        <f t="shared" si="83"/>
        <v>0</v>
      </c>
      <c r="D960" s="23">
        <v>35316</v>
      </c>
    </row>
    <row r="961" spans="1:4" x14ac:dyDescent="0.2">
      <c r="A961" s="12" t="s">
        <v>114</v>
      </c>
      <c r="B961" s="105">
        <v>23984</v>
      </c>
      <c r="C961" s="115">
        <f t="shared" si="83"/>
        <v>0</v>
      </c>
      <c r="D961" s="23">
        <v>23984</v>
      </c>
    </row>
    <row r="962" spans="1:4" x14ac:dyDescent="0.2">
      <c r="A962" s="12" t="s">
        <v>115</v>
      </c>
      <c r="B962" s="105">
        <v>25137</v>
      </c>
      <c r="C962" s="115">
        <f t="shared" si="83"/>
        <v>0</v>
      </c>
      <c r="D962" s="23">
        <v>25137</v>
      </c>
    </row>
    <row r="963" spans="1:4" ht="13.5" thickBot="1" x14ac:dyDescent="0.25">
      <c r="A963" s="33" t="s">
        <v>448</v>
      </c>
      <c r="B963" s="114">
        <v>3808</v>
      </c>
      <c r="C963" s="115">
        <f t="shared" si="83"/>
        <v>0</v>
      </c>
      <c r="D963" s="24">
        <v>3808</v>
      </c>
    </row>
    <row r="964" spans="1:4" ht="13.5" thickBot="1" x14ac:dyDescent="0.25">
      <c r="A964" s="10" t="s">
        <v>28</v>
      </c>
      <c r="B964" s="106">
        <f>SUM(B952:B963)</f>
        <v>1642329</v>
      </c>
      <c r="C964" s="106">
        <f>SUM(C952:C963)</f>
        <v>0</v>
      </c>
      <c r="D964" s="25">
        <f>SUM(D952:D963)</f>
        <v>1642329</v>
      </c>
    </row>
    <row r="965" spans="1:4" x14ac:dyDescent="0.2">
      <c r="A965" s="5"/>
      <c r="C965" s="5"/>
    </row>
    <row r="966" spans="1:4" ht="13.5" thickBot="1" x14ac:dyDescent="0.25">
      <c r="A966" s="4" t="s">
        <v>16</v>
      </c>
      <c r="B966" s="44"/>
      <c r="C966" s="4"/>
      <c r="D966" s="44" t="s">
        <v>420</v>
      </c>
    </row>
    <row r="967" spans="1:4" ht="45" customHeight="1" thickBot="1" x14ac:dyDescent="0.25">
      <c r="A967" s="7" t="s">
        <v>36</v>
      </c>
      <c r="B967" s="127" t="s">
        <v>652</v>
      </c>
      <c r="C967" s="127" t="s">
        <v>653</v>
      </c>
      <c r="D967" s="31" t="s">
        <v>654</v>
      </c>
    </row>
    <row r="968" spans="1:4" x14ac:dyDescent="0.2">
      <c r="A968" s="36" t="s">
        <v>287</v>
      </c>
      <c r="B968" s="105">
        <v>249853</v>
      </c>
      <c r="C968" s="115">
        <f t="shared" ref="C968:C1031" si="84">D968-B968</f>
        <v>0</v>
      </c>
      <c r="D968" s="23">
        <v>249853</v>
      </c>
    </row>
    <row r="969" spans="1:4" x14ac:dyDescent="0.2">
      <c r="A969" s="17" t="s">
        <v>116</v>
      </c>
      <c r="B969" s="105">
        <v>18799</v>
      </c>
      <c r="C969" s="115">
        <f t="shared" si="84"/>
        <v>0</v>
      </c>
      <c r="D969" s="23">
        <v>18799</v>
      </c>
    </row>
    <row r="970" spans="1:4" x14ac:dyDescent="0.2">
      <c r="A970" s="17" t="s">
        <v>449</v>
      </c>
      <c r="B970" s="105">
        <v>14783</v>
      </c>
      <c r="C970" s="115">
        <f t="shared" si="84"/>
        <v>0</v>
      </c>
      <c r="D970" s="23">
        <v>14783</v>
      </c>
    </row>
    <row r="971" spans="1:4" x14ac:dyDescent="0.2">
      <c r="A971" s="17" t="s">
        <v>117</v>
      </c>
      <c r="B971" s="105">
        <v>48287</v>
      </c>
      <c r="C971" s="115">
        <f t="shared" si="84"/>
        <v>0</v>
      </c>
      <c r="D971" s="23">
        <v>48287</v>
      </c>
    </row>
    <row r="972" spans="1:4" x14ac:dyDescent="0.2">
      <c r="A972" s="17" t="s">
        <v>450</v>
      </c>
      <c r="B972" s="105">
        <v>372309</v>
      </c>
      <c r="C972" s="115">
        <f t="shared" si="84"/>
        <v>0</v>
      </c>
      <c r="D972" s="23">
        <v>372309</v>
      </c>
    </row>
    <row r="973" spans="1:4" x14ac:dyDescent="0.2">
      <c r="A973" s="17" t="s">
        <v>118</v>
      </c>
      <c r="B973" s="105">
        <v>17782</v>
      </c>
      <c r="C973" s="115">
        <f t="shared" si="84"/>
        <v>0</v>
      </c>
      <c r="D973" s="23">
        <v>17782</v>
      </c>
    </row>
    <row r="974" spans="1:4" x14ac:dyDescent="0.2">
      <c r="A974" s="17" t="s">
        <v>288</v>
      </c>
      <c r="B974" s="105">
        <v>121967</v>
      </c>
      <c r="C974" s="115">
        <f t="shared" si="84"/>
        <v>0</v>
      </c>
      <c r="D974" s="23">
        <v>121967</v>
      </c>
    </row>
    <row r="975" spans="1:4" x14ac:dyDescent="0.2">
      <c r="A975" s="17" t="s">
        <v>119</v>
      </c>
      <c r="B975" s="105">
        <v>17642</v>
      </c>
      <c r="C975" s="115">
        <f t="shared" si="84"/>
        <v>0</v>
      </c>
      <c r="D975" s="23">
        <v>17642</v>
      </c>
    </row>
    <row r="976" spans="1:4" x14ac:dyDescent="0.2">
      <c r="A976" s="17" t="s">
        <v>451</v>
      </c>
      <c r="B976" s="105">
        <v>233889</v>
      </c>
      <c r="C976" s="115">
        <f t="shared" si="84"/>
        <v>0</v>
      </c>
      <c r="D976" s="23">
        <v>233889</v>
      </c>
    </row>
    <row r="977" spans="1:4" x14ac:dyDescent="0.2">
      <c r="A977" s="12" t="s">
        <v>376</v>
      </c>
      <c r="B977" s="105">
        <v>36538</v>
      </c>
      <c r="C977" s="115">
        <f t="shared" si="84"/>
        <v>0</v>
      </c>
      <c r="D977" s="23">
        <v>36538</v>
      </c>
    </row>
    <row r="978" spans="1:4" x14ac:dyDescent="0.2">
      <c r="A978" s="17" t="s">
        <v>452</v>
      </c>
      <c r="B978" s="105">
        <v>64791</v>
      </c>
      <c r="C978" s="115">
        <f t="shared" si="84"/>
        <v>0</v>
      </c>
      <c r="D978" s="23">
        <v>64791</v>
      </c>
    </row>
    <row r="979" spans="1:4" x14ac:dyDescent="0.2">
      <c r="A979" s="12" t="s">
        <v>453</v>
      </c>
      <c r="B979" s="105">
        <v>45392</v>
      </c>
      <c r="C979" s="115">
        <f t="shared" si="84"/>
        <v>0</v>
      </c>
      <c r="D979" s="23">
        <v>45392</v>
      </c>
    </row>
    <row r="980" spans="1:4" x14ac:dyDescent="0.2">
      <c r="A980" s="12" t="s">
        <v>289</v>
      </c>
      <c r="B980" s="105">
        <v>102700</v>
      </c>
      <c r="C980" s="115">
        <f t="shared" si="84"/>
        <v>0</v>
      </c>
      <c r="D980" s="23">
        <v>102700</v>
      </c>
    </row>
    <row r="981" spans="1:4" x14ac:dyDescent="0.2">
      <c r="A981" s="12" t="s">
        <v>377</v>
      </c>
      <c r="B981" s="105">
        <v>47159</v>
      </c>
      <c r="C981" s="115">
        <f t="shared" si="84"/>
        <v>0</v>
      </c>
      <c r="D981" s="23">
        <v>47159</v>
      </c>
    </row>
    <row r="982" spans="1:4" x14ac:dyDescent="0.2">
      <c r="A982" s="17" t="s">
        <v>120</v>
      </c>
      <c r="B982" s="105">
        <v>23004</v>
      </c>
      <c r="C982" s="115">
        <f t="shared" si="84"/>
        <v>0</v>
      </c>
      <c r="D982" s="23">
        <v>23004</v>
      </c>
    </row>
    <row r="983" spans="1:4" x14ac:dyDescent="0.2">
      <c r="A983" s="17" t="s">
        <v>121</v>
      </c>
      <c r="B983" s="105">
        <v>33372</v>
      </c>
      <c r="C983" s="115">
        <f t="shared" si="84"/>
        <v>0</v>
      </c>
      <c r="D983" s="23">
        <v>33372</v>
      </c>
    </row>
    <row r="984" spans="1:4" x14ac:dyDescent="0.2">
      <c r="A984" s="17" t="s">
        <v>454</v>
      </c>
      <c r="B984" s="105">
        <v>44510</v>
      </c>
      <c r="C984" s="115">
        <f t="shared" si="84"/>
        <v>0</v>
      </c>
      <c r="D984" s="23">
        <v>44510</v>
      </c>
    </row>
    <row r="985" spans="1:4" x14ac:dyDescent="0.2">
      <c r="A985" s="12" t="s">
        <v>378</v>
      </c>
      <c r="B985" s="105">
        <v>73824</v>
      </c>
      <c r="C985" s="115">
        <f t="shared" si="84"/>
        <v>0</v>
      </c>
      <c r="D985" s="23">
        <v>73824</v>
      </c>
    </row>
    <row r="986" spans="1:4" x14ac:dyDescent="0.2">
      <c r="A986" s="12" t="s">
        <v>455</v>
      </c>
      <c r="B986" s="105">
        <v>20082</v>
      </c>
      <c r="C986" s="115">
        <f t="shared" si="84"/>
        <v>0</v>
      </c>
      <c r="D986" s="23">
        <v>20082</v>
      </c>
    </row>
    <row r="987" spans="1:4" x14ac:dyDescent="0.2">
      <c r="A987" s="17" t="s">
        <v>122</v>
      </c>
      <c r="B987" s="105">
        <v>28823</v>
      </c>
      <c r="C987" s="115">
        <f t="shared" si="84"/>
        <v>0</v>
      </c>
      <c r="D987" s="23">
        <v>28823</v>
      </c>
    </row>
    <row r="988" spans="1:4" x14ac:dyDescent="0.2">
      <c r="A988" s="12" t="s">
        <v>317</v>
      </c>
      <c r="B988" s="105">
        <v>272063</v>
      </c>
      <c r="C988" s="115">
        <f t="shared" si="84"/>
        <v>0</v>
      </c>
      <c r="D988" s="23">
        <v>272063</v>
      </c>
    </row>
    <row r="989" spans="1:4" x14ac:dyDescent="0.2">
      <c r="A989" s="12" t="s">
        <v>379</v>
      </c>
      <c r="B989" s="105">
        <v>457761</v>
      </c>
      <c r="C989" s="115">
        <f t="shared" si="84"/>
        <v>0</v>
      </c>
      <c r="D989" s="23">
        <v>457761</v>
      </c>
    </row>
    <row r="990" spans="1:4" x14ac:dyDescent="0.2">
      <c r="A990" s="12" t="s">
        <v>123</v>
      </c>
      <c r="B990" s="105">
        <v>67611</v>
      </c>
      <c r="C990" s="115">
        <f t="shared" si="84"/>
        <v>0</v>
      </c>
      <c r="D990" s="23">
        <v>67611</v>
      </c>
    </row>
    <row r="991" spans="1:4" x14ac:dyDescent="0.2">
      <c r="A991" s="12" t="s">
        <v>380</v>
      </c>
      <c r="B991" s="105">
        <v>114170</v>
      </c>
      <c r="C991" s="115">
        <f t="shared" si="84"/>
        <v>0</v>
      </c>
      <c r="D991" s="23">
        <v>114170</v>
      </c>
    </row>
    <row r="992" spans="1:4" x14ac:dyDescent="0.2">
      <c r="A992" s="12" t="s">
        <v>124</v>
      </c>
      <c r="B992" s="105">
        <v>49485</v>
      </c>
      <c r="C992" s="115">
        <f t="shared" si="84"/>
        <v>0</v>
      </c>
      <c r="D992" s="23">
        <v>49485</v>
      </c>
    </row>
    <row r="993" spans="1:4" x14ac:dyDescent="0.2">
      <c r="A993" s="12" t="s">
        <v>358</v>
      </c>
      <c r="B993" s="105">
        <v>51978</v>
      </c>
      <c r="C993" s="115">
        <f t="shared" si="84"/>
        <v>0</v>
      </c>
      <c r="D993" s="23">
        <v>51978</v>
      </c>
    </row>
    <row r="994" spans="1:4" x14ac:dyDescent="0.2">
      <c r="A994" s="12" t="s">
        <v>125</v>
      </c>
      <c r="B994" s="105">
        <v>37509</v>
      </c>
      <c r="C994" s="115">
        <f t="shared" si="84"/>
        <v>0</v>
      </c>
      <c r="D994" s="23">
        <v>37509</v>
      </c>
    </row>
    <row r="995" spans="1:4" x14ac:dyDescent="0.2">
      <c r="A995" s="12" t="s">
        <v>381</v>
      </c>
      <c r="B995" s="105">
        <v>25480</v>
      </c>
      <c r="C995" s="115">
        <f t="shared" si="84"/>
        <v>0</v>
      </c>
      <c r="D995" s="23">
        <v>25480</v>
      </c>
    </row>
    <row r="996" spans="1:4" x14ac:dyDescent="0.2">
      <c r="A996" s="12" t="s">
        <v>290</v>
      </c>
      <c r="B996" s="105">
        <v>144471</v>
      </c>
      <c r="C996" s="115">
        <f t="shared" si="84"/>
        <v>0</v>
      </c>
      <c r="D996" s="23">
        <v>144471</v>
      </c>
    </row>
    <row r="997" spans="1:4" x14ac:dyDescent="0.2">
      <c r="A997" s="12" t="s">
        <v>318</v>
      </c>
      <c r="B997" s="105">
        <v>59090</v>
      </c>
      <c r="C997" s="115">
        <f t="shared" si="84"/>
        <v>0</v>
      </c>
      <c r="D997" s="23">
        <v>59090</v>
      </c>
    </row>
    <row r="998" spans="1:4" x14ac:dyDescent="0.2">
      <c r="A998" s="28" t="s">
        <v>456</v>
      </c>
      <c r="B998" s="109">
        <v>74179</v>
      </c>
      <c r="C998" s="115">
        <f t="shared" si="84"/>
        <v>0</v>
      </c>
      <c r="D998" s="40">
        <v>74179</v>
      </c>
    </row>
    <row r="999" spans="1:4" x14ac:dyDescent="0.2">
      <c r="A999" s="12" t="s">
        <v>126</v>
      </c>
      <c r="B999" s="105">
        <v>399677</v>
      </c>
      <c r="C999" s="115">
        <f t="shared" si="84"/>
        <v>0</v>
      </c>
      <c r="D999" s="23">
        <v>399677</v>
      </c>
    </row>
    <row r="1000" spans="1:4" ht="24" x14ac:dyDescent="0.2">
      <c r="A1000" s="27" t="s">
        <v>127</v>
      </c>
      <c r="B1000" s="109">
        <v>318136</v>
      </c>
      <c r="C1000" s="115">
        <f t="shared" si="84"/>
        <v>0</v>
      </c>
      <c r="D1000" s="40">
        <v>318136</v>
      </c>
    </row>
    <row r="1001" spans="1:4" ht="24" x14ac:dyDescent="0.2">
      <c r="A1001" s="27" t="s">
        <v>356</v>
      </c>
      <c r="B1001" s="109">
        <v>42846</v>
      </c>
      <c r="C1001" s="115">
        <f t="shared" si="84"/>
        <v>0</v>
      </c>
      <c r="D1001" s="40">
        <v>42846</v>
      </c>
    </row>
    <row r="1002" spans="1:4" x14ac:dyDescent="0.2">
      <c r="A1002" s="27" t="s">
        <v>291</v>
      </c>
      <c r="B1002" s="109">
        <v>449821</v>
      </c>
      <c r="C1002" s="115">
        <f t="shared" si="84"/>
        <v>0</v>
      </c>
      <c r="D1002" s="40">
        <v>449821</v>
      </c>
    </row>
    <row r="1003" spans="1:4" x14ac:dyDescent="0.2">
      <c r="A1003" s="12" t="s">
        <v>382</v>
      </c>
      <c r="B1003" s="105">
        <v>42517</v>
      </c>
      <c r="C1003" s="115">
        <f t="shared" si="84"/>
        <v>0</v>
      </c>
      <c r="D1003" s="23">
        <v>42517</v>
      </c>
    </row>
    <row r="1004" spans="1:4" x14ac:dyDescent="0.2">
      <c r="A1004" s="12" t="s">
        <v>292</v>
      </c>
      <c r="B1004" s="105">
        <v>351527</v>
      </c>
      <c r="C1004" s="115">
        <f t="shared" si="84"/>
        <v>0</v>
      </c>
      <c r="D1004" s="23">
        <v>351527</v>
      </c>
    </row>
    <row r="1005" spans="1:4" x14ac:dyDescent="0.2">
      <c r="A1005" s="12" t="s">
        <v>293</v>
      </c>
      <c r="B1005" s="105">
        <v>288296</v>
      </c>
      <c r="C1005" s="115">
        <f t="shared" si="84"/>
        <v>0</v>
      </c>
      <c r="D1005" s="23">
        <v>288296</v>
      </c>
    </row>
    <row r="1006" spans="1:4" x14ac:dyDescent="0.2">
      <c r="A1006" s="12" t="s">
        <v>128</v>
      </c>
      <c r="B1006" s="105">
        <v>14587</v>
      </c>
      <c r="C1006" s="115">
        <f t="shared" si="84"/>
        <v>0</v>
      </c>
      <c r="D1006" s="23">
        <v>14587</v>
      </c>
    </row>
    <row r="1007" spans="1:4" x14ac:dyDescent="0.2">
      <c r="A1007" s="12" t="s">
        <v>294</v>
      </c>
      <c r="B1007" s="105">
        <v>78262</v>
      </c>
      <c r="C1007" s="115">
        <f t="shared" si="84"/>
        <v>0</v>
      </c>
      <c r="D1007" s="23">
        <v>78262</v>
      </c>
    </row>
    <row r="1008" spans="1:4" x14ac:dyDescent="0.2">
      <c r="A1008" s="12" t="s">
        <v>383</v>
      </c>
      <c r="B1008" s="105">
        <v>27686</v>
      </c>
      <c r="C1008" s="115">
        <f t="shared" si="84"/>
        <v>0</v>
      </c>
      <c r="D1008" s="23">
        <v>27686</v>
      </c>
    </row>
    <row r="1009" spans="1:4" x14ac:dyDescent="0.2">
      <c r="A1009" s="12" t="s">
        <v>457</v>
      </c>
      <c r="B1009" s="105">
        <v>50747</v>
      </c>
      <c r="C1009" s="115">
        <f t="shared" si="84"/>
        <v>0</v>
      </c>
      <c r="D1009" s="23">
        <v>50747</v>
      </c>
    </row>
    <row r="1010" spans="1:4" x14ac:dyDescent="0.2">
      <c r="A1010" s="12" t="s">
        <v>129</v>
      </c>
      <c r="B1010" s="105">
        <v>62072</v>
      </c>
      <c r="C1010" s="115">
        <f t="shared" si="84"/>
        <v>0</v>
      </c>
      <c r="D1010" s="23">
        <v>62072</v>
      </c>
    </row>
    <row r="1011" spans="1:4" x14ac:dyDescent="0.2">
      <c r="A1011" s="12" t="s">
        <v>334</v>
      </c>
      <c r="B1011" s="105">
        <v>354603</v>
      </c>
      <c r="C1011" s="115">
        <f t="shared" si="84"/>
        <v>0</v>
      </c>
      <c r="D1011" s="23">
        <v>354603</v>
      </c>
    </row>
    <row r="1012" spans="1:4" x14ac:dyDescent="0.2">
      <c r="A1012" s="12" t="s">
        <v>130</v>
      </c>
      <c r="B1012" s="105">
        <v>322007</v>
      </c>
      <c r="C1012" s="115">
        <f t="shared" si="84"/>
        <v>0</v>
      </c>
      <c r="D1012" s="23">
        <v>322007</v>
      </c>
    </row>
    <row r="1013" spans="1:4" x14ac:dyDescent="0.2">
      <c r="A1013" s="12" t="s">
        <v>131</v>
      </c>
      <c r="B1013" s="105">
        <v>853836</v>
      </c>
      <c r="C1013" s="115">
        <f t="shared" si="84"/>
        <v>0</v>
      </c>
      <c r="D1013" s="23">
        <v>853836</v>
      </c>
    </row>
    <row r="1014" spans="1:4" x14ac:dyDescent="0.2">
      <c r="A1014" s="12" t="s">
        <v>384</v>
      </c>
      <c r="B1014" s="105">
        <v>709108</v>
      </c>
      <c r="C1014" s="115">
        <f t="shared" si="84"/>
        <v>0</v>
      </c>
      <c r="D1014" s="23">
        <v>709108</v>
      </c>
    </row>
    <row r="1015" spans="1:4" x14ac:dyDescent="0.2">
      <c r="A1015" s="12" t="s">
        <v>319</v>
      </c>
      <c r="B1015" s="105">
        <v>584076</v>
      </c>
      <c r="C1015" s="115">
        <f t="shared" si="84"/>
        <v>0</v>
      </c>
      <c r="D1015" s="23">
        <v>584076</v>
      </c>
    </row>
    <row r="1016" spans="1:4" x14ac:dyDescent="0.2">
      <c r="A1016" s="12" t="s">
        <v>132</v>
      </c>
      <c r="B1016" s="105">
        <v>293860</v>
      </c>
      <c r="C1016" s="115">
        <f t="shared" si="84"/>
        <v>0</v>
      </c>
      <c r="D1016" s="23">
        <v>293860</v>
      </c>
    </row>
    <row r="1017" spans="1:4" x14ac:dyDescent="0.2">
      <c r="A1017" s="12" t="s">
        <v>295</v>
      </c>
      <c r="B1017" s="105">
        <v>657169</v>
      </c>
      <c r="C1017" s="115">
        <f t="shared" si="84"/>
        <v>0</v>
      </c>
      <c r="D1017" s="23">
        <v>657169</v>
      </c>
    </row>
    <row r="1018" spans="1:4" x14ac:dyDescent="0.2">
      <c r="A1018" s="12" t="s">
        <v>296</v>
      </c>
      <c r="B1018" s="105">
        <v>882842</v>
      </c>
      <c r="C1018" s="115">
        <f t="shared" si="84"/>
        <v>0</v>
      </c>
      <c r="D1018" s="23">
        <v>882842</v>
      </c>
    </row>
    <row r="1019" spans="1:4" ht="24" x14ac:dyDescent="0.2">
      <c r="A1019" s="27" t="s">
        <v>655</v>
      </c>
      <c r="B1019" s="109">
        <v>1051536</v>
      </c>
      <c r="C1019" s="115">
        <f t="shared" si="84"/>
        <v>0</v>
      </c>
      <c r="D1019" s="40">
        <v>1051536</v>
      </c>
    </row>
    <row r="1020" spans="1:4" ht="24" x14ac:dyDescent="0.2">
      <c r="A1020" s="27" t="s">
        <v>656</v>
      </c>
      <c r="B1020" s="109">
        <v>1040037</v>
      </c>
      <c r="C1020" s="115">
        <f t="shared" si="84"/>
        <v>0</v>
      </c>
      <c r="D1020" s="40">
        <v>1040037</v>
      </c>
    </row>
    <row r="1021" spans="1:4" ht="24" x14ac:dyDescent="0.2">
      <c r="A1021" s="27" t="s">
        <v>458</v>
      </c>
      <c r="B1021" s="109">
        <v>646194</v>
      </c>
      <c r="C1021" s="115">
        <f t="shared" si="84"/>
        <v>0</v>
      </c>
      <c r="D1021" s="40">
        <v>646194</v>
      </c>
    </row>
    <row r="1022" spans="1:4" ht="24" x14ac:dyDescent="0.2">
      <c r="A1022" s="28" t="s">
        <v>133</v>
      </c>
      <c r="B1022" s="109">
        <v>119454</v>
      </c>
      <c r="C1022" s="115">
        <f t="shared" si="84"/>
        <v>0</v>
      </c>
      <c r="D1022" s="40">
        <v>119454</v>
      </c>
    </row>
    <row r="1023" spans="1:4" x14ac:dyDescent="0.2">
      <c r="A1023" s="28" t="s">
        <v>134</v>
      </c>
      <c r="B1023" s="109">
        <v>55574</v>
      </c>
      <c r="C1023" s="115">
        <f t="shared" si="84"/>
        <v>0</v>
      </c>
      <c r="D1023" s="40">
        <v>55574</v>
      </c>
    </row>
    <row r="1024" spans="1:4" x14ac:dyDescent="0.2">
      <c r="A1024" s="28" t="s">
        <v>203</v>
      </c>
      <c r="B1024" s="109">
        <v>208989</v>
      </c>
      <c r="C1024" s="115">
        <f t="shared" si="84"/>
        <v>0</v>
      </c>
      <c r="D1024" s="40">
        <v>208989</v>
      </c>
    </row>
    <row r="1025" spans="1:4" x14ac:dyDescent="0.2">
      <c r="A1025" s="12" t="s">
        <v>135</v>
      </c>
      <c r="B1025" s="105">
        <v>95926</v>
      </c>
      <c r="C1025" s="115">
        <f t="shared" si="84"/>
        <v>0</v>
      </c>
      <c r="D1025" s="23">
        <v>95926</v>
      </c>
    </row>
    <row r="1026" spans="1:4" x14ac:dyDescent="0.2">
      <c r="A1026" s="12" t="s">
        <v>136</v>
      </c>
      <c r="B1026" s="105">
        <v>171639</v>
      </c>
      <c r="C1026" s="115">
        <f t="shared" si="84"/>
        <v>0</v>
      </c>
      <c r="D1026" s="23">
        <v>171639</v>
      </c>
    </row>
    <row r="1027" spans="1:4" x14ac:dyDescent="0.2">
      <c r="A1027" s="12" t="s">
        <v>137</v>
      </c>
      <c r="B1027" s="105">
        <v>142444</v>
      </c>
      <c r="C1027" s="115">
        <f t="shared" si="84"/>
        <v>0</v>
      </c>
      <c r="D1027" s="23">
        <v>142444</v>
      </c>
    </row>
    <row r="1028" spans="1:4" x14ac:dyDescent="0.2">
      <c r="A1028" s="12" t="s">
        <v>138</v>
      </c>
      <c r="B1028" s="105">
        <v>37716</v>
      </c>
      <c r="C1028" s="115">
        <f t="shared" si="84"/>
        <v>0</v>
      </c>
      <c r="D1028" s="23">
        <v>37716</v>
      </c>
    </row>
    <row r="1029" spans="1:4" x14ac:dyDescent="0.2">
      <c r="A1029" s="12" t="s">
        <v>139</v>
      </c>
      <c r="B1029" s="105">
        <v>26244</v>
      </c>
      <c r="C1029" s="115">
        <f t="shared" si="84"/>
        <v>0</v>
      </c>
      <c r="D1029" s="23">
        <v>26244</v>
      </c>
    </row>
    <row r="1030" spans="1:4" x14ac:dyDescent="0.2">
      <c r="A1030" s="12" t="s">
        <v>140</v>
      </c>
      <c r="B1030" s="105">
        <v>260859</v>
      </c>
      <c r="C1030" s="115">
        <f t="shared" si="84"/>
        <v>0</v>
      </c>
      <c r="D1030" s="23">
        <v>260859</v>
      </c>
    </row>
    <row r="1031" spans="1:4" x14ac:dyDescent="0.2">
      <c r="A1031" s="12" t="s">
        <v>385</v>
      </c>
      <c r="B1031" s="105">
        <v>233825</v>
      </c>
      <c r="C1031" s="115">
        <f t="shared" si="84"/>
        <v>0</v>
      </c>
      <c r="D1031" s="23">
        <v>233825</v>
      </c>
    </row>
    <row r="1032" spans="1:4" x14ac:dyDescent="0.2">
      <c r="A1032" s="12" t="s">
        <v>347</v>
      </c>
      <c r="B1032" s="105">
        <v>269134</v>
      </c>
      <c r="C1032" s="115">
        <f t="shared" ref="C1032:C1044" si="85">D1032-B1032</f>
        <v>0</v>
      </c>
      <c r="D1032" s="23">
        <v>269134</v>
      </c>
    </row>
    <row r="1033" spans="1:4" x14ac:dyDescent="0.2">
      <c r="A1033" s="12" t="s">
        <v>386</v>
      </c>
      <c r="B1033" s="105">
        <v>78948</v>
      </c>
      <c r="C1033" s="115">
        <f t="shared" si="85"/>
        <v>0</v>
      </c>
      <c r="D1033" s="23">
        <v>78948</v>
      </c>
    </row>
    <row r="1034" spans="1:4" x14ac:dyDescent="0.2">
      <c r="A1034" s="12" t="s">
        <v>141</v>
      </c>
      <c r="B1034" s="105">
        <v>21740</v>
      </c>
      <c r="C1034" s="115">
        <f t="shared" si="85"/>
        <v>0</v>
      </c>
      <c r="D1034" s="23">
        <v>21740</v>
      </c>
    </row>
    <row r="1035" spans="1:4" x14ac:dyDescent="0.2">
      <c r="A1035" s="12" t="s">
        <v>297</v>
      </c>
      <c r="B1035" s="105">
        <v>135537</v>
      </c>
      <c r="C1035" s="115">
        <f t="shared" si="85"/>
        <v>0</v>
      </c>
      <c r="D1035" s="23">
        <v>135537</v>
      </c>
    </row>
    <row r="1036" spans="1:4" x14ac:dyDescent="0.2">
      <c r="A1036" s="12" t="s">
        <v>459</v>
      </c>
      <c r="B1036" s="105">
        <v>16978</v>
      </c>
      <c r="C1036" s="115">
        <f t="shared" si="85"/>
        <v>0</v>
      </c>
      <c r="D1036" s="23">
        <v>16978</v>
      </c>
    </row>
    <row r="1037" spans="1:4" x14ac:dyDescent="0.2">
      <c r="A1037" s="12" t="s">
        <v>387</v>
      </c>
      <c r="B1037" s="105">
        <v>76426</v>
      </c>
      <c r="C1037" s="115">
        <f t="shared" si="85"/>
        <v>0</v>
      </c>
      <c r="D1037" s="23">
        <v>76426</v>
      </c>
    </row>
    <row r="1038" spans="1:4" x14ac:dyDescent="0.2">
      <c r="A1038" s="12" t="s">
        <v>298</v>
      </c>
      <c r="B1038" s="105">
        <v>355864</v>
      </c>
      <c r="C1038" s="115">
        <f t="shared" si="85"/>
        <v>0</v>
      </c>
      <c r="D1038" s="23">
        <v>355864</v>
      </c>
    </row>
    <row r="1039" spans="1:4" x14ac:dyDescent="0.2">
      <c r="A1039" s="12" t="s">
        <v>305</v>
      </c>
      <c r="B1039" s="105">
        <v>17496</v>
      </c>
      <c r="C1039" s="115">
        <f t="shared" si="85"/>
        <v>0</v>
      </c>
      <c r="D1039" s="23">
        <v>17496</v>
      </c>
    </row>
    <row r="1040" spans="1:4" x14ac:dyDescent="0.2">
      <c r="A1040" s="12" t="s">
        <v>205</v>
      </c>
      <c r="B1040" s="105">
        <v>16929</v>
      </c>
      <c r="C1040" s="115">
        <f t="shared" si="85"/>
        <v>0</v>
      </c>
      <c r="D1040" s="23">
        <v>16929</v>
      </c>
    </row>
    <row r="1041" spans="1:4" x14ac:dyDescent="0.2">
      <c r="A1041" s="12" t="s">
        <v>142</v>
      </c>
      <c r="B1041" s="105">
        <v>32824</v>
      </c>
      <c r="C1041" s="115">
        <f t="shared" si="85"/>
        <v>0</v>
      </c>
      <c r="D1041" s="23">
        <v>32824</v>
      </c>
    </row>
    <row r="1042" spans="1:4" x14ac:dyDescent="0.2">
      <c r="A1042" s="12" t="s">
        <v>325</v>
      </c>
      <c r="B1042" s="105">
        <v>365747</v>
      </c>
      <c r="C1042" s="115">
        <f t="shared" si="85"/>
        <v>0</v>
      </c>
      <c r="D1042" s="23">
        <v>365747</v>
      </c>
    </row>
    <row r="1043" spans="1:4" x14ac:dyDescent="0.2">
      <c r="A1043" s="12" t="s">
        <v>460</v>
      </c>
      <c r="B1043" s="105">
        <v>78176</v>
      </c>
      <c r="C1043" s="115">
        <f t="shared" si="85"/>
        <v>0</v>
      </c>
      <c r="D1043" s="23">
        <v>78176</v>
      </c>
    </row>
    <row r="1044" spans="1:4" x14ac:dyDescent="0.2">
      <c r="A1044" s="12" t="s">
        <v>359</v>
      </c>
      <c r="B1044" s="105">
        <v>71336</v>
      </c>
      <c r="C1044" s="115">
        <f t="shared" si="85"/>
        <v>0</v>
      </c>
      <c r="D1044" s="23">
        <v>71336</v>
      </c>
    </row>
    <row r="1045" spans="1:4" ht="13.5" thickBot="1" x14ac:dyDescent="0.25">
      <c r="A1045" s="33" t="s">
        <v>335</v>
      </c>
      <c r="B1045" s="114">
        <v>17074</v>
      </c>
      <c r="C1045" s="115">
        <f t="shared" ref="C1045" si="86">D1045-B1045</f>
        <v>0</v>
      </c>
      <c r="D1045" s="24">
        <v>17074</v>
      </c>
    </row>
    <row r="1046" spans="1:4" ht="13.5" thickBot="1" x14ac:dyDescent="0.25">
      <c r="A1046" s="10" t="s">
        <v>29</v>
      </c>
      <c r="B1046" s="106">
        <f>SUM(B968:B1045)</f>
        <v>15397624</v>
      </c>
      <c r="C1046" s="106">
        <f>SUM(C968:C1045)</f>
        <v>0</v>
      </c>
      <c r="D1046" s="25">
        <f>SUM(D968:D1045)</f>
        <v>15397624</v>
      </c>
    </row>
    <row r="1047" spans="1:4" ht="13.5" thickBot="1" x14ac:dyDescent="0.25">
      <c r="A1047" s="5"/>
      <c r="C1047" s="5"/>
    </row>
    <row r="1048" spans="1:4" ht="13.5" thickBot="1" x14ac:dyDescent="0.25">
      <c r="A1048" s="32" t="s">
        <v>5</v>
      </c>
      <c r="B1048" s="107">
        <f>B964+B1046</f>
        <v>17039953</v>
      </c>
      <c r="C1048" s="107">
        <f>C964+C1046</f>
        <v>0</v>
      </c>
      <c r="D1048" s="26">
        <f>D964+D1046</f>
        <v>17039953</v>
      </c>
    </row>
    <row r="1049" spans="1:4" x14ac:dyDescent="0.2">
      <c r="A1049" s="4"/>
      <c r="B1049" s="30"/>
      <c r="C1049" s="4"/>
      <c r="D1049" s="30"/>
    </row>
    <row r="1050" spans="1:4" x14ac:dyDescent="0.2">
      <c r="A1050" s="4" t="s">
        <v>6</v>
      </c>
      <c r="C1050" s="4"/>
    </row>
    <row r="1051" spans="1:4" x14ac:dyDescent="0.2">
      <c r="A1051" s="5"/>
      <c r="C1051" s="5"/>
    </row>
    <row r="1052" spans="1:4" ht="13.5" thickBot="1" x14ac:dyDescent="0.25">
      <c r="A1052" s="4" t="s">
        <v>17</v>
      </c>
      <c r="B1052" s="44"/>
      <c r="C1052" s="4"/>
      <c r="D1052" s="44" t="s">
        <v>420</v>
      </c>
    </row>
    <row r="1053" spans="1:4" ht="45" customHeight="1" thickBot="1" x14ac:dyDescent="0.25">
      <c r="A1053" s="7" t="s">
        <v>36</v>
      </c>
      <c r="B1053" s="127" t="s">
        <v>652</v>
      </c>
      <c r="C1053" s="127" t="s">
        <v>653</v>
      </c>
      <c r="D1053" s="31" t="s">
        <v>654</v>
      </c>
    </row>
    <row r="1054" spans="1:4" x14ac:dyDescent="0.2">
      <c r="A1054" s="16" t="s">
        <v>320</v>
      </c>
      <c r="B1054" s="105">
        <v>348836</v>
      </c>
      <c r="C1054" s="115">
        <f t="shared" ref="C1054:C1084" si="87">D1054-B1054</f>
        <v>0</v>
      </c>
      <c r="D1054" s="23">
        <v>348836</v>
      </c>
    </row>
    <row r="1055" spans="1:4" x14ac:dyDescent="0.2">
      <c r="A1055" s="19" t="s">
        <v>243</v>
      </c>
      <c r="B1055" s="105">
        <v>64476</v>
      </c>
      <c r="C1055" s="115">
        <f t="shared" si="87"/>
        <v>0</v>
      </c>
      <c r="D1055" s="23">
        <v>64476</v>
      </c>
    </row>
    <row r="1056" spans="1:4" x14ac:dyDescent="0.2">
      <c r="A1056" s="19" t="s">
        <v>461</v>
      </c>
      <c r="B1056" s="105">
        <v>25577</v>
      </c>
      <c r="C1056" s="115">
        <f t="shared" si="87"/>
        <v>0</v>
      </c>
      <c r="D1056" s="23">
        <v>25577</v>
      </c>
    </row>
    <row r="1057" spans="1:4" x14ac:dyDescent="0.2">
      <c r="A1057" s="19" t="s">
        <v>143</v>
      </c>
      <c r="B1057" s="105">
        <v>24249</v>
      </c>
      <c r="C1057" s="115">
        <f t="shared" si="87"/>
        <v>0</v>
      </c>
      <c r="D1057" s="23">
        <v>24249</v>
      </c>
    </row>
    <row r="1058" spans="1:4" x14ac:dyDescent="0.2">
      <c r="A1058" s="19" t="s">
        <v>145</v>
      </c>
      <c r="B1058" s="105">
        <v>98245</v>
      </c>
      <c r="C1058" s="115">
        <f t="shared" si="87"/>
        <v>0</v>
      </c>
      <c r="D1058" s="23">
        <v>98245</v>
      </c>
    </row>
    <row r="1059" spans="1:4" x14ac:dyDescent="0.2">
      <c r="A1059" s="19" t="s">
        <v>146</v>
      </c>
      <c r="B1059" s="105">
        <v>142487</v>
      </c>
      <c r="C1059" s="115">
        <f t="shared" si="87"/>
        <v>0</v>
      </c>
      <c r="D1059" s="23">
        <v>142487</v>
      </c>
    </row>
    <row r="1060" spans="1:4" x14ac:dyDescent="0.2">
      <c r="A1060" s="19" t="s">
        <v>147</v>
      </c>
      <c r="B1060" s="105">
        <v>67862</v>
      </c>
      <c r="C1060" s="115">
        <f t="shared" si="87"/>
        <v>0</v>
      </c>
      <c r="D1060" s="23">
        <v>67862</v>
      </c>
    </row>
    <row r="1061" spans="1:4" x14ac:dyDescent="0.2">
      <c r="A1061" s="19" t="s">
        <v>244</v>
      </c>
      <c r="B1061" s="105">
        <v>380214</v>
      </c>
      <c r="C1061" s="115">
        <f t="shared" si="87"/>
        <v>0</v>
      </c>
      <c r="D1061" s="23">
        <v>380214</v>
      </c>
    </row>
    <row r="1062" spans="1:4" x14ac:dyDescent="0.2">
      <c r="A1062" s="19" t="s">
        <v>336</v>
      </c>
      <c r="B1062" s="105">
        <v>787986</v>
      </c>
      <c r="C1062" s="115">
        <f t="shared" si="87"/>
        <v>0</v>
      </c>
      <c r="D1062" s="23">
        <v>787986</v>
      </c>
    </row>
    <row r="1063" spans="1:4" x14ac:dyDescent="0.2">
      <c r="A1063" s="19" t="s">
        <v>462</v>
      </c>
      <c r="B1063" s="105">
        <v>602058</v>
      </c>
      <c r="C1063" s="115">
        <f t="shared" si="87"/>
        <v>0</v>
      </c>
      <c r="D1063" s="23">
        <v>602058</v>
      </c>
    </row>
    <row r="1064" spans="1:4" x14ac:dyDescent="0.2">
      <c r="A1064" s="19" t="s">
        <v>148</v>
      </c>
      <c r="B1064" s="105">
        <v>596469</v>
      </c>
      <c r="C1064" s="115">
        <f t="shared" si="87"/>
        <v>0</v>
      </c>
      <c r="D1064" s="23">
        <v>596469</v>
      </c>
    </row>
    <row r="1065" spans="1:4" x14ac:dyDescent="0.2">
      <c r="A1065" s="19" t="s">
        <v>388</v>
      </c>
      <c r="B1065" s="105">
        <v>71296</v>
      </c>
      <c r="C1065" s="115">
        <f t="shared" si="87"/>
        <v>0</v>
      </c>
      <c r="D1065" s="23">
        <v>71296</v>
      </c>
    </row>
    <row r="1066" spans="1:4" x14ac:dyDescent="0.2">
      <c r="A1066" s="19" t="s">
        <v>144</v>
      </c>
      <c r="B1066" s="105">
        <v>62370</v>
      </c>
      <c r="C1066" s="115">
        <f t="shared" si="87"/>
        <v>0</v>
      </c>
      <c r="D1066" s="23">
        <v>62370</v>
      </c>
    </row>
    <row r="1067" spans="1:4" ht="14.1" customHeight="1" x14ac:dyDescent="0.2">
      <c r="A1067" s="45" t="s">
        <v>463</v>
      </c>
      <c r="B1067" s="109">
        <v>39325</v>
      </c>
      <c r="C1067" s="115">
        <f t="shared" si="87"/>
        <v>0</v>
      </c>
      <c r="D1067" s="40">
        <v>39325</v>
      </c>
    </row>
    <row r="1068" spans="1:4" x14ac:dyDescent="0.2">
      <c r="A1068" s="19" t="s">
        <v>149</v>
      </c>
      <c r="B1068" s="105">
        <v>263300</v>
      </c>
      <c r="C1068" s="115">
        <f t="shared" si="87"/>
        <v>0</v>
      </c>
      <c r="D1068" s="23">
        <v>263300</v>
      </c>
    </row>
    <row r="1069" spans="1:4" x14ac:dyDescent="0.2">
      <c r="A1069" s="19" t="s">
        <v>150</v>
      </c>
      <c r="B1069" s="105">
        <v>20298</v>
      </c>
      <c r="C1069" s="115">
        <f t="shared" si="87"/>
        <v>0</v>
      </c>
      <c r="D1069" s="23">
        <v>20298</v>
      </c>
    </row>
    <row r="1070" spans="1:4" x14ac:dyDescent="0.2">
      <c r="A1070" s="19" t="s">
        <v>245</v>
      </c>
      <c r="B1070" s="105">
        <v>62555</v>
      </c>
      <c r="C1070" s="115">
        <f t="shared" si="87"/>
        <v>0</v>
      </c>
      <c r="D1070" s="23">
        <v>62555</v>
      </c>
    </row>
    <row r="1071" spans="1:4" x14ac:dyDescent="0.2">
      <c r="A1071" s="19" t="s">
        <v>246</v>
      </c>
      <c r="B1071" s="105">
        <v>54432</v>
      </c>
      <c r="C1071" s="115">
        <f t="shared" si="87"/>
        <v>0</v>
      </c>
      <c r="D1071" s="23">
        <v>54432</v>
      </c>
    </row>
    <row r="1072" spans="1:4" x14ac:dyDescent="0.2">
      <c r="A1072" s="19" t="s">
        <v>389</v>
      </c>
      <c r="B1072" s="105">
        <v>16538</v>
      </c>
      <c r="C1072" s="115">
        <f t="shared" si="87"/>
        <v>0</v>
      </c>
      <c r="D1072" s="23">
        <v>16538</v>
      </c>
    </row>
    <row r="1073" spans="1:4" x14ac:dyDescent="0.2">
      <c r="A1073" s="19" t="s">
        <v>390</v>
      </c>
      <c r="B1073" s="105">
        <v>48890</v>
      </c>
      <c r="C1073" s="115">
        <f t="shared" si="87"/>
        <v>0</v>
      </c>
      <c r="D1073" s="23">
        <v>48890</v>
      </c>
    </row>
    <row r="1074" spans="1:4" x14ac:dyDescent="0.2">
      <c r="A1074" s="19" t="s">
        <v>391</v>
      </c>
      <c r="B1074" s="105">
        <v>102230</v>
      </c>
      <c r="C1074" s="115">
        <f t="shared" si="87"/>
        <v>0</v>
      </c>
      <c r="D1074" s="23">
        <v>102230</v>
      </c>
    </row>
    <row r="1075" spans="1:4" x14ac:dyDescent="0.2">
      <c r="A1075" s="19" t="s">
        <v>464</v>
      </c>
      <c r="B1075" s="105">
        <v>39177</v>
      </c>
      <c r="C1075" s="115">
        <f t="shared" si="87"/>
        <v>0</v>
      </c>
      <c r="D1075" s="23">
        <v>39177</v>
      </c>
    </row>
    <row r="1076" spans="1:4" x14ac:dyDescent="0.2">
      <c r="A1076" s="19" t="s">
        <v>247</v>
      </c>
      <c r="B1076" s="105">
        <v>64411</v>
      </c>
      <c r="C1076" s="115">
        <f t="shared" si="87"/>
        <v>0</v>
      </c>
      <c r="D1076" s="23">
        <v>64411</v>
      </c>
    </row>
    <row r="1077" spans="1:4" x14ac:dyDescent="0.2">
      <c r="A1077" s="19" t="s">
        <v>465</v>
      </c>
      <c r="B1077" s="105">
        <v>33016</v>
      </c>
      <c r="C1077" s="115">
        <f t="shared" si="87"/>
        <v>0</v>
      </c>
      <c r="D1077" s="23">
        <v>33016</v>
      </c>
    </row>
    <row r="1078" spans="1:4" x14ac:dyDescent="0.2">
      <c r="A1078" s="19" t="s">
        <v>248</v>
      </c>
      <c r="B1078" s="105">
        <v>125137</v>
      </c>
      <c r="C1078" s="115">
        <f t="shared" si="87"/>
        <v>0</v>
      </c>
      <c r="D1078" s="23">
        <v>125137</v>
      </c>
    </row>
    <row r="1079" spans="1:4" x14ac:dyDescent="0.2">
      <c r="A1079" s="19" t="s">
        <v>151</v>
      </c>
      <c r="B1079" s="105">
        <v>22842</v>
      </c>
      <c r="C1079" s="115">
        <f t="shared" si="87"/>
        <v>0</v>
      </c>
      <c r="D1079" s="23">
        <v>22842</v>
      </c>
    </row>
    <row r="1080" spans="1:4" x14ac:dyDescent="0.2">
      <c r="A1080" s="19" t="s">
        <v>249</v>
      </c>
      <c r="B1080" s="105">
        <v>104683</v>
      </c>
      <c r="C1080" s="115">
        <f t="shared" si="87"/>
        <v>0</v>
      </c>
      <c r="D1080" s="23">
        <v>104683</v>
      </c>
    </row>
    <row r="1081" spans="1:4" x14ac:dyDescent="0.2">
      <c r="A1081" s="19" t="s">
        <v>466</v>
      </c>
      <c r="B1081" s="105">
        <v>274244</v>
      </c>
      <c r="C1081" s="115">
        <f t="shared" si="87"/>
        <v>0</v>
      </c>
      <c r="D1081" s="23">
        <v>274244</v>
      </c>
    </row>
    <row r="1082" spans="1:4" x14ac:dyDescent="0.2">
      <c r="A1082" s="19" t="s">
        <v>152</v>
      </c>
      <c r="B1082" s="105">
        <v>24114</v>
      </c>
      <c r="C1082" s="115">
        <f t="shared" si="87"/>
        <v>0</v>
      </c>
      <c r="D1082" s="23">
        <v>24114</v>
      </c>
    </row>
    <row r="1083" spans="1:4" x14ac:dyDescent="0.2">
      <c r="A1083" s="19" t="s">
        <v>467</v>
      </c>
      <c r="B1083" s="105">
        <v>26066</v>
      </c>
      <c r="C1083" s="115">
        <f t="shared" si="87"/>
        <v>0</v>
      </c>
      <c r="D1083" s="23">
        <v>26066</v>
      </c>
    </row>
    <row r="1084" spans="1:4" x14ac:dyDescent="0.2">
      <c r="A1084" s="19" t="s">
        <v>468</v>
      </c>
      <c r="B1084" s="105">
        <v>93328</v>
      </c>
      <c r="C1084" s="115">
        <f t="shared" si="87"/>
        <v>0</v>
      </c>
      <c r="D1084" s="23">
        <v>93328</v>
      </c>
    </row>
    <row r="1085" spans="1:4" ht="13.5" thickBot="1" x14ac:dyDescent="0.25">
      <c r="A1085" s="38" t="s">
        <v>469</v>
      </c>
      <c r="B1085" s="114">
        <v>325215</v>
      </c>
      <c r="C1085" s="115">
        <f t="shared" ref="C1085" si="88">D1085-B1085</f>
        <v>0</v>
      </c>
      <c r="D1085" s="24">
        <v>325215</v>
      </c>
    </row>
    <row r="1086" spans="1:4" ht="13.5" thickBot="1" x14ac:dyDescent="0.25">
      <c r="A1086" s="10" t="s">
        <v>30</v>
      </c>
      <c r="B1086" s="106">
        <f>SUM(B1054:B1085)</f>
        <v>5011926</v>
      </c>
      <c r="C1086" s="106">
        <f>SUM(C1054:C1085)</f>
        <v>0</v>
      </c>
      <c r="D1086" s="25">
        <f>SUM(D1054:D1085)</f>
        <v>5011926</v>
      </c>
    </row>
    <row r="1087" spans="1:4" x14ac:dyDescent="0.2">
      <c r="A1087" s="4"/>
      <c r="C1087" s="4"/>
    </row>
    <row r="1088" spans="1:4" ht="13.5" thickBot="1" x14ac:dyDescent="0.25">
      <c r="A1088" s="4" t="s">
        <v>18</v>
      </c>
      <c r="B1088" s="44"/>
      <c r="C1088" s="4"/>
      <c r="D1088" s="44" t="s">
        <v>420</v>
      </c>
    </row>
    <row r="1089" spans="1:4" ht="45" customHeight="1" thickBot="1" x14ac:dyDescent="0.25">
      <c r="A1089" s="7" t="s">
        <v>36</v>
      </c>
      <c r="B1089" s="127" t="s">
        <v>652</v>
      </c>
      <c r="C1089" s="127" t="s">
        <v>653</v>
      </c>
      <c r="D1089" s="31" t="s">
        <v>654</v>
      </c>
    </row>
    <row r="1090" spans="1:4" x14ac:dyDescent="0.2">
      <c r="A1090" s="11" t="s">
        <v>470</v>
      </c>
      <c r="B1090" s="105">
        <v>38232</v>
      </c>
      <c r="C1090" s="115">
        <f t="shared" ref="C1090:C1102" si="89">D1090-B1090</f>
        <v>0</v>
      </c>
      <c r="D1090" s="23">
        <v>38232</v>
      </c>
    </row>
    <row r="1091" spans="1:4" x14ac:dyDescent="0.2">
      <c r="A1091" s="12" t="s">
        <v>471</v>
      </c>
      <c r="B1091" s="105">
        <v>65367</v>
      </c>
      <c r="C1091" s="115">
        <f t="shared" si="89"/>
        <v>0</v>
      </c>
      <c r="D1091" s="23">
        <v>65367</v>
      </c>
    </row>
    <row r="1092" spans="1:4" x14ac:dyDescent="0.2">
      <c r="A1092" s="19" t="s">
        <v>299</v>
      </c>
      <c r="B1092" s="105">
        <v>86360</v>
      </c>
      <c r="C1092" s="115">
        <f t="shared" si="89"/>
        <v>0</v>
      </c>
      <c r="D1092" s="23">
        <v>86360</v>
      </c>
    </row>
    <row r="1093" spans="1:4" x14ac:dyDescent="0.2">
      <c r="A1093" s="19" t="s">
        <v>154</v>
      </c>
      <c r="B1093" s="105">
        <v>122099</v>
      </c>
      <c r="C1093" s="115">
        <f t="shared" si="89"/>
        <v>0</v>
      </c>
      <c r="D1093" s="23">
        <v>122099</v>
      </c>
    </row>
    <row r="1094" spans="1:4" x14ac:dyDescent="0.2">
      <c r="A1094" s="19" t="s">
        <v>337</v>
      </c>
      <c r="B1094" s="105">
        <v>335744</v>
      </c>
      <c r="C1094" s="115">
        <f t="shared" si="89"/>
        <v>0</v>
      </c>
      <c r="D1094" s="23">
        <v>335744</v>
      </c>
    </row>
    <row r="1095" spans="1:4" x14ac:dyDescent="0.2">
      <c r="A1095" s="19" t="s">
        <v>392</v>
      </c>
      <c r="B1095" s="105">
        <v>481871</v>
      </c>
      <c r="C1095" s="115">
        <f t="shared" si="89"/>
        <v>0</v>
      </c>
      <c r="D1095" s="23">
        <v>481871</v>
      </c>
    </row>
    <row r="1096" spans="1:4" x14ac:dyDescent="0.2">
      <c r="A1096" s="19" t="s">
        <v>300</v>
      </c>
      <c r="B1096" s="105">
        <v>117412</v>
      </c>
      <c r="C1096" s="115">
        <f t="shared" si="89"/>
        <v>0</v>
      </c>
      <c r="D1096" s="23">
        <v>117412</v>
      </c>
    </row>
    <row r="1097" spans="1:4" ht="14.1" customHeight="1" x14ac:dyDescent="0.2">
      <c r="A1097" s="42" t="s">
        <v>472</v>
      </c>
      <c r="B1097" s="109">
        <v>148943</v>
      </c>
      <c r="C1097" s="115">
        <f t="shared" si="89"/>
        <v>0</v>
      </c>
      <c r="D1097" s="40">
        <v>148943</v>
      </c>
    </row>
    <row r="1098" spans="1:4" x14ac:dyDescent="0.2">
      <c r="A1098" s="19" t="s">
        <v>301</v>
      </c>
      <c r="B1098" s="105">
        <v>300624</v>
      </c>
      <c r="C1098" s="115">
        <f t="shared" si="89"/>
        <v>0</v>
      </c>
      <c r="D1098" s="23">
        <v>300624</v>
      </c>
    </row>
    <row r="1099" spans="1:4" x14ac:dyDescent="0.2">
      <c r="A1099" s="19" t="s">
        <v>473</v>
      </c>
      <c r="B1099" s="105">
        <v>273822</v>
      </c>
      <c r="C1099" s="115">
        <f t="shared" si="89"/>
        <v>0</v>
      </c>
      <c r="D1099" s="23">
        <v>273822</v>
      </c>
    </row>
    <row r="1100" spans="1:4" x14ac:dyDescent="0.2">
      <c r="A1100" s="19" t="s">
        <v>153</v>
      </c>
      <c r="B1100" s="105">
        <v>22988</v>
      </c>
      <c r="C1100" s="115">
        <f t="shared" si="89"/>
        <v>0</v>
      </c>
      <c r="D1100" s="23">
        <v>22988</v>
      </c>
    </row>
    <row r="1101" spans="1:4" x14ac:dyDescent="0.2">
      <c r="A1101" s="19" t="s">
        <v>393</v>
      </c>
      <c r="B1101" s="105">
        <v>124907</v>
      </c>
      <c r="C1101" s="115">
        <f t="shared" si="89"/>
        <v>0</v>
      </c>
      <c r="D1101" s="23">
        <v>124907</v>
      </c>
    </row>
    <row r="1102" spans="1:4" ht="13.5" thickBot="1" x14ac:dyDescent="0.25">
      <c r="A1102" s="38" t="s">
        <v>474</v>
      </c>
      <c r="B1102" s="114">
        <v>49665</v>
      </c>
      <c r="C1102" s="115">
        <f t="shared" si="89"/>
        <v>0</v>
      </c>
      <c r="D1102" s="24">
        <v>49665</v>
      </c>
    </row>
    <row r="1103" spans="1:4" ht="13.5" thickBot="1" x14ac:dyDescent="0.25">
      <c r="A1103" s="10" t="s">
        <v>31</v>
      </c>
      <c r="B1103" s="106">
        <f>SUM(B1090:B1102)</f>
        <v>2168034</v>
      </c>
      <c r="C1103" s="106">
        <f>SUM(C1090:C1102)</f>
        <v>0</v>
      </c>
      <c r="D1103" s="25">
        <f>SUM(D1090:D1102)</f>
        <v>2168034</v>
      </c>
    </row>
    <row r="1104" spans="1:4" x14ac:dyDescent="0.2">
      <c r="A1104" s="5"/>
      <c r="C1104" s="5"/>
    </row>
    <row r="1105" spans="1:4" ht="13.5" thickBot="1" x14ac:dyDescent="0.25">
      <c r="A1105" s="4" t="s">
        <v>19</v>
      </c>
      <c r="B1105" s="44"/>
      <c r="C1105" s="4"/>
      <c r="D1105" s="44" t="s">
        <v>420</v>
      </c>
    </row>
    <row r="1106" spans="1:4" ht="45" customHeight="1" thickBot="1" x14ac:dyDescent="0.25">
      <c r="A1106" s="7" t="s">
        <v>36</v>
      </c>
      <c r="B1106" s="127" t="s">
        <v>652</v>
      </c>
      <c r="C1106" s="127" t="s">
        <v>653</v>
      </c>
      <c r="D1106" s="31" t="s">
        <v>654</v>
      </c>
    </row>
    <row r="1107" spans="1:4" x14ac:dyDescent="0.2">
      <c r="A1107" s="37" t="s">
        <v>255</v>
      </c>
      <c r="B1107" s="105">
        <v>65571</v>
      </c>
      <c r="C1107" s="115">
        <f t="shared" ref="C1107:C1163" si="90">D1107-B1107</f>
        <v>0</v>
      </c>
      <c r="D1107" s="23">
        <v>65571</v>
      </c>
    </row>
    <row r="1108" spans="1:4" x14ac:dyDescent="0.2">
      <c r="A1108" s="19" t="s">
        <v>475</v>
      </c>
      <c r="B1108" s="105">
        <v>15278</v>
      </c>
      <c r="C1108" s="115">
        <f t="shared" si="90"/>
        <v>0</v>
      </c>
      <c r="D1108" s="23">
        <v>15278</v>
      </c>
    </row>
    <row r="1109" spans="1:4" x14ac:dyDescent="0.2">
      <c r="A1109" s="19" t="s">
        <v>155</v>
      </c>
      <c r="B1109" s="105">
        <v>24170</v>
      </c>
      <c r="C1109" s="115">
        <f t="shared" si="90"/>
        <v>0</v>
      </c>
      <c r="D1109" s="23">
        <v>24170</v>
      </c>
    </row>
    <row r="1110" spans="1:4" x14ac:dyDescent="0.2">
      <c r="A1110" s="19" t="s">
        <v>476</v>
      </c>
      <c r="B1110" s="105">
        <v>96988</v>
      </c>
      <c r="C1110" s="115">
        <f t="shared" si="90"/>
        <v>0</v>
      </c>
      <c r="D1110" s="23">
        <v>96988</v>
      </c>
    </row>
    <row r="1111" spans="1:4" x14ac:dyDescent="0.2">
      <c r="A1111" s="19" t="s">
        <v>156</v>
      </c>
      <c r="B1111" s="105">
        <v>120884</v>
      </c>
      <c r="C1111" s="115">
        <f t="shared" si="90"/>
        <v>0</v>
      </c>
      <c r="D1111" s="23">
        <v>120884</v>
      </c>
    </row>
    <row r="1112" spans="1:4" x14ac:dyDescent="0.2">
      <c r="A1112" s="19" t="s">
        <v>394</v>
      </c>
      <c r="B1112" s="105">
        <v>284945</v>
      </c>
      <c r="C1112" s="115">
        <f t="shared" si="90"/>
        <v>0</v>
      </c>
      <c r="D1112" s="23">
        <v>284945</v>
      </c>
    </row>
    <row r="1113" spans="1:4" x14ac:dyDescent="0.2">
      <c r="A1113" s="19" t="s">
        <v>157</v>
      </c>
      <c r="B1113" s="105">
        <v>18368</v>
      </c>
      <c r="C1113" s="115">
        <f t="shared" si="90"/>
        <v>0</v>
      </c>
      <c r="D1113" s="23">
        <v>18368</v>
      </c>
    </row>
    <row r="1114" spans="1:4" x14ac:dyDescent="0.2">
      <c r="A1114" s="19" t="s">
        <v>158</v>
      </c>
      <c r="B1114" s="105">
        <v>15747</v>
      </c>
      <c r="C1114" s="115">
        <f t="shared" si="90"/>
        <v>0</v>
      </c>
      <c r="D1114" s="23">
        <v>15747</v>
      </c>
    </row>
    <row r="1115" spans="1:4" x14ac:dyDescent="0.2">
      <c r="A1115" s="19" t="s">
        <v>395</v>
      </c>
      <c r="B1115" s="105">
        <v>41132</v>
      </c>
      <c r="C1115" s="115">
        <f t="shared" si="90"/>
        <v>0</v>
      </c>
      <c r="D1115" s="23">
        <v>41132</v>
      </c>
    </row>
    <row r="1116" spans="1:4" x14ac:dyDescent="0.2">
      <c r="A1116" s="19" t="s">
        <v>321</v>
      </c>
      <c r="B1116" s="105">
        <v>295737</v>
      </c>
      <c r="C1116" s="115">
        <f t="shared" si="90"/>
        <v>0</v>
      </c>
      <c r="D1116" s="23">
        <v>295737</v>
      </c>
    </row>
    <row r="1117" spans="1:4" x14ac:dyDescent="0.2">
      <c r="A1117" s="20" t="s">
        <v>351</v>
      </c>
      <c r="B1117" s="105">
        <v>80103</v>
      </c>
      <c r="C1117" s="115">
        <f t="shared" si="90"/>
        <v>0</v>
      </c>
      <c r="D1117" s="23">
        <v>80103</v>
      </c>
    </row>
    <row r="1118" spans="1:4" x14ac:dyDescent="0.2">
      <c r="A1118" s="20" t="s">
        <v>159</v>
      </c>
      <c r="B1118" s="105">
        <v>279715</v>
      </c>
      <c r="C1118" s="115">
        <f t="shared" si="90"/>
        <v>0</v>
      </c>
      <c r="D1118" s="23">
        <v>279715</v>
      </c>
    </row>
    <row r="1119" spans="1:4" x14ac:dyDescent="0.2">
      <c r="A1119" s="19" t="s">
        <v>396</v>
      </c>
      <c r="B1119" s="105">
        <v>84240</v>
      </c>
      <c r="C1119" s="115">
        <f t="shared" si="90"/>
        <v>0</v>
      </c>
      <c r="D1119" s="23">
        <v>84240</v>
      </c>
    </row>
    <row r="1120" spans="1:4" x14ac:dyDescent="0.2">
      <c r="A1120" s="19" t="s">
        <v>160</v>
      </c>
      <c r="B1120" s="105">
        <v>467878</v>
      </c>
      <c r="C1120" s="115">
        <f t="shared" si="90"/>
        <v>0</v>
      </c>
      <c r="D1120" s="23">
        <v>467878</v>
      </c>
    </row>
    <row r="1121" spans="1:4" x14ac:dyDescent="0.2">
      <c r="A1121" s="19" t="s">
        <v>397</v>
      </c>
      <c r="B1121" s="105">
        <v>209887</v>
      </c>
      <c r="C1121" s="115">
        <f t="shared" si="90"/>
        <v>0</v>
      </c>
      <c r="D1121" s="23">
        <v>209887</v>
      </c>
    </row>
    <row r="1122" spans="1:4" x14ac:dyDescent="0.2">
      <c r="A1122" s="20" t="s">
        <v>161</v>
      </c>
      <c r="B1122" s="105">
        <v>68818</v>
      </c>
      <c r="C1122" s="115">
        <f t="shared" si="90"/>
        <v>0</v>
      </c>
      <c r="D1122" s="23">
        <v>68818</v>
      </c>
    </row>
    <row r="1123" spans="1:4" x14ac:dyDescent="0.2">
      <c r="A1123" s="20" t="s">
        <v>162</v>
      </c>
      <c r="B1123" s="105">
        <v>33210</v>
      </c>
      <c r="C1123" s="115">
        <f t="shared" si="90"/>
        <v>0</v>
      </c>
      <c r="D1123" s="23">
        <v>33210</v>
      </c>
    </row>
    <row r="1124" spans="1:4" x14ac:dyDescent="0.2">
      <c r="A1124" s="20" t="s">
        <v>256</v>
      </c>
      <c r="B1124" s="105">
        <v>248534</v>
      </c>
      <c r="C1124" s="115">
        <f t="shared" si="90"/>
        <v>0</v>
      </c>
      <c r="D1124" s="23">
        <v>248534</v>
      </c>
    </row>
    <row r="1125" spans="1:4" x14ac:dyDescent="0.2">
      <c r="A1125" s="20" t="s">
        <v>257</v>
      </c>
      <c r="B1125" s="105">
        <v>119030</v>
      </c>
      <c r="C1125" s="115">
        <f t="shared" si="90"/>
        <v>0</v>
      </c>
      <c r="D1125" s="23">
        <v>119030</v>
      </c>
    </row>
    <row r="1126" spans="1:4" x14ac:dyDescent="0.2">
      <c r="A1126" s="20" t="s">
        <v>477</v>
      </c>
      <c r="B1126" s="105">
        <v>52933</v>
      </c>
      <c r="C1126" s="115">
        <f t="shared" si="90"/>
        <v>0</v>
      </c>
      <c r="D1126" s="23">
        <v>52933</v>
      </c>
    </row>
    <row r="1127" spans="1:4" x14ac:dyDescent="0.2">
      <c r="A1127" s="19" t="s">
        <v>163</v>
      </c>
      <c r="B1127" s="105">
        <v>73095</v>
      </c>
      <c r="C1127" s="115">
        <f t="shared" si="90"/>
        <v>0</v>
      </c>
      <c r="D1127" s="23">
        <v>73095</v>
      </c>
    </row>
    <row r="1128" spans="1:4" x14ac:dyDescent="0.2">
      <c r="A1128" s="21" t="s">
        <v>258</v>
      </c>
      <c r="B1128" s="105">
        <v>102550</v>
      </c>
      <c r="C1128" s="115">
        <f t="shared" si="90"/>
        <v>0</v>
      </c>
      <c r="D1128" s="23">
        <v>102550</v>
      </c>
    </row>
    <row r="1129" spans="1:4" x14ac:dyDescent="0.2">
      <c r="A1129" s="19" t="s">
        <v>259</v>
      </c>
      <c r="B1129" s="105">
        <v>78149</v>
      </c>
      <c r="C1129" s="115">
        <f t="shared" si="90"/>
        <v>0</v>
      </c>
      <c r="D1129" s="23">
        <v>78149</v>
      </c>
    </row>
    <row r="1130" spans="1:4" x14ac:dyDescent="0.2">
      <c r="A1130" s="19" t="s">
        <v>398</v>
      </c>
      <c r="B1130" s="105">
        <v>279691</v>
      </c>
      <c r="C1130" s="115">
        <f t="shared" si="90"/>
        <v>0</v>
      </c>
      <c r="D1130" s="23">
        <v>279691</v>
      </c>
    </row>
    <row r="1131" spans="1:4" x14ac:dyDescent="0.2">
      <c r="A1131" s="19" t="s">
        <v>399</v>
      </c>
      <c r="B1131" s="105">
        <v>60377</v>
      </c>
      <c r="C1131" s="115">
        <f t="shared" si="90"/>
        <v>0</v>
      </c>
      <c r="D1131" s="23">
        <v>60377</v>
      </c>
    </row>
    <row r="1132" spans="1:4" x14ac:dyDescent="0.2">
      <c r="A1132" s="19" t="s">
        <v>260</v>
      </c>
      <c r="B1132" s="105">
        <v>150996</v>
      </c>
      <c r="C1132" s="115">
        <f t="shared" si="90"/>
        <v>0</v>
      </c>
      <c r="D1132" s="23">
        <v>150996</v>
      </c>
    </row>
    <row r="1133" spans="1:4" x14ac:dyDescent="0.2">
      <c r="A1133" s="19" t="s">
        <v>164</v>
      </c>
      <c r="B1133" s="105">
        <v>40806</v>
      </c>
      <c r="C1133" s="115">
        <f t="shared" si="90"/>
        <v>0</v>
      </c>
      <c r="D1133" s="23">
        <v>40806</v>
      </c>
    </row>
    <row r="1134" spans="1:4" x14ac:dyDescent="0.2">
      <c r="A1134" s="19" t="s">
        <v>165</v>
      </c>
      <c r="B1134" s="105">
        <v>53735</v>
      </c>
      <c r="C1134" s="115">
        <f t="shared" si="90"/>
        <v>0</v>
      </c>
      <c r="D1134" s="23">
        <v>53735</v>
      </c>
    </row>
    <row r="1135" spans="1:4" x14ac:dyDescent="0.2">
      <c r="A1135" s="19" t="s">
        <v>166</v>
      </c>
      <c r="B1135" s="105">
        <v>108786</v>
      </c>
      <c r="C1135" s="115">
        <f t="shared" si="90"/>
        <v>0</v>
      </c>
      <c r="D1135" s="23">
        <v>108786</v>
      </c>
    </row>
    <row r="1136" spans="1:4" x14ac:dyDescent="0.2">
      <c r="A1136" s="21" t="s">
        <v>167</v>
      </c>
      <c r="B1136" s="105">
        <v>103364</v>
      </c>
      <c r="C1136" s="115">
        <f t="shared" si="90"/>
        <v>0</v>
      </c>
      <c r="D1136" s="23">
        <v>103364</v>
      </c>
    </row>
    <row r="1137" spans="1:4" x14ac:dyDescent="0.2">
      <c r="A1137" s="21" t="s">
        <v>168</v>
      </c>
      <c r="B1137" s="105">
        <v>98982</v>
      </c>
      <c r="C1137" s="115">
        <f t="shared" si="90"/>
        <v>0</v>
      </c>
      <c r="D1137" s="23">
        <v>98982</v>
      </c>
    </row>
    <row r="1138" spans="1:4" x14ac:dyDescent="0.2">
      <c r="A1138" s="21" t="s">
        <v>338</v>
      </c>
      <c r="B1138" s="105">
        <v>35019</v>
      </c>
      <c r="C1138" s="115">
        <f t="shared" si="90"/>
        <v>0</v>
      </c>
      <c r="D1138" s="23">
        <v>35019</v>
      </c>
    </row>
    <row r="1139" spans="1:4" x14ac:dyDescent="0.2">
      <c r="A1139" s="21" t="s">
        <v>169</v>
      </c>
      <c r="B1139" s="105">
        <v>71137</v>
      </c>
      <c r="C1139" s="115">
        <f t="shared" si="90"/>
        <v>0</v>
      </c>
      <c r="D1139" s="23">
        <v>71137</v>
      </c>
    </row>
    <row r="1140" spans="1:4" x14ac:dyDescent="0.2">
      <c r="A1140" s="21" t="s">
        <v>170</v>
      </c>
      <c r="B1140" s="105">
        <v>41990</v>
      </c>
      <c r="C1140" s="115">
        <f t="shared" si="90"/>
        <v>0</v>
      </c>
      <c r="D1140" s="23">
        <v>41990</v>
      </c>
    </row>
    <row r="1141" spans="1:4" x14ac:dyDescent="0.2">
      <c r="A1141" s="21" t="s">
        <v>171</v>
      </c>
      <c r="B1141" s="105">
        <v>134379</v>
      </c>
      <c r="C1141" s="115">
        <f t="shared" si="90"/>
        <v>0</v>
      </c>
      <c r="D1141" s="23">
        <v>134379</v>
      </c>
    </row>
    <row r="1142" spans="1:4" x14ac:dyDescent="0.2">
      <c r="A1142" s="21" t="s">
        <v>172</v>
      </c>
      <c r="B1142" s="105">
        <v>66801</v>
      </c>
      <c r="C1142" s="115">
        <f t="shared" si="90"/>
        <v>0</v>
      </c>
      <c r="D1142" s="23">
        <v>66801</v>
      </c>
    </row>
    <row r="1143" spans="1:4" x14ac:dyDescent="0.2">
      <c r="A1143" s="21" t="s">
        <v>478</v>
      </c>
      <c r="B1143" s="105">
        <v>37044</v>
      </c>
      <c r="C1143" s="115">
        <f t="shared" si="90"/>
        <v>0</v>
      </c>
      <c r="D1143" s="23">
        <v>37044</v>
      </c>
    </row>
    <row r="1144" spans="1:4" x14ac:dyDescent="0.2">
      <c r="A1144" s="21" t="s">
        <v>322</v>
      </c>
      <c r="B1144" s="105">
        <v>254729</v>
      </c>
      <c r="C1144" s="115">
        <f t="shared" si="90"/>
        <v>0</v>
      </c>
      <c r="D1144" s="23">
        <v>254729</v>
      </c>
    </row>
    <row r="1145" spans="1:4" x14ac:dyDescent="0.2">
      <c r="A1145" s="21" t="s">
        <v>173</v>
      </c>
      <c r="B1145" s="105">
        <v>801306</v>
      </c>
      <c r="C1145" s="115">
        <f t="shared" si="90"/>
        <v>0</v>
      </c>
      <c r="D1145" s="23">
        <v>801306</v>
      </c>
    </row>
    <row r="1146" spans="1:4" x14ac:dyDescent="0.2">
      <c r="A1146" s="21" t="s">
        <v>479</v>
      </c>
      <c r="B1146" s="105">
        <v>563439</v>
      </c>
      <c r="C1146" s="115">
        <f t="shared" si="90"/>
        <v>0</v>
      </c>
      <c r="D1146" s="23">
        <v>563439</v>
      </c>
    </row>
    <row r="1147" spans="1:4" x14ac:dyDescent="0.2">
      <c r="A1147" s="21" t="s">
        <v>400</v>
      </c>
      <c r="B1147" s="105">
        <v>470821</v>
      </c>
      <c r="C1147" s="115">
        <f t="shared" si="90"/>
        <v>0</v>
      </c>
      <c r="D1147" s="23">
        <v>470821</v>
      </c>
    </row>
    <row r="1148" spans="1:4" x14ac:dyDescent="0.2">
      <c r="A1148" s="21" t="s">
        <v>174</v>
      </c>
      <c r="B1148" s="105">
        <v>819269</v>
      </c>
      <c r="C1148" s="115">
        <f t="shared" si="90"/>
        <v>0</v>
      </c>
      <c r="D1148" s="23">
        <v>819269</v>
      </c>
    </row>
    <row r="1149" spans="1:4" x14ac:dyDescent="0.2">
      <c r="A1149" s="21" t="s">
        <v>175</v>
      </c>
      <c r="B1149" s="105">
        <v>658400</v>
      </c>
      <c r="C1149" s="115">
        <f t="shared" si="90"/>
        <v>0</v>
      </c>
      <c r="D1149" s="23">
        <v>658400</v>
      </c>
    </row>
    <row r="1150" spans="1:4" x14ac:dyDescent="0.2">
      <c r="A1150" s="21" t="s">
        <v>176</v>
      </c>
      <c r="B1150" s="105">
        <v>575665</v>
      </c>
      <c r="C1150" s="115">
        <f t="shared" si="90"/>
        <v>0</v>
      </c>
      <c r="D1150" s="23">
        <v>575665</v>
      </c>
    </row>
    <row r="1151" spans="1:4" x14ac:dyDescent="0.2">
      <c r="A1151" s="21" t="s">
        <v>339</v>
      </c>
      <c r="B1151" s="105">
        <v>505222</v>
      </c>
      <c r="C1151" s="115">
        <f t="shared" si="90"/>
        <v>0</v>
      </c>
      <c r="D1151" s="23">
        <v>505222</v>
      </c>
    </row>
    <row r="1152" spans="1:4" x14ac:dyDescent="0.2">
      <c r="A1152" s="21" t="s">
        <v>725</v>
      </c>
      <c r="B1152" s="105">
        <v>501731</v>
      </c>
      <c r="C1152" s="115">
        <f t="shared" si="90"/>
        <v>0</v>
      </c>
      <c r="D1152" s="23">
        <v>501731</v>
      </c>
    </row>
    <row r="1153" spans="1:4" x14ac:dyDescent="0.2">
      <c r="A1153" s="21" t="s">
        <v>346</v>
      </c>
      <c r="B1153" s="105">
        <v>225318</v>
      </c>
      <c r="C1153" s="115">
        <f t="shared" si="90"/>
        <v>0</v>
      </c>
      <c r="D1153" s="23">
        <v>225318</v>
      </c>
    </row>
    <row r="1154" spans="1:4" x14ac:dyDescent="0.2">
      <c r="A1154" s="21" t="s">
        <v>261</v>
      </c>
      <c r="B1154" s="105">
        <v>213702</v>
      </c>
      <c r="C1154" s="115">
        <f t="shared" si="90"/>
        <v>0</v>
      </c>
      <c r="D1154" s="23">
        <v>213702</v>
      </c>
    </row>
    <row r="1155" spans="1:4" x14ac:dyDescent="0.2">
      <c r="A1155" s="21" t="s">
        <v>401</v>
      </c>
      <c r="B1155" s="105">
        <v>152312</v>
      </c>
      <c r="C1155" s="115">
        <f t="shared" si="90"/>
        <v>0</v>
      </c>
      <c r="D1155" s="23">
        <v>152312</v>
      </c>
    </row>
    <row r="1156" spans="1:4" x14ac:dyDescent="0.2">
      <c r="A1156" s="21" t="s">
        <v>177</v>
      </c>
      <c r="B1156" s="105">
        <v>37838</v>
      </c>
      <c r="C1156" s="115">
        <f t="shared" si="90"/>
        <v>0</v>
      </c>
      <c r="D1156" s="23">
        <v>37838</v>
      </c>
    </row>
    <row r="1157" spans="1:4" x14ac:dyDescent="0.2">
      <c r="A1157" s="21" t="s">
        <v>262</v>
      </c>
      <c r="B1157" s="105">
        <v>471687</v>
      </c>
      <c r="C1157" s="115">
        <f t="shared" si="90"/>
        <v>0</v>
      </c>
      <c r="D1157" s="23">
        <v>471687</v>
      </c>
    </row>
    <row r="1158" spans="1:4" x14ac:dyDescent="0.2">
      <c r="A1158" s="21" t="s">
        <v>263</v>
      </c>
      <c r="B1158" s="105">
        <v>305600</v>
      </c>
      <c r="C1158" s="115">
        <f t="shared" si="90"/>
        <v>0</v>
      </c>
      <c r="D1158" s="23">
        <v>305600</v>
      </c>
    </row>
    <row r="1159" spans="1:4" x14ac:dyDescent="0.2">
      <c r="A1159" s="19" t="s">
        <v>480</v>
      </c>
      <c r="B1159" s="105">
        <v>18792</v>
      </c>
      <c r="C1159" s="115">
        <f t="shared" si="90"/>
        <v>0</v>
      </c>
      <c r="D1159" s="23">
        <v>18792</v>
      </c>
    </row>
    <row r="1160" spans="1:4" x14ac:dyDescent="0.2">
      <c r="A1160" s="21" t="s">
        <v>481</v>
      </c>
      <c r="B1160" s="105">
        <v>33013</v>
      </c>
      <c r="C1160" s="115">
        <f t="shared" si="90"/>
        <v>0</v>
      </c>
      <c r="D1160" s="23">
        <v>33013</v>
      </c>
    </row>
    <row r="1161" spans="1:4" x14ac:dyDescent="0.2">
      <c r="A1161" s="21" t="s">
        <v>482</v>
      </c>
      <c r="B1161" s="105">
        <v>82388</v>
      </c>
      <c r="C1161" s="115">
        <f t="shared" si="90"/>
        <v>0</v>
      </c>
      <c r="D1161" s="23">
        <v>82388</v>
      </c>
    </row>
    <row r="1162" spans="1:4" x14ac:dyDescent="0.2">
      <c r="A1162" s="21" t="s">
        <v>402</v>
      </c>
      <c r="B1162" s="105">
        <v>13122</v>
      </c>
      <c r="C1162" s="115">
        <f t="shared" si="90"/>
        <v>0</v>
      </c>
      <c r="D1162" s="23">
        <v>13122</v>
      </c>
    </row>
    <row r="1163" spans="1:4" x14ac:dyDescent="0.2">
      <c r="A1163" s="19" t="s">
        <v>403</v>
      </c>
      <c r="B1163" s="105">
        <v>17799</v>
      </c>
      <c r="C1163" s="115">
        <f t="shared" si="90"/>
        <v>0</v>
      </c>
      <c r="D1163" s="23">
        <v>17799</v>
      </c>
    </row>
    <row r="1164" spans="1:4" ht="13.5" thickBot="1" x14ac:dyDescent="0.25">
      <c r="A1164" s="41" t="s">
        <v>178</v>
      </c>
      <c r="B1164" s="114">
        <v>57672</v>
      </c>
      <c r="C1164" s="115">
        <f t="shared" ref="C1164" si="91">D1164-B1164</f>
        <v>0</v>
      </c>
      <c r="D1164" s="24">
        <v>57672</v>
      </c>
    </row>
    <row r="1165" spans="1:4" ht="13.5" thickBot="1" x14ac:dyDescent="0.25">
      <c r="A1165" s="10" t="s">
        <v>32</v>
      </c>
      <c r="B1165" s="106">
        <f>SUM(B1107:B1164)</f>
        <v>10939894</v>
      </c>
      <c r="C1165" s="106">
        <f>SUM(C1107:C1164)</f>
        <v>0</v>
      </c>
      <c r="D1165" s="25">
        <f>SUM(D1107:D1164)</f>
        <v>10939894</v>
      </c>
    </row>
    <row r="1166" spans="1:4" ht="13.5" thickBot="1" x14ac:dyDescent="0.25">
      <c r="A1166" s="5"/>
      <c r="C1166" s="5"/>
    </row>
    <row r="1167" spans="1:4" ht="13.5" thickBot="1" x14ac:dyDescent="0.25">
      <c r="A1167" s="32" t="s">
        <v>7</v>
      </c>
      <c r="B1167" s="107">
        <f>B1086+B1103+B1165</f>
        <v>18119854</v>
      </c>
      <c r="C1167" s="107">
        <f>C1086+C1103+C1165</f>
        <v>0</v>
      </c>
      <c r="D1167" s="26">
        <f>D1086+D1103+D1165</f>
        <v>18119854</v>
      </c>
    </row>
    <row r="1168" spans="1:4" x14ac:dyDescent="0.2">
      <c r="A1168" s="4"/>
      <c r="B1168" s="30"/>
      <c r="C1168" s="4"/>
      <c r="D1168" s="30"/>
    </row>
    <row r="1169" spans="1:4" x14ac:dyDescent="0.2">
      <c r="A1169" s="4" t="s">
        <v>8</v>
      </c>
      <c r="C1169" s="4"/>
    </row>
    <row r="1170" spans="1:4" x14ac:dyDescent="0.2">
      <c r="A1170" s="5"/>
      <c r="C1170" s="5"/>
    </row>
    <row r="1171" spans="1:4" ht="13.5" thickBot="1" x14ac:dyDescent="0.25">
      <c r="A1171" s="4" t="s">
        <v>20</v>
      </c>
      <c r="B1171" s="44"/>
      <c r="C1171" s="4"/>
      <c r="D1171" s="44" t="s">
        <v>420</v>
      </c>
    </row>
    <row r="1172" spans="1:4" ht="45" customHeight="1" thickBot="1" x14ac:dyDescent="0.25">
      <c r="A1172" s="7" t="s">
        <v>36</v>
      </c>
      <c r="B1172" s="127" t="s">
        <v>652</v>
      </c>
      <c r="C1172" s="127" t="s">
        <v>653</v>
      </c>
      <c r="D1172" s="31" t="s">
        <v>654</v>
      </c>
    </row>
    <row r="1173" spans="1:4" x14ac:dyDescent="0.2">
      <c r="A1173" s="11" t="s">
        <v>483</v>
      </c>
      <c r="B1173" s="105">
        <v>37406</v>
      </c>
      <c r="C1173" s="115">
        <f t="shared" ref="C1173:C1186" si="92">D1173-B1173</f>
        <v>0</v>
      </c>
      <c r="D1173" s="23">
        <v>37406</v>
      </c>
    </row>
    <row r="1174" spans="1:4" x14ac:dyDescent="0.2">
      <c r="A1174" s="12" t="s">
        <v>182</v>
      </c>
      <c r="B1174" s="105">
        <v>76243</v>
      </c>
      <c r="C1174" s="115">
        <f t="shared" si="92"/>
        <v>0</v>
      </c>
      <c r="D1174" s="23">
        <v>76243</v>
      </c>
    </row>
    <row r="1175" spans="1:4" x14ac:dyDescent="0.2">
      <c r="A1175" s="12" t="s">
        <v>404</v>
      </c>
      <c r="B1175" s="105">
        <v>334181</v>
      </c>
      <c r="C1175" s="115">
        <f t="shared" si="92"/>
        <v>0</v>
      </c>
      <c r="D1175" s="23">
        <v>334181</v>
      </c>
    </row>
    <row r="1176" spans="1:4" x14ac:dyDescent="0.2">
      <c r="A1176" s="12" t="s">
        <v>204</v>
      </c>
      <c r="B1176" s="105">
        <v>92927</v>
      </c>
      <c r="C1176" s="115">
        <f t="shared" si="92"/>
        <v>0</v>
      </c>
      <c r="D1176" s="23">
        <v>92927</v>
      </c>
    </row>
    <row r="1177" spans="1:4" x14ac:dyDescent="0.2">
      <c r="A1177" s="12" t="s">
        <v>302</v>
      </c>
      <c r="B1177" s="105">
        <v>68331</v>
      </c>
      <c r="C1177" s="115">
        <f t="shared" si="92"/>
        <v>0</v>
      </c>
      <c r="D1177" s="23">
        <v>68331</v>
      </c>
    </row>
    <row r="1178" spans="1:4" x14ac:dyDescent="0.2">
      <c r="A1178" s="19" t="s">
        <v>484</v>
      </c>
      <c r="B1178" s="105">
        <v>46294</v>
      </c>
      <c r="C1178" s="115">
        <f t="shared" si="92"/>
        <v>0</v>
      </c>
      <c r="D1178" s="23">
        <v>46294</v>
      </c>
    </row>
    <row r="1179" spans="1:4" x14ac:dyDescent="0.2">
      <c r="A1179" s="19" t="s">
        <v>340</v>
      </c>
      <c r="B1179" s="105">
        <v>87723</v>
      </c>
      <c r="C1179" s="115">
        <f t="shared" si="92"/>
        <v>0</v>
      </c>
      <c r="D1179" s="23">
        <v>87723</v>
      </c>
    </row>
    <row r="1180" spans="1:4" x14ac:dyDescent="0.2">
      <c r="A1180" s="19" t="s">
        <v>183</v>
      </c>
      <c r="B1180" s="105">
        <v>165483</v>
      </c>
      <c r="C1180" s="115">
        <f t="shared" si="92"/>
        <v>0</v>
      </c>
      <c r="D1180" s="23">
        <v>165483</v>
      </c>
    </row>
    <row r="1181" spans="1:4" x14ac:dyDescent="0.2">
      <c r="A1181" s="19" t="s">
        <v>485</v>
      </c>
      <c r="B1181" s="105">
        <v>756767</v>
      </c>
      <c r="C1181" s="115">
        <f t="shared" si="92"/>
        <v>0</v>
      </c>
      <c r="D1181" s="23">
        <v>756767</v>
      </c>
    </row>
    <row r="1182" spans="1:4" x14ac:dyDescent="0.2">
      <c r="A1182" s="19" t="s">
        <v>184</v>
      </c>
      <c r="B1182" s="105">
        <v>713380</v>
      </c>
      <c r="C1182" s="115">
        <f t="shared" si="92"/>
        <v>0</v>
      </c>
      <c r="D1182" s="23">
        <v>713380</v>
      </c>
    </row>
    <row r="1183" spans="1:4" x14ac:dyDescent="0.2">
      <c r="A1183" s="19" t="s">
        <v>179</v>
      </c>
      <c r="B1183" s="105">
        <v>59825</v>
      </c>
      <c r="C1183" s="115">
        <f t="shared" si="92"/>
        <v>0</v>
      </c>
      <c r="D1183" s="23">
        <v>59825</v>
      </c>
    </row>
    <row r="1184" spans="1:4" x14ac:dyDescent="0.2">
      <c r="A1184" s="19" t="s">
        <v>181</v>
      </c>
      <c r="B1184" s="105">
        <v>72533</v>
      </c>
      <c r="C1184" s="115">
        <f t="shared" si="92"/>
        <v>0</v>
      </c>
      <c r="D1184" s="23">
        <v>72533</v>
      </c>
    </row>
    <row r="1185" spans="1:4" x14ac:dyDescent="0.2">
      <c r="A1185" s="19" t="s">
        <v>303</v>
      </c>
      <c r="B1185" s="105">
        <v>65626</v>
      </c>
      <c r="C1185" s="115">
        <f t="shared" si="92"/>
        <v>0</v>
      </c>
      <c r="D1185" s="23">
        <v>65626</v>
      </c>
    </row>
    <row r="1186" spans="1:4" x14ac:dyDescent="0.2">
      <c r="A1186" s="19" t="s">
        <v>180</v>
      </c>
      <c r="B1186" s="105">
        <v>30467</v>
      </c>
      <c r="C1186" s="115">
        <f t="shared" si="92"/>
        <v>0</v>
      </c>
      <c r="D1186" s="23">
        <v>30467</v>
      </c>
    </row>
    <row r="1187" spans="1:4" ht="13.5" thickBot="1" x14ac:dyDescent="0.25">
      <c r="A1187" s="38" t="s">
        <v>304</v>
      </c>
      <c r="B1187" s="114">
        <v>301879</v>
      </c>
      <c r="C1187" s="115">
        <f t="shared" ref="C1187" si="93">D1187-B1187</f>
        <v>0</v>
      </c>
      <c r="D1187" s="24">
        <v>301879</v>
      </c>
    </row>
    <row r="1188" spans="1:4" ht="13.5" thickBot="1" x14ac:dyDescent="0.25">
      <c r="A1188" s="10" t="s">
        <v>33</v>
      </c>
      <c r="B1188" s="106">
        <f>SUM(B1173:B1187)</f>
        <v>2909065</v>
      </c>
      <c r="C1188" s="106">
        <f>SUM(C1173:C1187)</f>
        <v>0</v>
      </c>
      <c r="D1188" s="25">
        <f>SUM(D1173:D1187)</f>
        <v>2909065</v>
      </c>
    </row>
    <row r="1189" spans="1:4" x14ac:dyDescent="0.2">
      <c r="A1189" s="5"/>
      <c r="C1189" s="5"/>
    </row>
    <row r="1190" spans="1:4" ht="13.5" thickBot="1" x14ac:dyDescent="0.25">
      <c r="A1190" s="4" t="s">
        <v>21</v>
      </c>
      <c r="B1190" s="44"/>
      <c r="C1190" s="4"/>
      <c r="D1190" s="44" t="s">
        <v>420</v>
      </c>
    </row>
    <row r="1191" spans="1:4" ht="45" customHeight="1" thickBot="1" x14ac:dyDescent="0.25">
      <c r="A1191" s="7" t="s">
        <v>36</v>
      </c>
      <c r="B1191" s="127" t="s">
        <v>652</v>
      </c>
      <c r="C1191" s="127" t="s">
        <v>653</v>
      </c>
      <c r="D1191" s="31" t="s">
        <v>654</v>
      </c>
    </row>
    <row r="1192" spans="1:4" x14ac:dyDescent="0.2">
      <c r="A1192" s="22" t="s">
        <v>189</v>
      </c>
      <c r="B1192" s="105">
        <v>125396</v>
      </c>
      <c r="C1192" s="115">
        <f t="shared" ref="C1192:C1229" si="94">D1192-B1192</f>
        <v>0</v>
      </c>
      <c r="D1192" s="23">
        <v>125396</v>
      </c>
    </row>
    <row r="1193" spans="1:4" x14ac:dyDescent="0.2">
      <c r="A1193" s="22" t="s">
        <v>264</v>
      </c>
      <c r="B1193" s="105">
        <v>403857</v>
      </c>
      <c r="C1193" s="115">
        <f t="shared" si="94"/>
        <v>0</v>
      </c>
      <c r="D1193" s="23">
        <v>403857</v>
      </c>
    </row>
    <row r="1194" spans="1:4" x14ac:dyDescent="0.2">
      <c r="A1194" s="22" t="s">
        <v>486</v>
      </c>
      <c r="B1194" s="105">
        <v>139860</v>
      </c>
      <c r="C1194" s="115">
        <f t="shared" si="94"/>
        <v>0</v>
      </c>
      <c r="D1194" s="23">
        <v>139860</v>
      </c>
    </row>
    <row r="1195" spans="1:4" x14ac:dyDescent="0.2">
      <c r="A1195" s="8" t="s">
        <v>185</v>
      </c>
      <c r="B1195" s="105">
        <v>59713</v>
      </c>
      <c r="C1195" s="115">
        <f t="shared" si="94"/>
        <v>0</v>
      </c>
      <c r="D1195" s="23">
        <v>59713</v>
      </c>
    </row>
    <row r="1196" spans="1:4" x14ac:dyDescent="0.2">
      <c r="A1196" s="8" t="s">
        <v>323</v>
      </c>
      <c r="B1196" s="105">
        <v>50382</v>
      </c>
      <c r="C1196" s="115">
        <f t="shared" si="94"/>
        <v>0</v>
      </c>
      <c r="D1196" s="23">
        <v>50382</v>
      </c>
    </row>
    <row r="1197" spans="1:4" x14ac:dyDescent="0.2">
      <c r="A1197" s="8" t="s">
        <v>348</v>
      </c>
      <c r="B1197" s="105">
        <v>106864</v>
      </c>
      <c r="C1197" s="115">
        <f t="shared" si="94"/>
        <v>0</v>
      </c>
      <c r="D1197" s="23">
        <v>106864</v>
      </c>
    </row>
    <row r="1198" spans="1:4" x14ac:dyDescent="0.2">
      <c r="A1198" s="8" t="s">
        <v>405</v>
      </c>
      <c r="B1198" s="105">
        <v>78956</v>
      </c>
      <c r="C1198" s="115">
        <f t="shared" si="94"/>
        <v>0</v>
      </c>
      <c r="D1198" s="23">
        <v>78956</v>
      </c>
    </row>
    <row r="1199" spans="1:4" x14ac:dyDescent="0.2">
      <c r="A1199" s="8" t="s">
        <v>406</v>
      </c>
      <c r="B1199" s="105">
        <v>18792</v>
      </c>
      <c r="C1199" s="115">
        <f t="shared" si="94"/>
        <v>0</v>
      </c>
      <c r="D1199" s="23">
        <v>18792</v>
      </c>
    </row>
    <row r="1200" spans="1:4" x14ac:dyDescent="0.2">
      <c r="A1200" s="8" t="s">
        <v>265</v>
      </c>
      <c r="B1200" s="105">
        <v>88329</v>
      </c>
      <c r="C1200" s="115">
        <f t="shared" si="94"/>
        <v>0</v>
      </c>
      <c r="D1200" s="23">
        <v>88329</v>
      </c>
    </row>
    <row r="1201" spans="1:4" x14ac:dyDescent="0.2">
      <c r="A1201" s="8" t="s">
        <v>407</v>
      </c>
      <c r="B1201" s="105">
        <v>494778</v>
      </c>
      <c r="C1201" s="115">
        <f t="shared" si="94"/>
        <v>0</v>
      </c>
      <c r="D1201" s="23">
        <v>494778</v>
      </c>
    </row>
    <row r="1202" spans="1:4" x14ac:dyDescent="0.2">
      <c r="A1202" s="8" t="s">
        <v>408</v>
      </c>
      <c r="B1202" s="105">
        <v>253359</v>
      </c>
      <c r="C1202" s="115">
        <f t="shared" si="94"/>
        <v>0</v>
      </c>
      <c r="D1202" s="23">
        <v>253359</v>
      </c>
    </row>
    <row r="1203" spans="1:4" x14ac:dyDescent="0.2">
      <c r="A1203" s="8" t="s">
        <v>409</v>
      </c>
      <c r="B1203" s="105">
        <v>41229</v>
      </c>
      <c r="C1203" s="115">
        <f t="shared" si="94"/>
        <v>0</v>
      </c>
      <c r="D1203" s="23">
        <v>41229</v>
      </c>
    </row>
    <row r="1204" spans="1:4" x14ac:dyDescent="0.2">
      <c r="A1204" s="8" t="s">
        <v>487</v>
      </c>
      <c r="B1204" s="105">
        <v>32282</v>
      </c>
      <c r="C1204" s="115">
        <f t="shared" si="94"/>
        <v>0</v>
      </c>
      <c r="D1204" s="23">
        <v>32282</v>
      </c>
    </row>
    <row r="1205" spans="1:4" x14ac:dyDescent="0.2">
      <c r="A1205" s="8" t="s">
        <v>245</v>
      </c>
      <c r="B1205" s="105">
        <v>137716</v>
      </c>
      <c r="C1205" s="115">
        <f t="shared" si="94"/>
        <v>0</v>
      </c>
      <c r="D1205" s="23">
        <v>137716</v>
      </c>
    </row>
    <row r="1206" spans="1:4" x14ac:dyDescent="0.2">
      <c r="A1206" s="8" t="s">
        <v>186</v>
      </c>
      <c r="B1206" s="105">
        <v>128750</v>
      </c>
      <c r="C1206" s="115">
        <f t="shared" si="94"/>
        <v>0</v>
      </c>
      <c r="D1206" s="23">
        <v>128750</v>
      </c>
    </row>
    <row r="1207" spans="1:4" x14ac:dyDescent="0.2">
      <c r="A1207" s="8" t="s">
        <v>187</v>
      </c>
      <c r="B1207" s="105">
        <v>413244</v>
      </c>
      <c r="C1207" s="115">
        <f t="shared" si="94"/>
        <v>0</v>
      </c>
      <c r="D1207" s="23">
        <v>413244</v>
      </c>
    </row>
    <row r="1208" spans="1:4" x14ac:dyDescent="0.2">
      <c r="A1208" s="8" t="s">
        <v>488</v>
      </c>
      <c r="B1208" s="105">
        <v>205408</v>
      </c>
      <c r="C1208" s="115">
        <f t="shared" si="94"/>
        <v>0</v>
      </c>
      <c r="D1208" s="23">
        <v>205408</v>
      </c>
    </row>
    <row r="1209" spans="1:4" x14ac:dyDescent="0.2">
      <c r="A1209" s="8" t="s">
        <v>190</v>
      </c>
      <c r="B1209" s="105">
        <v>13251</v>
      </c>
      <c r="C1209" s="115">
        <f t="shared" si="94"/>
        <v>0</v>
      </c>
      <c r="D1209" s="23">
        <v>13251</v>
      </c>
    </row>
    <row r="1210" spans="1:4" x14ac:dyDescent="0.2">
      <c r="A1210" s="8" t="s">
        <v>266</v>
      </c>
      <c r="B1210" s="105">
        <v>546177</v>
      </c>
      <c r="C1210" s="115">
        <f t="shared" si="94"/>
        <v>0</v>
      </c>
      <c r="D1210" s="23">
        <v>546177</v>
      </c>
    </row>
    <row r="1211" spans="1:4" x14ac:dyDescent="0.2">
      <c r="A1211" s="8" t="s">
        <v>267</v>
      </c>
      <c r="B1211" s="105">
        <v>129699</v>
      </c>
      <c r="C1211" s="115">
        <f t="shared" si="94"/>
        <v>0</v>
      </c>
      <c r="D1211" s="23">
        <v>129699</v>
      </c>
    </row>
    <row r="1212" spans="1:4" x14ac:dyDescent="0.2">
      <c r="A1212" s="8" t="s">
        <v>489</v>
      </c>
      <c r="B1212" s="105">
        <v>237758</v>
      </c>
      <c r="C1212" s="115">
        <f t="shared" si="94"/>
        <v>0</v>
      </c>
      <c r="D1212" s="23">
        <v>237758</v>
      </c>
    </row>
    <row r="1213" spans="1:4" x14ac:dyDescent="0.2">
      <c r="A1213" s="8" t="s">
        <v>490</v>
      </c>
      <c r="B1213" s="105">
        <v>65400</v>
      </c>
      <c r="C1213" s="115">
        <f t="shared" si="94"/>
        <v>0</v>
      </c>
      <c r="D1213" s="23">
        <v>65400</v>
      </c>
    </row>
    <row r="1214" spans="1:4" x14ac:dyDescent="0.2">
      <c r="A1214" s="8" t="s">
        <v>191</v>
      </c>
      <c r="B1214" s="105">
        <v>62129</v>
      </c>
      <c r="C1214" s="115">
        <f t="shared" si="94"/>
        <v>0</v>
      </c>
      <c r="D1214" s="23">
        <v>62129</v>
      </c>
    </row>
    <row r="1215" spans="1:4" x14ac:dyDescent="0.2">
      <c r="A1215" s="8" t="s">
        <v>188</v>
      </c>
      <c r="B1215" s="105">
        <v>387218</v>
      </c>
      <c r="C1215" s="115">
        <f t="shared" si="94"/>
        <v>0</v>
      </c>
      <c r="D1215" s="23">
        <v>387218</v>
      </c>
    </row>
    <row r="1216" spans="1:4" x14ac:dyDescent="0.2">
      <c r="A1216" s="8" t="s">
        <v>268</v>
      </c>
      <c r="B1216" s="105">
        <v>62273</v>
      </c>
      <c r="C1216" s="115">
        <f t="shared" si="94"/>
        <v>0</v>
      </c>
      <c r="D1216" s="23">
        <v>62273</v>
      </c>
    </row>
    <row r="1217" spans="1:4" x14ac:dyDescent="0.2">
      <c r="A1217" s="8" t="s">
        <v>410</v>
      </c>
      <c r="B1217" s="105">
        <v>290080</v>
      </c>
      <c r="C1217" s="115">
        <f t="shared" si="94"/>
        <v>0</v>
      </c>
      <c r="D1217" s="23">
        <v>290080</v>
      </c>
    </row>
    <row r="1218" spans="1:4" x14ac:dyDescent="0.2">
      <c r="A1218" s="8" t="s">
        <v>352</v>
      </c>
      <c r="B1218" s="105">
        <v>281570</v>
      </c>
      <c r="C1218" s="115">
        <f t="shared" si="94"/>
        <v>0</v>
      </c>
      <c r="D1218" s="23">
        <v>281570</v>
      </c>
    </row>
    <row r="1219" spans="1:4" x14ac:dyDescent="0.2">
      <c r="A1219" s="8" t="s">
        <v>192</v>
      </c>
      <c r="B1219" s="105">
        <v>321062</v>
      </c>
      <c r="C1219" s="115">
        <f t="shared" si="94"/>
        <v>0</v>
      </c>
      <c r="D1219" s="23">
        <v>321062</v>
      </c>
    </row>
    <row r="1220" spans="1:4" ht="14.1" customHeight="1" x14ac:dyDescent="0.2">
      <c r="A1220" s="43" t="s">
        <v>195</v>
      </c>
      <c r="B1220" s="109">
        <v>342915</v>
      </c>
      <c r="C1220" s="115">
        <f t="shared" si="94"/>
        <v>0</v>
      </c>
      <c r="D1220" s="40">
        <v>342915</v>
      </c>
    </row>
    <row r="1221" spans="1:4" x14ac:dyDescent="0.2">
      <c r="A1221" s="8" t="s">
        <v>193</v>
      </c>
      <c r="B1221" s="105">
        <v>189170</v>
      </c>
      <c r="C1221" s="115">
        <f t="shared" si="94"/>
        <v>0</v>
      </c>
      <c r="D1221" s="23">
        <v>189170</v>
      </c>
    </row>
    <row r="1222" spans="1:4" x14ac:dyDescent="0.2">
      <c r="A1222" s="8" t="s">
        <v>341</v>
      </c>
      <c r="B1222" s="105">
        <v>593722</v>
      </c>
      <c r="C1222" s="115">
        <f t="shared" si="94"/>
        <v>0</v>
      </c>
      <c r="D1222" s="23">
        <v>593722</v>
      </c>
    </row>
    <row r="1223" spans="1:4" x14ac:dyDescent="0.2">
      <c r="A1223" s="8" t="s">
        <v>411</v>
      </c>
      <c r="B1223" s="105">
        <v>711910</v>
      </c>
      <c r="C1223" s="115">
        <f t="shared" si="94"/>
        <v>0</v>
      </c>
      <c r="D1223" s="23">
        <v>711910</v>
      </c>
    </row>
    <row r="1224" spans="1:4" x14ac:dyDescent="0.2">
      <c r="A1224" s="8" t="s">
        <v>342</v>
      </c>
      <c r="B1224" s="105">
        <v>493119</v>
      </c>
      <c r="C1224" s="115">
        <f t="shared" si="94"/>
        <v>0</v>
      </c>
      <c r="D1224" s="23">
        <v>493119</v>
      </c>
    </row>
    <row r="1225" spans="1:4" x14ac:dyDescent="0.2">
      <c r="A1225" s="8" t="s">
        <v>343</v>
      </c>
      <c r="B1225" s="105">
        <v>404068</v>
      </c>
      <c r="C1225" s="115">
        <f t="shared" si="94"/>
        <v>0</v>
      </c>
      <c r="D1225" s="23">
        <v>404068</v>
      </c>
    </row>
    <row r="1226" spans="1:4" x14ac:dyDescent="0.2">
      <c r="A1226" s="8" t="s">
        <v>194</v>
      </c>
      <c r="B1226" s="105">
        <v>868628</v>
      </c>
      <c r="C1226" s="115">
        <f t="shared" si="94"/>
        <v>0</v>
      </c>
      <c r="D1226" s="23">
        <v>868628</v>
      </c>
    </row>
    <row r="1227" spans="1:4" x14ac:dyDescent="0.2">
      <c r="A1227" s="8" t="s">
        <v>355</v>
      </c>
      <c r="B1227" s="105">
        <v>144449</v>
      </c>
      <c r="C1227" s="115">
        <f t="shared" si="94"/>
        <v>0</v>
      </c>
      <c r="D1227" s="23">
        <v>144449</v>
      </c>
    </row>
    <row r="1228" spans="1:4" x14ac:dyDescent="0.2">
      <c r="A1228" s="8" t="s">
        <v>412</v>
      </c>
      <c r="B1228" s="105">
        <v>644641</v>
      </c>
      <c r="C1228" s="115">
        <f t="shared" si="94"/>
        <v>0</v>
      </c>
      <c r="D1228" s="23">
        <v>644641</v>
      </c>
    </row>
    <row r="1229" spans="1:4" x14ac:dyDescent="0.2">
      <c r="A1229" s="8" t="s">
        <v>344</v>
      </c>
      <c r="B1229" s="105">
        <v>327911</v>
      </c>
      <c r="C1229" s="115">
        <f t="shared" si="94"/>
        <v>0</v>
      </c>
      <c r="D1229" s="23">
        <v>327911</v>
      </c>
    </row>
    <row r="1230" spans="1:4" ht="13.5" thickBot="1" x14ac:dyDescent="0.25">
      <c r="A1230" s="9" t="s">
        <v>269</v>
      </c>
      <c r="B1230" s="114">
        <v>142270</v>
      </c>
      <c r="C1230" s="115">
        <f t="shared" ref="C1230" si="95">D1230-B1230</f>
        <v>0</v>
      </c>
      <c r="D1230" s="24">
        <v>142270</v>
      </c>
    </row>
    <row r="1231" spans="1:4" ht="13.5" thickBot="1" x14ac:dyDescent="0.25">
      <c r="A1231" s="10" t="s">
        <v>34</v>
      </c>
      <c r="B1231" s="106">
        <f>SUM(B1192:B1230)</f>
        <v>10038335</v>
      </c>
      <c r="C1231" s="106">
        <f>SUM(C1192:C1230)</f>
        <v>0</v>
      </c>
      <c r="D1231" s="25">
        <f>SUM(D1192:D1230)</f>
        <v>10038335</v>
      </c>
    </row>
    <row r="1232" spans="1:4" x14ac:dyDescent="0.2">
      <c r="A1232" s="5"/>
      <c r="C1232" s="5"/>
    </row>
    <row r="1233" spans="1:4" ht="13.5" thickBot="1" x14ac:dyDescent="0.25">
      <c r="A1233" s="4" t="s">
        <v>22</v>
      </c>
      <c r="B1233" s="44"/>
      <c r="C1233" s="4"/>
      <c r="D1233" s="44" t="s">
        <v>420</v>
      </c>
    </row>
    <row r="1234" spans="1:4" ht="45" customHeight="1" thickBot="1" x14ac:dyDescent="0.25">
      <c r="A1234" s="7" t="s">
        <v>36</v>
      </c>
      <c r="B1234" s="127" t="s">
        <v>652</v>
      </c>
      <c r="C1234" s="127" t="s">
        <v>653</v>
      </c>
      <c r="D1234" s="31" t="s">
        <v>654</v>
      </c>
    </row>
    <row r="1235" spans="1:4" x14ac:dyDescent="0.2">
      <c r="A1235" s="22" t="s">
        <v>324</v>
      </c>
      <c r="B1235" s="105">
        <v>78043</v>
      </c>
      <c r="C1235" s="115">
        <f t="shared" ref="C1235:C1269" si="96">D1235-B1235</f>
        <v>0</v>
      </c>
      <c r="D1235" s="23">
        <v>78043</v>
      </c>
    </row>
    <row r="1236" spans="1:4" x14ac:dyDescent="0.2">
      <c r="A1236" s="8" t="s">
        <v>270</v>
      </c>
      <c r="B1236" s="105">
        <v>123671</v>
      </c>
      <c r="C1236" s="115">
        <f t="shared" si="96"/>
        <v>0</v>
      </c>
      <c r="D1236" s="23">
        <v>123671</v>
      </c>
    </row>
    <row r="1237" spans="1:4" x14ac:dyDescent="0.2">
      <c r="A1237" s="8" t="s">
        <v>197</v>
      </c>
      <c r="B1237" s="105">
        <v>27980</v>
      </c>
      <c r="C1237" s="115">
        <f t="shared" si="96"/>
        <v>0</v>
      </c>
      <c r="D1237" s="23">
        <v>27980</v>
      </c>
    </row>
    <row r="1238" spans="1:4" x14ac:dyDescent="0.2">
      <c r="A1238" s="8" t="s">
        <v>271</v>
      </c>
      <c r="B1238" s="105">
        <v>258752</v>
      </c>
      <c r="C1238" s="115">
        <f t="shared" si="96"/>
        <v>0</v>
      </c>
      <c r="D1238" s="23">
        <v>258752</v>
      </c>
    </row>
    <row r="1239" spans="1:4" x14ac:dyDescent="0.2">
      <c r="A1239" s="8" t="s">
        <v>413</v>
      </c>
      <c r="B1239" s="105">
        <v>84582</v>
      </c>
      <c r="C1239" s="115">
        <f t="shared" si="96"/>
        <v>0</v>
      </c>
      <c r="D1239" s="23">
        <v>84582</v>
      </c>
    </row>
    <row r="1240" spans="1:4" x14ac:dyDescent="0.2">
      <c r="A1240" s="8" t="s">
        <v>272</v>
      </c>
      <c r="B1240" s="105">
        <v>83056</v>
      </c>
      <c r="C1240" s="115">
        <f t="shared" si="96"/>
        <v>0</v>
      </c>
      <c r="D1240" s="23">
        <v>83056</v>
      </c>
    </row>
    <row r="1241" spans="1:4" x14ac:dyDescent="0.2">
      <c r="A1241" s="8" t="s">
        <v>273</v>
      </c>
      <c r="B1241" s="105">
        <v>106379</v>
      </c>
      <c r="C1241" s="115">
        <f t="shared" si="96"/>
        <v>0</v>
      </c>
      <c r="D1241" s="23">
        <v>106379</v>
      </c>
    </row>
    <row r="1242" spans="1:4" x14ac:dyDescent="0.2">
      <c r="A1242" s="8" t="s">
        <v>414</v>
      </c>
      <c r="B1242" s="105">
        <v>44641</v>
      </c>
      <c r="C1242" s="115">
        <f t="shared" si="96"/>
        <v>0</v>
      </c>
      <c r="D1242" s="23">
        <v>44641</v>
      </c>
    </row>
    <row r="1243" spans="1:4" x14ac:dyDescent="0.2">
      <c r="A1243" s="8" t="s">
        <v>415</v>
      </c>
      <c r="B1243" s="105">
        <v>59657</v>
      </c>
      <c r="C1243" s="115">
        <f t="shared" si="96"/>
        <v>0</v>
      </c>
      <c r="D1243" s="23">
        <v>59657</v>
      </c>
    </row>
    <row r="1244" spans="1:4" x14ac:dyDescent="0.2">
      <c r="A1244" s="8" t="s">
        <v>274</v>
      </c>
      <c r="B1244" s="105">
        <v>58375</v>
      </c>
      <c r="C1244" s="115">
        <f t="shared" si="96"/>
        <v>0</v>
      </c>
      <c r="D1244" s="23">
        <v>58375</v>
      </c>
    </row>
    <row r="1245" spans="1:4" x14ac:dyDescent="0.2">
      <c r="A1245" s="8" t="s">
        <v>491</v>
      </c>
      <c r="B1245" s="105">
        <v>66015</v>
      </c>
      <c r="C1245" s="115">
        <f t="shared" si="96"/>
        <v>0</v>
      </c>
      <c r="D1245" s="23">
        <v>66015</v>
      </c>
    </row>
    <row r="1246" spans="1:4" x14ac:dyDescent="0.2">
      <c r="A1246" s="8" t="s">
        <v>416</v>
      </c>
      <c r="B1246" s="105">
        <v>29366</v>
      </c>
      <c r="C1246" s="115">
        <f t="shared" si="96"/>
        <v>0</v>
      </c>
      <c r="D1246" s="23">
        <v>29366</v>
      </c>
    </row>
    <row r="1247" spans="1:4" x14ac:dyDescent="0.2">
      <c r="A1247" s="8" t="s">
        <v>275</v>
      </c>
      <c r="B1247" s="105">
        <v>85055</v>
      </c>
      <c r="C1247" s="115">
        <f t="shared" si="96"/>
        <v>0</v>
      </c>
      <c r="D1247" s="23">
        <v>85055</v>
      </c>
    </row>
    <row r="1248" spans="1:4" x14ac:dyDescent="0.2">
      <c r="A1248" s="8" t="s">
        <v>276</v>
      </c>
      <c r="B1248" s="105">
        <v>150722</v>
      </c>
      <c r="C1248" s="115">
        <f t="shared" si="96"/>
        <v>0</v>
      </c>
      <c r="D1248" s="23">
        <v>150722</v>
      </c>
    </row>
    <row r="1249" spans="1:4" x14ac:dyDescent="0.2">
      <c r="A1249" s="8" t="s">
        <v>277</v>
      </c>
      <c r="B1249" s="105">
        <v>93575</v>
      </c>
      <c r="C1249" s="115">
        <f t="shared" si="96"/>
        <v>0</v>
      </c>
      <c r="D1249" s="23">
        <v>93575</v>
      </c>
    </row>
    <row r="1250" spans="1:4" x14ac:dyDescent="0.2">
      <c r="A1250" s="8" t="s">
        <v>492</v>
      </c>
      <c r="B1250" s="105">
        <v>124066</v>
      </c>
      <c r="C1250" s="115">
        <f t="shared" si="96"/>
        <v>0</v>
      </c>
      <c r="D1250" s="23">
        <v>124066</v>
      </c>
    </row>
    <row r="1251" spans="1:4" x14ac:dyDescent="0.2">
      <c r="A1251" s="8" t="s">
        <v>493</v>
      </c>
      <c r="B1251" s="105">
        <v>81461</v>
      </c>
      <c r="C1251" s="115">
        <f t="shared" si="96"/>
        <v>0</v>
      </c>
      <c r="D1251" s="23">
        <v>81461</v>
      </c>
    </row>
    <row r="1252" spans="1:4" x14ac:dyDescent="0.2">
      <c r="A1252" s="8" t="s">
        <v>196</v>
      </c>
      <c r="B1252" s="105">
        <v>286449</v>
      </c>
      <c r="C1252" s="115">
        <f t="shared" si="96"/>
        <v>0</v>
      </c>
      <c r="D1252" s="23">
        <v>286449</v>
      </c>
    </row>
    <row r="1253" spans="1:4" x14ac:dyDescent="0.2">
      <c r="A1253" s="8" t="s">
        <v>494</v>
      </c>
      <c r="B1253" s="105">
        <v>19821</v>
      </c>
      <c r="C1253" s="115">
        <f t="shared" si="96"/>
        <v>0</v>
      </c>
      <c r="D1253" s="23">
        <v>19821</v>
      </c>
    </row>
    <row r="1254" spans="1:4" x14ac:dyDescent="0.2">
      <c r="A1254" s="8" t="s">
        <v>278</v>
      </c>
      <c r="B1254" s="105">
        <v>77192</v>
      </c>
      <c r="C1254" s="115">
        <f t="shared" si="96"/>
        <v>0</v>
      </c>
      <c r="D1254" s="23">
        <v>77192</v>
      </c>
    </row>
    <row r="1255" spans="1:4" x14ac:dyDescent="0.2">
      <c r="A1255" s="8" t="s">
        <v>417</v>
      </c>
      <c r="B1255" s="105">
        <v>149084</v>
      </c>
      <c r="C1255" s="115">
        <f t="shared" si="96"/>
        <v>0</v>
      </c>
      <c r="D1255" s="23">
        <v>149084</v>
      </c>
    </row>
    <row r="1256" spans="1:4" x14ac:dyDescent="0.2">
      <c r="A1256" s="8" t="s">
        <v>418</v>
      </c>
      <c r="B1256" s="105">
        <v>85860</v>
      </c>
      <c r="C1256" s="115">
        <f t="shared" si="96"/>
        <v>0</v>
      </c>
      <c r="D1256" s="23">
        <v>85860</v>
      </c>
    </row>
    <row r="1257" spans="1:4" x14ac:dyDescent="0.2">
      <c r="A1257" s="8" t="s">
        <v>495</v>
      </c>
      <c r="B1257" s="105">
        <v>51653</v>
      </c>
      <c r="C1257" s="115">
        <f t="shared" si="96"/>
        <v>0</v>
      </c>
      <c r="D1257" s="23">
        <v>51653</v>
      </c>
    </row>
    <row r="1258" spans="1:4" x14ac:dyDescent="0.2">
      <c r="A1258" s="8" t="s">
        <v>345</v>
      </c>
      <c r="B1258" s="105">
        <v>368723</v>
      </c>
      <c r="C1258" s="115">
        <f t="shared" si="96"/>
        <v>0</v>
      </c>
      <c r="D1258" s="23">
        <v>368723</v>
      </c>
    </row>
    <row r="1259" spans="1:4" x14ac:dyDescent="0.2">
      <c r="A1259" s="8" t="s">
        <v>198</v>
      </c>
      <c r="B1259" s="105">
        <v>284472</v>
      </c>
      <c r="C1259" s="115">
        <f t="shared" si="96"/>
        <v>0</v>
      </c>
      <c r="D1259" s="23">
        <v>284472</v>
      </c>
    </row>
    <row r="1260" spans="1:4" ht="14.1" customHeight="1" x14ac:dyDescent="0.2">
      <c r="A1260" s="46" t="s">
        <v>496</v>
      </c>
      <c r="B1260" s="115">
        <v>105904</v>
      </c>
      <c r="C1260" s="115">
        <f t="shared" si="96"/>
        <v>0</v>
      </c>
      <c r="D1260" s="47">
        <v>105904</v>
      </c>
    </row>
    <row r="1261" spans="1:4" x14ac:dyDescent="0.2">
      <c r="A1261" s="8" t="s">
        <v>497</v>
      </c>
      <c r="B1261" s="105">
        <v>107132</v>
      </c>
      <c r="C1261" s="115">
        <f t="shared" si="96"/>
        <v>0</v>
      </c>
      <c r="D1261" s="23">
        <v>107132</v>
      </c>
    </row>
    <row r="1262" spans="1:4" x14ac:dyDescent="0.2">
      <c r="A1262" s="8" t="s">
        <v>199</v>
      </c>
      <c r="B1262" s="105">
        <v>74747</v>
      </c>
      <c r="C1262" s="115">
        <f t="shared" si="96"/>
        <v>0</v>
      </c>
      <c r="D1262" s="23">
        <v>74747</v>
      </c>
    </row>
    <row r="1263" spans="1:4" x14ac:dyDescent="0.2">
      <c r="A1263" s="8" t="s">
        <v>279</v>
      </c>
      <c r="B1263" s="105">
        <v>99158</v>
      </c>
      <c r="C1263" s="115">
        <f t="shared" si="96"/>
        <v>0</v>
      </c>
      <c r="D1263" s="23">
        <v>99158</v>
      </c>
    </row>
    <row r="1264" spans="1:4" x14ac:dyDescent="0.2">
      <c r="A1264" s="8" t="s">
        <v>200</v>
      </c>
      <c r="B1264" s="105">
        <v>501544</v>
      </c>
      <c r="C1264" s="115">
        <f t="shared" si="96"/>
        <v>0</v>
      </c>
      <c r="D1264" s="23">
        <v>501544</v>
      </c>
    </row>
    <row r="1265" spans="1:4" x14ac:dyDescent="0.2">
      <c r="A1265" s="8" t="s">
        <v>419</v>
      </c>
      <c r="B1265" s="105">
        <v>613697</v>
      </c>
      <c r="C1265" s="115">
        <f t="shared" si="96"/>
        <v>0</v>
      </c>
      <c r="D1265" s="23">
        <v>613697</v>
      </c>
    </row>
    <row r="1266" spans="1:4" x14ac:dyDescent="0.2">
      <c r="A1266" s="8" t="s">
        <v>498</v>
      </c>
      <c r="B1266" s="105">
        <v>417774</v>
      </c>
      <c r="C1266" s="115">
        <f t="shared" si="96"/>
        <v>0</v>
      </c>
      <c r="D1266" s="23">
        <v>417774</v>
      </c>
    </row>
    <row r="1267" spans="1:4" x14ac:dyDescent="0.2">
      <c r="A1267" s="8" t="s">
        <v>201</v>
      </c>
      <c r="B1267" s="105">
        <v>46559</v>
      </c>
      <c r="C1267" s="115">
        <f t="shared" si="96"/>
        <v>0</v>
      </c>
      <c r="D1267" s="23">
        <v>46559</v>
      </c>
    </row>
    <row r="1268" spans="1:4" x14ac:dyDescent="0.2">
      <c r="A1268" s="8" t="s">
        <v>499</v>
      </c>
      <c r="B1268" s="105">
        <v>34425</v>
      </c>
      <c r="C1268" s="115">
        <f t="shared" si="96"/>
        <v>0</v>
      </c>
      <c r="D1268" s="23">
        <v>34425</v>
      </c>
    </row>
    <row r="1269" spans="1:4" x14ac:dyDescent="0.2">
      <c r="A1269" s="8" t="s">
        <v>349</v>
      </c>
      <c r="B1269" s="105">
        <v>46028</v>
      </c>
      <c r="C1269" s="115">
        <f t="shared" si="96"/>
        <v>0</v>
      </c>
      <c r="D1269" s="23">
        <v>46028</v>
      </c>
    </row>
    <row r="1270" spans="1:4" ht="13.5" thickBot="1" x14ac:dyDescent="0.25">
      <c r="A1270" s="9" t="s">
        <v>280</v>
      </c>
      <c r="B1270" s="114">
        <v>100480</v>
      </c>
      <c r="C1270" s="115">
        <f t="shared" ref="C1270" si="97">D1270-B1270</f>
        <v>0</v>
      </c>
      <c r="D1270" s="24">
        <v>100480</v>
      </c>
    </row>
    <row r="1271" spans="1:4" ht="13.5" thickBot="1" x14ac:dyDescent="0.25">
      <c r="A1271" s="10" t="s">
        <v>35</v>
      </c>
      <c r="B1271" s="106">
        <f>SUM(B1235:B1270)</f>
        <v>5026098</v>
      </c>
      <c r="C1271" s="106">
        <f>SUM(C1235:C1270)</f>
        <v>0</v>
      </c>
      <c r="D1271" s="25">
        <f>SUM(D1235:D1270)</f>
        <v>5026098</v>
      </c>
    </row>
    <row r="1272" spans="1:4" ht="13.5" thickBot="1" x14ac:dyDescent="0.25">
      <c r="A1272" s="5"/>
      <c r="C1272" s="5"/>
    </row>
    <row r="1273" spans="1:4" ht="13.5" thickBot="1" x14ac:dyDescent="0.25">
      <c r="A1273" s="32" t="s">
        <v>9</v>
      </c>
      <c r="B1273" s="107">
        <f>B1188+B1231+B1271</f>
        <v>17973498</v>
      </c>
      <c r="C1273" s="107">
        <f>C1188+C1231+C1271</f>
        <v>0</v>
      </c>
      <c r="D1273" s="26">
        <f>D1188+D1231+D1271</f>
        <v>17973498</v>
      </c>
    </row>
    <row r="1274" spans="1:4" ht="13.5" thickBot="1" x14ac:dyDescent="0.25">
      <c r="A1274" s="5"/>
      <c r="C1274" s="5"/>
    </row>
    <row r="1275" spans="1:4" ht="13.5" thickBot="1" x14ac:dyDescent="0.25">
      <c r="A1275" s="39" t="s">
        <v>202</v>
      </c>
      <c r="B1275" s="108">
        <f>B783+B946+B1048+B1167+B1273</f>
        <v>92907680</v>
      </c>
      <c r="C1275" s="108">
        <f>C783+C946+C1048+C1167+C1273</f>
        <v>-35437</v>
      </c>
      <c r="D1275" s="29">
        <f>D783+D946+D1048+D1167+D1273</f>
        <v>92872243</v>
      </c>
    </row>
    <row r="1278" spans="1:4" ht="15" x14ac:dyDescent="0.2">
      <c r="A1278" s="50" t="s">
        <v>503</v>
      </c>
      <c r="C1278" s="50"/>
    </row>
    <row r="1280" spans="1:4" ht="13.5" thickBot="1" x14ac:dyDescent="0.25">
      <c r="A1280" s="4" t="s">
        <v>0</v>
      </c>
      <c r="B1280" s="44"/>
      <c r="C1280" s="4"/>
      <c r="D1280" s="44" t="s">
        <v>420</v>
      </c>
    </row>
    <row r="1281" spans="1:4" ht="45" customHeight="1" thickBot="1" x14ac:dyDescent="0.25">
      <c r="A1281" s="7" t="s">
        <v>36</v>
      </c>
      <c r="B1281" s="127" t="s">
        <v>652</v>
      </c>
      <c r="C1281" s="127" t="s">
        <v>653</v>
      </c>
      <c r="D1281" s="31" t="s">
        <v>654</v>
      </c>
    </row>
    <row r="1282" spans="1:4" ht="24" x14ac:dyDescent="0.2">
      <c r="A1282" s="51" t="s">
        <v>504</v>
      </c>
      <c r="B1282" s="116">
        <v>158376</v>
      </c>
      <c r="C1282" s="115">
        <f t="shared" ref="C1282:C1293" si="98">D1282-B1282</f>
        <v>0</v>
      </c>
      <c r="D1282" s="52">
        <v>158376</v>
      </c>
    </row>
    <row r="1283" spans="1:4" ht="24" x14ac:dyDescent="0.2">
      <c r="A1283" s="43" t="s">
        <v>505</v>
      </c>
      <c r="B1283" s="112">
        <v>108173</v>
      </c>
      <c r="C1283" s="115">
        <f t="shared" si="98"/>
        <v>0</v>
      </c>
      <c r="D1283" s="53">
        <v>108173</v>
      </c>
    </row>
    <row r="1284" spans="1:4" x14ac:dyDescent="0.2">
      <c r="A1284" s="54" t="s">
        <v>506</v>
      </c>
      <c r="B1284" s="109">
        <v>646372</v>
      </c>
      <c r="C1284" s="115">
        <f t="shared" si="98"/>
        <v>0</v>
      </c>
      <c r="D1284" s="40">
        <v>646372</v>
      </c>
    </row>
    <row r="1285" spans="1:4" x14ac:dyDescent="0.2">
      <c r="A1285" s="54" t="s">
        <v>507</v>
      </c>
      <c r="B1285" s="109">
        <v>570059</v>
      </c>
      <c r="C1285" s="115">
        <f t="shared" si="98"/>
        <v>0</v>
      </c>
      <c r="D1285" s="40">
        <v>570059</v>
      </c>
    </row>
    <row r="1286" spans="1:4" ht="24" x14ac:dyDescent="0.2">
      <c r="A1286" s="43" t="s">
        <v>508</v>
      </c>
      <c r="B1286" s="109">
        <v>588191</v>
      </c>
      <c r="C1286" s="115">
        <f t="shared" si="98"/>
        <v>0</v>
      </c>
      <c r="D1286" s="40">
        <v>588191</v>
      </c>
    </row>
    <row r="1287" spans="1:4" ht="24" x14ac:dyDescent="0.2">
      <c r="A1287" s="43" t="s">
        <v>509</v>
      </c>
      <c r="B1287" s="109">
        <v>314942</v>
      </c>
      <c r="C1287" s="115">
        <f t="shared" si="98"/>
        <v>0</v>
      </c>
      <c r="D1287" s="40">
        <v>314942</v>
      </c>
    </row>
    <row r="1288" spans="1:4" ht="14.1" customHeight="1" x14ac:dyDescent="0.2">
      <c r="A1288" s="43" t="s">
        <v>510</v>
      </c>
      <c r="B1288" s="109">
        <v>631324</v>
      </c>
      <c r="C1288" s="115">
        <f t="shared" si="98"/>
        <v>0</v>
      </c>
      <c r="D1288" s="40">
        <v>631324</v>
      </c>
    </row>
    <row r="1289" spans="1:4" x14ac:dyDescent="0.2">
      <c r="A1289" s="43" t="s">
        <v>511</v>
      </c>
      <c r="B1289" s="109">
        <v>412828</v>
      </c>
      <c r="C1289" s="115">
        <f t="shared" si="98"/>
        <v>0</v>
      </c>
      <c r="D1289" s="40">
        <v>412828</v>
      </c>
    </row>
    <row r="1290" spans="1:4" x14ac:dyDescent="0.2">
      <c r="A1290" s="43" t="s">
        <v>512</v>
      </c>
      <c r="B1290" s="109">
        <v>130678</v>
      </c>
      <c r="C1290" s="115">
        <f t="shared" si="98"/>
        <v>0</v>
      </c>
      <c r="D1290" s="40">
        <v>130678</v>
      </c>
    </row>
    <row r="1291" spans="1:4" ht="14.1" customHeight="1" x14ac:dyDescent="0.2">
      <c r="A1291" s="43" t="s">
        <v>513</v>
      </c>
      <c r="B1291" s="109">
        <v>63909</v>
      </c>
      <c r="C1291" s="115">
        <f t="shared" si="98"/>
        <v>0</v>
      </c>
      <c r="D1291" s="40">
        <v>63909</v>
      </c>
    </row>
    <row r="1292" spans="1:4" x14ac:dyDescent="0.2">
      <c r="A1292" s="54" t="s">
        <v>514</v>
      </c>
      <c r="B1292" s="109">
        <v>122502</v>
      </c>
      <c r="C1292" s="115">
        <f t="shared" si="98"/>
        <v>0</v>
      </c>
      <c r="D1292" s="40">
        <v>122502</v>
      </c>
    </row>
    <row r="1293" spans="1:4" ht="24.75" thickBot="1" x14ac:dyDescent="0.25">
      <c r="A1293" s="55" t="s">
        <v>515</v>
      </c>
      <c r="B1293" s="117">
        <v>144948</v>
      </c>
      <c r="C1293" s="115">
        <f t="shared" si="98"/>
        <v>0</v>
      </c>
      <c r="D1293" s="56">
        <v>144948</v>
      </c>
    </row>
    <row r="1294" spans="1:4" ht="13.5" thickBot="1" x14ac:dyDescent="0.25">
      <c r="A1294" s="57" t="s">
        <v>1</v>
      </c>
      <c r="B1294" s="110">
        <f>SUM(B1282:B1293)</f>
        <v>3892302</v>
      </c>
      <c r="C1294" s="110">
        <f>SUM(C1282:C1293)</f>
        <v>0</v>
      </c>
      <c r="D1294" s="58">
        <f>SUM(D1282:D1293)</f>
        <v>3892302</v>
      </c>
    </row>
    <row r="1295" spans="1:4" x14ac:dyDescent="0.2">
      <c r="A1295" s="59"/>
      <c r="C1295" s="59"/>
    </row>
    <row r="1296" spans="1:4" ht="13.5" thickBot="1" x14ac:dyDescent="0.25">
      <c r="A1296" s="60" t="s">
        <v>2</v>
      </c>
      <c r="B1296" s="44"/>
      <c r="C1296" s="60"/>
      <c r="D1296" s="44" t="s">
        <v>420</v>
      </c>
    </row>
    <row r="1297" spans="1:4" ht="45" customHeight="1" thickBot="1" x14ac:dyDescent="0.25">
      <c r="A1297" s="7" t="s">
        <v>36</v>
      </c>
      <c r="B1297" s="127" t="s">
        <v>652</v>
      </c>
      <c r="C1297" s="127" t="s">
        <v>653</v>
      </c>
      <c r="D1297" s="31" t="s">
        <v>654</v>
      </c>
    </row>
    <row r="1298" spans="1:4" ht="24" x14ac:dyDescent="0.2">
      <c r="A1298" s="61" t="s">
        <v>516</v>
      </c>
      <c r="B1298" s="118">
        <v>172379</v>
      </c>
      <c r="C1298" s="115">
        <f t="shared" ref="C1298:C1336" si="99">D1298-B1298</f>
        <v>0</v>
      </c>
      <c r="D1298" s="62">
        <v>172379</v>
      </c>
    </row>
    <row r="1299" spans="1:4" x14ac:dyDescent="0.2">
      <c r="A1299" s="63" t="s">
        <v>517</v>
      </c>
      <c r="B1299" s="112">
        <v>62013</v>
      </c>
      <c r="C1299" s="115">
        <f t="shared" si="99"/>
        <v>0</v>
      </c>
      <c r="D1299" s="53">
        <v>62013</v>
      </c>
    </row>
    <row r="1300" spans="1:4" ht="24" x14ac:dyDescent="0.2">
      <c r="A1300" s="28" t="s">
        <v>518</v>
      </c>
      <c r="B1300" s="112">
        <v>126044</v>
      </c>
      <c r="C1300" s="115">
        <f t="shared" si="99"/>
        <v>0</v>
      </c>
      <c r="D1300" s="53">
        <v>126044</v>
      </c>
    </row>
    <row r="1301" spans="1:4" ht="14.1" customHeight="1" x14ac:dyDescent="0.2">
      <c r="A1301" s="28" t="s">
        <v>519</v>
      </c>
      <c r="B1301" s="112">
        <v>661900</v>
      </c>
      <c r="C1301" s="115">
        <f t="shared" si="99"/>
        <v>0</v>
      </c>
      <c r="D1301" s="53">
        <v>661900</v>
      </c>
    </row>
    <row r="1302" spans="1:4" ht="14.1" customHeight="1" x14ac:dyDescent="0.2">
      <c r="A1302" s="28" t="s">
        <v>520</v>
      </c>
      <c r="B1302" s="112">
        <v>633718</v>
      </c>
      <c r="C1302" s="115">
        <f t="shared" si="99"/>
        <v>0</v>
      </c>
      <c r="D1302" s="53">
        <v>633718</v>
      </c>
    </row>
    <row r="1303" spans="1:4" ht="24" x14ac:dyDescent="0.2">
      <c r="A1303" s="28" t="s">
        <v>651</v>
      </c>
      <c r="B1303" s="112">
        <v>815032</v>
      </c>
      <c r="C1303" s="115">
        <f t="shared" si="99"/>
        <v>0</v>
      </c>
      <c r="D1303" s="53">
        <v>815032</v>
      </c>
    </row>
    <row r="1304" spans="1:4" x14ac:dyDescent="0.2">
      <c r="A1304" s="63" t="s">
        <v>521</v>
      </c>
      <c r="B1304" s="112">
        <v>240542</v>
      </c>
      <c r="C1304" s="115">
        <f t="shared" si="99"/>
        <v>0</v>
      </c>
      <c r="D1304" s="53">
        <v>240542</v>
      </c>
    </row>
    <row r="1305" spans="1:4" x14ac:dyDescent="0.2">
      <c r="A1305" s="63" t="s">
        <v>522</v>
      </c>
      <c r="B1305" s="112">
        <v>119687</v>
      </c>
      <c r="C1305" s="115">
        <f t="shared" si="99"/>
        <v>0</v>
      </c>
      <c r="D1305" s="53">
        <v>119687</v>
      </c>
    </row>
    <row r="1306" spans="1:4" ht="14.1" customHeight="1" x14ac:dyDescent="0.2">
      <c r="A1306" s="28" t="s">
        <v>523</v>
      </c>
      <c r="B1306" s="112">
        <v>251177</v>
      </c>
      <c r="C1306" s="115">
        <f t="shared" si="99"/>
        <v>0</v>
      </c>
      <c r="D1306" s="53">
        <v>251177</v>
      </c>
    </row>
    <row r="1307" spans="1:4" x14ac:dyDescent="0.2">
      <c r="A1307" s="28" t="s">
        <v>524</v>
      </c>
      <c r="B1307" s="112">
        <v>437837</v>
      </c>
      <c r="C1307" s="115">
        <f t="shared" si="99"/>
        <v>0</v>
      </c>
      <c r="D1307" s="53">
        <v>437837</v>
      </c>
    </row>
    <row r="1308" spans="1:4" x14ac:dyDescent="0.2">
      <c r="A1308" s="64" t="s">
        <v>525</v>
      </c>
      <c r="B1308" s="112">
        <v>744275</v>
      </c>
      <c r="C1308" s="115">
        <f t="shared" si="99"/>
        <v>0</v>
      </c>
      <c r="D1308" s="53">
        <v>744275</v>
      </c>
    </row>
    <row r="1309" spans="1:4" ht="14.1" customHeight="1" x14ac:dyDescent="0.2">
      <c r="A1309" s="28" t="s">
        <v>526</v>
      </c>
      <c r="B1309" s="112">
        <v>1164081</v>
      </c>
      <c r="C1309" s="115">
        <f t="shared" si="99"/>
        <v>0</v>
      </c>
      <c r="D1309" s="53">
        <v>1164081</v>
      </c>
    </row>
    <row r="1310" spans="1:4" x14ac:dyDescent="0.2">
      <c r="A1310" s="63" t="s">
        <v>527</v>
      </c>
      <c r="B1310" s="112">
        <v>1229699</v>
      </c>
      <c r="C1310" s="115">
        <f t="shared" si="99"/>
        <v>0</v>
      </c>
      <c r="D1310" s="53">
        <v>1229699</v>
      </c>
    </row>
    <row r="1311" spans="1:4" x14ac:dyDescent="0.2">
      <c r="A1311" s="28" t="s">
        <v>528</v>
      </c>
      <c r="B1311" s="112">
        <v>478865</v>
      </c>
      <c r="C1311" s="115">
        <f t="shared" si="99"/>
        <v>0</v>
      </c>
      <c r="D1311" s="53">
        <v>478865</v>
      </c>
    </row>
    <row r="1312" spans="1:4" x14ac:dyDescent="0.2">
      <c r="A1312" s="65" t="s">
        <v>529</v>
      </c>
      <c r="B1312" s="112">
        <v>421728</v>
      </c>
      <c r="C1312" s="115">
        <f t="shared" si="99"/>
        <v>0</v>
      </c>
      <c r="D1312" s="53">
        <v>421728</v>
      </c>
    </row>
    <row r="1313" spans="1:4" ht="24" x14ac:dyDescent="0.2">
      <c r="A1313" s="66" t="s">
        <v>530</v>
      </c>
      <c r="B1313" s="112">
        <v>668592</v>
      </c>
      <c r="C1313" s="115">
        <f t="shared" si="99"/>
        <v>0</v>
      </c>
      <c r="D1313" s="53">
        <v>668592</v>
      </c>
    </row>
    <row r="1314" spans="1:4" ht="24" x14ac:dyDescent="0.2">
      <c r="A1314" s="66" t="s">
        <v>531</v>
      </c>
      <c r="B1314" s="112">
        <v>441549</v>
      </c>
      <c r="C1314" s="115">
        <f t="shared" si="99"/>
        <v>0</v>
      </c>
      <c r="D1314" s="53">
        <v>441549</v>
      </c>
    </row>
    <row r="1315" spans="1:4" ht="24" x14ac:dyDescent="0.2">
      <c r="A1315" s="66" t="s">
        <v>532</v>
      </c>
      <c r="B1315" s="112">
        <v>807899</v>
      </c>
      <c r="C1315" s="115">
        <f t="shared" si="99"/>
        <v>0</v>
      </c>
      <c r="D1315" s="53">
        <v>807899</v>
      </c>
    </row>
    <row r="1316" spans="1:4" ht="24" x14ac:dyDescent="0.2">
      <c r="A1316" s="66" t="s">
        <v>533</v>
      </c>
      <c r="B1316" s="112">
        <v>873754</v>
      </c>
      <c r="C1316" s="115">
        <f t="shared" si="99"/>
        <v>0</v>
      </c>
      <c r="D1316" s="53">
        <v>873754</v>
      </c>
    </row>
    <row r="1317" spans="1:4" x14ac:dyDescent="0.2">
      <c r="A1317" s="66" t="s">
        <v>534</v>
      </c>
      <c r="B1317" s="112">
        <v>581379</v>
      </c>
      <c r="C1317" s="115">
        <f t="shared" si="99"/>
        <v>0</v>
      </c>
      <c r="D1317" s="53">
        <v>581379</v>
      </c>
    </row>
    <row r="1318" spans="1:4" ht="24" x14ac:dyDescent="0.2">
      <c r="A1318" s="67" t="s">
        <v>535</v>
      </c>
      <c r="B1318" s="109">
        <v>1223446</v>
      </c>
      <c r="C1318" s="115">
        <f t="shared" si="99"/>
        <v>0</v>
      </c>
      <c r="D1318" s="40">
        <v>1223446</v>
      </c>
    </row>
    <row r="1319" spans="1:4" x14ac:dyDescent="0.2">
      <c r="A1319" s="66" t="s">
        <v>536</v>
      </c>
      <c r="B1319" s="109">
        <v>358344</v>
      </c>
      <c r="C1319" s="115">
        <f t="shared" si="99"/>
        <v>0</v>
      </c>
      <c r="D1319" s="40">
        <v>358344</v>
      </c>
    </row>
    <row r="1320" spans="1:4" x14ac:dyDescent="0.2">
      <c r="A1320" s="66" t="s">
        <v>537</v>
      </c>
      <c r="B1320" s="109">
        <v>536362</v>
      </c>
      <c r="C1320" s="115">
        <f t="shared" si="99"/>
        <v>0</v>
      </c>
      <c r="D1320" s="40">
        <v>536362</v>
      </c>
    </row>
    <row r="1321" spans="1:4" ht="24" x14ac:dyDescent="0.2">
      <c r="A1321" s="68" t="s">
        <v>538</v>
      </c>
      <c r="B1321" s="109">
        <v>522100</v>
      </c>
      <c r="C1321" s="115">
        <f t="shared" si="99"/>
        <v>0</v>
      </c>
      <c r="D1321" s="40">
        <v>522100</v>
      </c>
    </row>
    <row r="1322" spans="1:4" ht="14.1" customHeight="1" x14ac:dyDescent="0.2">
      <c r="A1322" s="66" t="s">
        <v>539</v>
      </c>
      <c r="B1322" s="109">
        <v>1280807</v>
      </c>
      <c r="C1322" s="115">
        <f t="shared" si="99"/>
        <v>0</v>
      </c>
      <c r="D1322" s="40">
        <v>1280807</v>
      </c>
    </row>
    <row r="1323" spans="1:4" ht="24" x14ac:dyDescent="0.2">
      <c r="A1323" s="66" t="s">
        <v>657</v>
      </c>
      <c r="B1323" s="109">
        <v>432667</v>
      </c>
      <c r="C1323" s="115">
        <f t="shared" si="99"/>
        <v>0</v>
      </c>
      <c r="D1323" s="40">
        <v>432667</v>
      </c>
    </row>
    <row r="1324" spans="1:4" ht="24" x14ac:dyDescent="0.2">
      <c r="A1324" s="66" t="s">
        <v>540</v>
      </c>
      <c r="B1324" s="109">
        <v>709545</v>
      </c>
      <c r="C1324" s="115">
        <f t="shared" si="99"/>
        <v>0</v>
      </c>
      <c r="D1324" s="40">
        <v>709545</v>
      </c>
    </row>
    <row r="1325" spans="1:4" ht="24" x14ac:dyDescent="0.2">
      <c r="A1325" s="66" t="s">
        <v>541</v>
      </c>
      <c r="B1325" s="109">
        <v>867193</v>
      </c>
      <c r="C1325" s="115">
        <f t="shared" si="99"/>
        <v>0</v>
      </c>
      <c r="D1325" s="40">
        <v>867193</v>
      </c>
    </row>
    <row r="1326" spans="1:4" ht="14.1" customHeight="1" x14ac:dyDescent="0.2">
      <c r="A1326" s="66" t="s">
        <v>542</v>
      </c>
      <c r="B1326" s="109">
        <v>407300</v>
      </c>
      <c r="C1326" s="115">
        <f t="shared" si="99"/>
        <v>0</v>
      </c>
      <c r="D1326" s="40">
        <v>407300</v>
      </c>
    </row>
    <row r="1327" spans="1:4" ht="24" x14ac:dyDescent="0.2">
      <c r="A1327" s="66" t="s">
        <v>543</v>
      </c>
      <c r="B1327" s="109">
        <v>453748</v>
      </c>
      <c r="C1327" s="115">
        <f t="shared" si="99"/>
        <v>0</v>
      </c>
      <c r="D1327" s="40">
        <v>453748</v>
      </c>
    </row>
    <row r="1328" spans="1:4" ht="24" x14ac:dyDescent="0.2">
      <c r="A1328" s="66" t="s">
        <v>544</v>
      </c>
      <c r="B1328" s="109">
        <v>903177</v>
      </c>
      <c r="C1328" s="115">
        <f t="shared" si="99"/>
        <v>0</v>
      </c>
      <c r="D1328" s="40">
        <v>903177</v>
      </c>
    </row>
    <row r="1329" spans="1:4" ht="24" x14ac:dyDescent="0.2">
      <c r="A1329" s="66" t="s">
        <v>545</v>
      </c>
      <c r="B1329" s="109">
        <v>127386</v>
      </c>
      <c r="C1329" s="115">
        <f t="shared" si="99"/>
        <v>0</v>
      </c>
      <c r="D1329" s="40">
        <v>127386</v>
      </c>
    </row>
    <row r="1330" spans="1:4" x14ac:dyDescent="0.2">
      <c r="A1330" s="66" t="s">
        <v>546</v>
      </c>
      <c r="B1330" s="109">
        <v>217000</v>
      </c>
      <c r="C1330" s="115">
        <f t="shared" si="99"/>
        <v>0</v>
      </c>
      <c r="D1330" s="40">
        <v>217000</v>
      </c>
    </row>
    <row r="1331" spans="1:4" x14ac:dyDescent="0.2">
      <c r="A1331" s="66" t="s">
        <v>547</v>
      </c>
      <c r="B1331" s="109">
        <v>297897</v>
      </c>
      <c r="C1331" s="115">
        <f t="shared" si="99"/>
        <v>0</v>
      </c>
      <c r="D1331" s="40">
        <v>297897</v>
      </c>
    </row>
    <row r="1332" spans="1:4" x14ac:dyDescent="0.2">
      <c r="A1332" s="66" t="s">
        <v>548</v>
      </c>
      <c r="B1332" s="109">
        <v>219065</v>
      </c>
      <c r="C1332" s="115">
        <f t="shared" si="99"/>
        <v>0</v>
      </c>
      <c r="D1332" s="40">
        <v>219065</v>
      </c>
    </row>
    <row r="1333" spans="1:4" x14ac:dyDescent="0.2">
      <c r="A1333" s="66" t="s">
        <v>549</v>
      </c>
      <c r="B1333" s="109">
        <v>82580</v>
      </c>
      <c r="C1333" s="115">
        <f t="shared" si="99"/>
        <v>0</v>
      </c>
      <c r="D1333" s="40">
        <v>82580</v>
      </c>
    </row>
    <row r="1334" spans="1:4" x14ac:dyDescent="0.2">
      <c r="A1334" s="65" t="s">
        <v>550</v>
      </c>
      <c r="B1334" s="109">
        <v>72803</v>
      </c>
      <c r="C1334" s="115">
        <f t="shared" si="99"/>
        <v>0</v>
      </c>
      <c r="D1334" s="40">
        <v>72803</v>
      </c>
    </row>
    <row r="1335" spans="1:4" ht="24" x14ac:dyDescent="0.2">
      <c r="A1335" s="66" t="s">
        <v>551</v>
      </c>
      <c r="B1335" s="109">
        <v>227537</v>
      </c>
      <c r="C1335" s="115">
        <f t="shared" si="99"/>
        <v>0</v>
      </c>
      <c r="D1335" s="40">
        <v>227537</v>
      </c>
    </row>
    <row r="1336" spans="1:4" ht="14.1" customHeight="1" x14ac:dyDescent="0.2">
      <c r="A1336" s="66" t="s">
        <v>552</v>
      </c>
      <c r="B1336" s="109">
        <v>156632</v>
      </c>
      <c r="C1336" s="115">
        <f t="shared" si="99"/>
        <v>0</v>
      </c>
      <c r="D1336" s="40">
        <v>156632</v>
      </c>
    </row>
    <row r="1337" spans="1:4" ht="36.75" thickBot="1" x14ac:dyDescent="0.25">
      <c r="A1337" s="66" t="s">
        <v>553</v>
      </c>
      <c r="B1337" s="109">
        <v>882981</v>
      </c>
      <c r="C1337" s="115">
        <f t="shared" ref="C1337" si="100">D1337-B1337</f>
        <v>0</v>
      </c>
      <c r="D1337" s="40">
        <v>882981</v>
      </c>
    </row>
    <row r="1338" spans="1:4" ht="13.5" thickBot="1" x14ac:dyDescent="0.25">
      <c r="A1338" s="57" t="s">
        <v>3</v>
      </c>
      <c r="B1338" s="110">
        <f>SUM(B1298:B1337)</f>
        <v>20910720</v>
      </c>
      <c r="C1338" s="110">
        <f>SUM(C1298:C1337)</f>
        <v>0</v>
      </c>
      <c r="D1338" s="69">
        <f>SUM(D1298:D1337)</f>
        <v>20910720</v>
      </c>
    </row>
    <row r="1339" spans="1:4" x14ac:dyDescent="0.2">
      <c r="A1339" s="59"/>
      <c r="C1339" s="59"/>
    </row>
    <row r="1340" spans="1:4" ht="13.5" thickBot="1" x14ac:dyDescent="0.25">
      <c r="A1340" s="60" t="s">
        <v>4</v>
      </c>
      <c r="B1340" s="44"/>
      <c r="C1340" s="60"/>
      <c r="D1340" s="44" t="s">
        <v>420</v>
      </c>
    </row>
    <row r="1341" spans="1:4" ht="45" customHeight="1" thickBot="1" x14ac:dyDescent="0.25">
      <c r="A1341" s="7" t="s">
        <v>36</v>
      </c>
      <c r="B1341" s="127" t="s">
        <v>652</v>
      </c>
      <c r="C1341" s="127" t="s">
        <v>653</v>
      </c>
      <c r="D1341" s="31" t="s">
        <v>654</v>
      </c>
    </row>
    <row r="1342" spans="1:4" ht="24" x14ac:dyDescent="0.2">
      <c r="A1342" s="70" t="s">
        <v>554</v>
      </c>
      <c r="B1342" s="116">
        <v>901367</v>
      </c>
      <c r="C1342" s="115">
        <f t="shared" ref="C1342:C1353" si="101">D1342-B1342</f>
        <v>0</v>
      </c>
      <c r="D1342" s="52">
        <v>901367</v>
      </c>
    </row>
    <row r="1343" spans="1:4" x14ac:dyDescent="0.2">
      <c r="A1343" s="28" t="s">
        <v>629</v>
      </c>
      <c r="B1343" s="109">
        <v>274169</v>
      </c>
      <c r="C1343" s="115">
        <f t="shared" si="101"/>
        <v>0</v>
      </c>
      <c r="D1343" s="40">
        <v>274169</v>
      </c>
    </row>
    <row r="1344" spans="1:4" x14ac:dyDescent="0.2">
      <c r="A1344" s="28" t="s">
        <v>555</v>
      </c>
      <c r="B1344" s="109">
        <v>806078</v>
      </c>
      <c r="C1344" s="115">
        <f t="shared" si="101"/>
        <v>0</v>
      </c>
      <c r="D1344" s="40">
        <v>806078</v>
      </c>
    </row>
    <row r="1345" spans="1:4" x14ac:dyDescent="0.2">
      <c r="A1345" s="28" t="s">
        <v>556</v>
      </c>
      <c r="B1345" s="109">
        <v>461438</v>
      </c>
      <c r="C1345" s="115">
        <f t="shared" si="101"/>
        <v>0</v>
      </c>
      <c r="D1345" s="40">
        <v>461438</v>
      </c>
    </row>
    <row r="1346" spans="1:4" ht="24" x14ac:dyDescent="0.2">
      <c r="A1346" s="28" t="s">
        <v>557</v>
      </c>
      <c r="B1346" s="109">
        <v>605323</v>
      </c>
      <c r="C1346" s="115">
        <f t="shared" si="101"/>
        <v>0</v>
      </c>
      <c r="D1346" s="40">
        <v>605323</v>
      </c>
    </row>
    <row r="1347" spans="1:4" x14ac:dyDescent="0.2">
      <c r="A1347" s="28" t="s">
        <v>558</v>
      </c>
      <c r="B1347" s="109">
        <v>894680</v>
      </c>
      <c r="C1347" s="115">
        <f t="shared" si="101"/>
        <v>0</v>
      </c>
      <c r="D1347" s="40">
        <v>894680</v>
      </c>
    </row>
    <row r="1348" spans="1:4" x14ac:dyDescent="0.2">
      <c r="A1348" s="28" t="s">
        <v>559</v>
      </c>
      <c r="B1348" s="109">
        <v>240399</v>
      </c>
      <c r="C1348" s="115">
        <f t="shared" si="101"/>
        <v>0</v>
      </c>
      <c r="D1348" s="40">
        <v>240399</v>
      </c>
    </row>
    <row r="1349" spans="1:4" x14ac:dyDescent="0.2">
      <c r="A1349" s="28" t="s">
        <v>560</v>
      </c>
      <c r="B1349" s="109">
        <v>372148</v>
      </c>
      <c r="C1349" s="115">
        <f t="shared" si="101"/>
        <v>0</v>
      </c>
      <c r="D1349" s="40">
        <v>372148</v>
      </c>
    </row>
    <row r="1350" spans="1:4" x14ac:dyDescent="0.2">
      <c r="A1350" s="28" t="s">
        <v>658</v>
      </c>
      <c r="B1350" s="109">
        <v>443669</v>
      </c>
      <c r="C1350" s="115">
        <f t="shared" si="101"/>
        <v>0</v>
      </c>
      <c r="D1350" s="40">
        <v>443669</v>
      </c>
    </row>
    <row r="1351" spans="1:4" x14ac:dyDescent="0.2">
      <c r="A1351" s="28" t="s">
        <v>561</v>
      </c>
      <c r="B1351" s="109">
        <v>133292</v>
      </c>
      <c r="C1351" s="115">
        <f t="shared" si="101"/>
        <v>0</v>
      </c>
      <c r="D1351" s="40">
        <v>133292</v>
      </c>
    </row>
    <row r="1352" spans="1:4" ht="14.1" customHeight="1" x14ac:dyDescent="0.2">
      <c r="A1352" s="28" t="s">
        <v>562</v>
      </c>
      <c r="B1352" s="109">
        <v>88622</v>
      </c>
      <c r="C1352" s="115">
        <f t="shared" si="101"/>
        <v>0</v>
      </c>
      <c r="D1352" s="40">
        <v>88622</v>
      </c>
    </row>
    <row r="1353" spans="1:4" ht="13.5" thickBot="1" x14ac:dyDescent="0.25">
      <c r="A1353" s="71" t="s">
        <v>563</v>
      </c>
      <c r="B1353" s="117">
        <v>119361</v>
      </c>
      <c r="C1353" s="115">
        <f t="shared" si="101"/>
        <v>0</v>
      </c>
      <c r="D1353" s="56">
        <v>119361</v>
      </c>
    </row>
    <row r="1354" spans="1:4" ht="13.5" thickBot="1" x14ac:dyDescent="0.25">
      <c r="A1354" s="57" t="s">
        <v>5</v>
      </c>
      <c r="B1354" s="110">
        <f>SUM(B1342:B1353)</f>
        <v>5340546</v>
      </c>
      <c r="C1354" s="110">
        <f>SUM(C1342:C1353)</f>
        <v>0</v>
      </c>
      <c r="D1354" s="69">
        <f>SUM(D1342:D1353)</f>
        <v>5340546</v>
      </c>
    </row>
    <row r="1355" spans="1:4" x14ac:dyDescent="0.2">
      <c r="A1355" s="60"/>
      <c r="C1355" s="60"/>
    </row>
    <row r="1356" spans="1:4" ht="13.5" thickBot="1" x14ac:dyDescent="0.25">
      <c r="A1356" s="60" t="s">
        <v>6</v>
      </c>
      <c r="B1356" s="44"/>
      <c r="C1356" s="60"/>
      <c r="D1356" s="44" t="s">
        <v>420</v>
      </c>
    </row>
    <row r="1357" spans="1:4" ht="45" customHeight="1" thickBot="1" x14ac:dyDescent="0.25">
      <c r="A1357" s="7" t="s">
        <v>36</v>
      </c>
      <c r="B1357" s="127" t="s">
        <v>652</v>
      </c>
      <c r="C1357" s="127" t="s">
        <v>653</v>
      </c>
      <c r="D1357" s="31" t="s">
        <v>654</v>
      </c>
    </row>
    <row r="1358" spans="1:4" x14ac:dyDescent="0.2">
      <c r="A1358" s="72" t="s">
        <v>564</v>
      </c>
      <c r="B1358" s="116">
        <v>119452</v>
      </c>
      <c r="C1358" s="115">
        <f t="shared" ref="C1358:C1385" si="102">D1358-B1358</f>
        <v>0</v>
      </c>
      <c r="D1358" s="52">
        <v>119452</v>
      </c>
    </row>
    <row r="1359" spans="1:4" x14ac:dyDescent="0.2">
      <c r="A1359" s="73" t="s">
        <v>565</v>
      </c>
      <c r="B1359" s="109">
        <v>329608</v>
      </c>
      <c r="C1359" s="115">
        <f t="shared" si="102"/>
        <v>0</v>
      </c>
      <c r="D1359" s="40">
        <v>329608</v>
      </c>
    </row>
    <row r="1360" spans="1:4" ht="14.1" customHeight="1" x14ac:dyDescent="0.2">
      <c r="A1360" s="45" t="s">
        <v>566</v>
      </c>
      <c r="B1360" s="109">
        <v>461406</v>
      </c>
      <c r="C1360" s="115">
        <f t="shared" si="102"/>
        <v>0</v>
      </c>
      <c r="D1360" s="40">
        <v>461406</v>
      </c>
    </row>
    <row r="1361" spans="1:4" ht="24" x14ac:dyDescent="0.2">
      <c r="A1361" s="45" t="s">
        <v>567</v>
      </c>
      <c r="B1361" s="109">
        <v>477559</v>
      </c>
      <c r="C1361" s="115">
        <f t="shared" si="102"/>
        <v>0</v>
      </c>
      <c r="D1361" s="40">
        <v>477559</v>
      </c>
    </row>
    <row r="1362" spans="1:4" x14ac:dyDescent="0.2">
      <c r="A1362" s="45" t="s">
        <v>568</v>
      </c>
      <c r="B1362" s="109">
        <v>943117</v>
      </c>
      <c r="C1362" s="115">
        <f t="shared" si="102"/>
        <v>0</v>
      </c>
      <c r="D1362" s="40">
        <v>943117</v>
      </c>
    </row>
    <row r="1363" spans="1:4" x14ac:dyDescent="0.2">
      <c r="A1363" s="73" t="s">
        <v>569</v>
      </c>
      <c r="B1363" s="109">
        <v>487541</v>
      </c>
      <c r="C1363" s="115">
        <f t="shared" si="102"/>
        <v>0</v>
      </c>
      <c r="D1363" s="40">
        <v>487541</v>
      </c>
    </row>
    <row r="1364" spans="1:4" x14ac:dyDescent="0.2">
      <c r="A1364" s="73" t="s">
        <v>570</v>
      </c>
      <c r="B1364" s="109">
        <v>397953</v>
      </c>
      <c r="C1364" s="115">
        <f t="shared" si="102"/>
        <v>0</v>
      </c>
      <c r="D1364" s="40">
        <v>397953</v>
      </c>
    </row>
    <row r="1365" spans="1:4" x14ac:dyDescent="0.2">
      <c r="A1365" s="74" t="s">
        <v>571</v>
      </c>
      <c r="B1365" s="109">
        <v>778803</v>
      </c>
      <c r="C1365" s="115">
        <f t="shared" si="102"/>
        <v>0</v>
      </c>
      <c r="D1365" s="40">
        <v>778803</v>
      </c>
    </row>
    <row r="1366" spans="1:4" ht="24" x14ac:dyDescent="0.2">
      <c r="A1366" s="45" t="s">
        <v>572</v>
      </c>
      <c r="B1366" s="109">
        <v>362296</v>
      </c>
      <c r="C1366" s="115">
        <f t="shared" si="102"/>
        <v>0</v>
      </c>
      <c r="D1366" s="40">
        <v>362296</v>
      </c>
    </row>
    <row r="1367" spans="1:4" x14ac:dyDescent="0.2">
      <c r="A1367" s="75" t="s">
        <v>573</v>
      </c>
      <c r="B1367" s="109">
        <v>554418</v>
      </c>
      <c r="C1367" s="115">
        <f t="shared" si="102"/>
        <v>0</v>
      </c>
      <c r="D1367" s="40">
        <v>554418</v>
      </c>
    </row>
    <row r="1368" spans="1:4" ht="14.1" customHeight="1" x14ac:dyDescent="0.2">
      <c r="A1368" s="45" t="s">
        <v>574</v>
      </c>
      <c r="B1368" s="109">
        <v>740585</v>
      </c>
      <c r="C1368" s="115">
        <f t="shared" si="102"/>
        <v>0</v>
      </c>
      <c r="D1368" s="40">
        <v>740585</v>
      </c>
    </row>
    <row r="1369" spans="1:4" x14ac:dyDescent="0.2">
      <c r="A1369" s="73" t="s">
        <v>575</v>
      </c>
      <c r="B1369" s="109">
        <v>663240</v>
      </c>
      <c r="C1369" s="115">
        <f t="shared" si="102"/>
        <v>0</v>
      </c>
      <c r="D1369" s="40">
        <v>663240</v>
      </c>
    </row>
    <row r="1370" spans="1:4" ht="24" x14ac:dyDescent="0.2">
      <c r="A1370" s="45" t="s">
        <v>576</v>
      </c>
      <c r="B1370" s="109">
        <v>899635</v>
      </c>
      <c r="C1370" s="115">
        <f t="shared" si="102"/>
        <v>0</v>
      </c>
      <c r="D1370" s="40">
        <v>899635</v>
      </c>
    </row>
    <row r="1371" spans="1:4" x14ac:dyDescent="0.2">
      <c r="A1371" s="73" t="s">
        <v>577</v>
      </c>
      <c r="B1371" s="109">
        <v>542480</v>
      </c>
      <c r="C1371" s="115">
        <f t="shared" si="102"/>
        <v>0</v>
      </c>
      <c r="D1371" s="40">
        <v>542480</v>
      </c>
    </row>
    <row r="1372" spans="1:4" ht="24" x14ac:dyDescent="0.2">
      <c r="A1372" s="45" t="s">
        <v>578</v>
      </c>
      <c r="B1372" s="109">
        <v>390792</v>
      </c>
      <c r="C1372" s="115">
        <f t="shared" si="102"/>
        <v>0</v>
      </c>
      <c r="D1372" s="40">
        <v>390792</v>
      </c>
    </row>
    <row r="1373" spans="1:4" ht="14.1" customHeight="1" x14ac:dyDescent="0.2">
      <c r="A1373" s="45" t="s">
        <v>579</v>
      </c>
      <c r="B1373" s="109">
        <v>440024</v>
      </c>
      <c r="C1373" s="115">
        <f t="shared" si="102"/>
        <v>0</v>
      </c>
      <c r="D1373" s="40">
        <v>440024</v>
      </c>
    </row>
    <row r="1374" spans="1:4" ht="24" x14ac:dyDescent="0.2">
      <c r="A1374" s="45" t="s">
        <v>580</v>
      </c>
      <c r="B1374" s="109">
        <v>402788</v>
      </c>
      <c r="C1374" s="115">
        <f t="shared" si="102"/>
        <v>0</v>
      </c>
      <c r="D1374" s="40">
        <v>402788</v>
      </c>
    </row>
    <row r="1375" spans="1:4" x14ac:dyDescent="0.2">
      <c r="A1375" s="45" t="s">
        <v>581</v>
      </c>
      <c r="B1375" s="109">
        <v>1066828</v>
      </c>
      <c r="C1375" s="115">
        <f t="shared" si="102"/>
        <v>0</v>
      </c>
      <c r="D1375" s="40">
        <v>1066828</v>
      </c>
    </row>
    <row r="1376" spans="1:4" x14ac:dyDescent="0.2">
      <c r="A1376" s="75" t="s">
        <v>582</v>
      </c>
      <c r="B1376" s="109">
        <v>261406</v>
      </c>
      <c r="C1376" s="115">
        <f t="shared" si="102"/>
        <v>0</v>
      </c>
      <c r="D1376" s="40">
        <v>261406</v>
      </c>
    </row>
    <row r="1377" spans="1:4" x14ac:dyDescent="0.2">
      <c r="A1377" s="76" t="s">
        <v>583</v>
      </c>
      <c r="B1377" s="109">
        <v>277150</v>
      </c>
      <c r="C1377" s="115">
        <f t="shared" si="102"/>
        <v>0</v>
      </c>
      <c r="D1377" s="40">
        <v>277150</v>
      </c>
    </row>
    <row r="1378" spans="1:4" x14ac:dyDescent="0.2">
      <c r="A1378" s="45" t="s">
        <v>584</v>
      </c>
      <c r="B1378" s="109">
        <v>97589</v>
      </c>
      <c r="C1378" s="115">
        <f t="shared" si="102"/>
        <v>0</v>
      </c>
      <c r="D1378" s="40">
        <v>97589</v>
      </c>
    </row>
    <row r="1379" spans="1:4" ht="14.1" customHeight="1" x14ac:dyDescent="0.2">
      <c r="A1379" s="75" t="s">
        <v>585</v>
      </c>
      <c r="B1379" s="109">
        <v>322139</v>
      </c>
      <c r="C1379" s="115">
        <f t="shared" si="102"/>
        <v>0</v>
      </c>
      <c r="D1379" s="40">
        <v>322139</v>
      </c>
    </row>
    <row r="1380" spans="1:4" x14ac:dyDescent="0.2">
      <c r="A1380" s="75" t="s">
        <v>586</v>
      </c>
      <c r="B1380" s="109">
        <v>163231</v>
      </c>
      <c r="C1380" s="115">
        <f t="shared" si="102"/>
        <v>0</v>
      </c>
      <c r="D1380" s="40">
        <v>163231</v>
      </c>
    </row>
    <row r="1381" spans="1:4" x14ac:dyDescent="0.2">
      <c r="A1381" s="75" t="s">
        <v>587</v>
      </c>
      <c r="B1381" s="109">
        <v>567899</v>
      </c>
      <c r="C1381" s="115">
        <f t="shared" si="102"/>
        <v>0</v>
      </c>
      <c r="D1381" s="40">
        <v>567899</v>
      </c>
    </row>
    <row r="1382" spans="1:4" ht="24" x14ac:dyDescent="0.2">
      <c r="A1382" s="75" t="s">
        <v>588</v>
      </c>
      <c r="B1382" s="109">
        <v>203577</v>
      </c>
      <c r="C1382" s="115">
        <f t="shared" si="102"/>
        <v>0</v>
      </c>
      <c r="D1382" s="40">
        <v>203577</v>
      </c>
    </row>
    <row r="1383" spans="1:4" x14ac:dyDescent="0.2">
      <c r="A1383" s="75" t="s">
        <v>589</v>
      </c>
      <c r="B1383" s="109">
        <v>131219</v>
      </c>
      <c r="C1383" s="115">
        <f t="shared" si="102"/>
        <v>0</v>
      </c>
      <c r="D1383" s="40">
        <v>131219</v>
      </c>
    </row>
    <row r="1384" spans="1:4" ht="14.1" customHeight="1" x14ac:dyDescent="0.2">
      <c r="A1384" s="75" t="s">
        <v>590</v>
      </c>
      <c r="B1384" s="109">
        <v>156200</v>
      </c>
      <c r="C1384" s="115">
        <f t="shared" si="102"/>
        <v>0</v>
      </c>
      <c r="D1384" s="40">
        <v>156200</v>
      </c>
    </row>
    <row r="1385" spans="1:4" ht="24" x14ac:dyDescent="0.2">
      <c r="A1385" s="75" t="s">
        <v>591</v>
      </c>
      <c r="B1385" s="109">
        <v>112266</v>
      </c>
      <c r="C1385" s="115">
        <f t="shared" si="102"/>
        <v>0</v>
      </c>
      <c r="D1385" s="40">
        <v>112266</v>
      </c>
    </row>
    <row r="1386" spans="1:4" ht="13.5" thickBot="1" x14ac:dyDescent="0.25">
      <c r="A1386" s="77" t="s">
        <v>592</v>
      </c>
      <c r="B1386" s="117">
        <v>130354</v>
      </c>
      <c r="C1386" s="115">
        <f t="shared" ref="C1386" si="103">D1386-B1386</f>
        <v>0</v>
      </c>
      <c r="D1386" s="56">
        <v>130354</v>
      </c>
    </row>
    <row r="1387" spans="1:4" ht="13.5" thickBot="1" x14ac:dyDescent="0.25">
      <c r="A1387" s="57" t="s">
        <v>7</v>
      </c>
      <c r="B1387" s="110">
        <f>SUM(B1358:B1386)</f>
        <v>12481555</v>
      </c>
      <c r="C1387" s="110">
        <f>SUM(C1358:C1386)</f>
        <v>0</v>
      </c>
      <c r="D1387" s="69">
        <f>SUM(D1358:D1386)</f>
        <v>12481555</v>
      </c>
    </row>
    <row r="1388" spans="1:4" x14ac:dyDescent="0.2">
      <c r="A1388" s="60"/>
      <c r="C1388" s="60"/>
    </row>
    <row r="1389" spans="1:4" ht="13.5" thickBot="1" x14ac:dyDescent="0.25">
      <c r="A1389" s="60" t="s">
        <v>8</v>
      </c>
      <c r="B1389" s="44"/>
      <c r="C1389" s="60"/>
      <c r="D1389" s="44" t="s">
        <v>420</v>
      </c>
    </row>
    <row r="1390" spans="1:4" ht="45" customHeight="1" thickBot="1" x14ac:dyDescent="0.25">
      <c r="A1390" s="7" t="s">
        <v>36</v>
      </c>
      <c r="B1390" s="127" t="s">
        <v>652</v>
      </c>
      <c r="C1390" s="127" t="s">
        <v>653</v>
      </c>
      <c r="D1390" s="31" t="s">
        <v>654</v>
      </c>
    </row>
    <row r="1391" spans="1:4" x14ac:dyDescent="0.2">
      <c r="A1391" s="70" t="s">
        <v>593</v>
      </c>
      <c r="B1391" s="116">
        <v>85050</v>
      </c>
      <c r="C1391" s="115">
        <f t="shared" ref="C1391:C1411" si="104">D1391-B1391</f>
        <v>0</v>
      </c>
      <c r="D1391" s="52">
        <v>85050</v>
      </c>
    </row>
    <row r="1392" spans="1:4" ht="24" x14ac:dyDescent="0.2">
      <c r="A1392" s="28" t="s">
        <v>594</v>
      </c>
      <c r="B1392" s="109">
        <v>43215</v>
      </c>
      <c r="C1392" s="115">
        <f t="shared" si="104"/>
        <v>0</v>
      </c>
      <c r="D1392" s="40">
        <v>43215</v>
      </c>
    </row>
    <row r="1393" spans="1:4" ht="24" x14ac:dyDescent="0.2">
      <c r="A1393" s="28" t="s">
        <v>595</v>
      </c>
      <c r="B1393" s="109">
        <v>399791</v>
      </c>
      <c r="C1393" s="115">
        <f t="shared" si="104"/>
        <v>0</v>
      </c>
      <c r="D1393" s="40">
        <v>399791</v>
      </c>
    </row>
    <row r="1394" spans="1:4" ht="24" x14ac:dyDescent="0.2">
      <c r="A1394" s="28" t="s">
        <v>596</v>
      </c>
      <c r="B1394" s="109">
        <v>601676</v>
      </c>
      <c r="C1394" s="115">
        <f t="shared" si="104"/>
        <v>0</v>
      </c>
      <c r="D1394" s="40">
        <v>601676</v>
      </c>
    </row>
    <row r="1395" spans="1:4" ht="24" x14ac:dyDescent="0.2">
      <c r="A1395" s="45" t="s">
        <v>597</v>
      </c>
      <c r="B1395" s="109">
        <v>702674</v>
      </c>
      <c r="C1395" s="115">
        <f t="shared" si="104"/>
        <v>0</v>
      </c>
      <c r="D1395" s="40">
        <v>702674</v>
      </c>
    </row>
    <row r="1396" spans="1:4" x14ac:dyDescent="0.2">
      <c r="A1396" s="73" t="s">
        <v>598</v>
      </c>
      <c r="B1396" s="109">
        <v>803706</v>
      </c>
      <c r="C1396" s="115">
        <f t="shared" si="104"/>
        <v>0</v>
      </c>
      <c r="D1396" s="40">
        <v>803706</v>
      </c>
    </row>
    <row r="1397" spans="1:4" x14ac:dyDescent="0.2">
      <c r="A1397" s="73" t="s">
        <v>599</v>
      </c>
      <c r="B1397" s="109">
        <v>467764</v>
      </c>
      <c r="C1397" s="115">
        <f t="shared" si="104"/>
        <v>0</v>
      </c>
      <c r="D1397" s="40">
        <v>467764</v>
      </c>
    </row>
    <row r="1398" spans="1:4" ht="24" x14ac:dyDescent="0.2">
      <c r="A1398" s="45" t="s">
        <v>600</v>
      </c>
      <c r="B1398" s="109">
        <v>1145525</v>
      </c>
      <c r="C1398" s="115">
        <f t="shared" si="104"/>
        <v>0</v>
      </c>
      <c r="D1398" s="40">
        <v>1145525</v>
      </c>
    </row>
    <row r="1399" spans="1:4" ht="24" x14ac:dyDescent="0.2">
      <c r="A1399" s="45" t="s">
        <v>601</v>
      </c>
      <c r="B1399" s="109">
        <v>628639</v>
      </c>
      <c r="C1399" s="115">
        <f t="shared" si="104"/>
        <v>0</v>
      </c>
      <c r="D1399" s="40">
        <v>628639</v>
      </c>
    </row>
    <row r="1400" spans="1:4" ht="24" x14ac:dyDescent="0.2">
      <c r="A1400" s="45" t="s">
        <v>602</v>
      </c>
      <c r="B1400" s="109">
        <v>287559</v>
      </c>
      <c r="C1400" s="115">
        <f t="shared" si="104"/>
        <v>0</v>
      </c>
      <c r="D1400" s="40">
        <v>287559</v>
      </c>
    </row>
    <row r="1401" spans="1:4" x14ac:dyDescent="0.2">
      <c r="A1401" s="45" t="s">
        <v>603</v>
      </c>
      <c r="B1401" s="109">
        <v>623580</v>
      </c>
      <c r="C1401" s="115">
        <f t="shared" si="104"/>
        <v>0</v>
      </c>
      <c r="D1401" s="40">
        <v>623580</v>
      </c>
    </row>
    <row r="1402" spans="1:4" ht="14.1" customHeight="1" x14ac:dyDescent="0.2">
      <c r="A1402" s="45" t="s">
        <v>604</v>
      </c>
      <c r="B1402" s="109">
        <v>1468827</v>
      </c>
      <c r="C1402" s="115">
        <f t="shared" si="104"/>
        <v>0</v>
      </c>
      <c r="D1402" s="40">
        <v>1468827</v>
      </c>
    </row>
    <row r="1403" spans="1:4" x14ac:dyDescent="0.2">
      <c r="A1403" s="45" t="s">
        <v>605</v>
      </c>
      <c r="B1403" s="109">
        <v>369216</v>
      </c>
      <c r="C1403" s="115">
        <f t="shared" si="104"/>
        <v>0</v>
      </c>
      <c r="D1403" s="40">
        <v>369216</v>
      </c>
    </row>
    <row r="1404" spans="1:4" ht="24" x14ac:dyDescent="0.2">
      <c r="A1404" s="45" t="s">
        <v>606</v>
      </c>
      <c r="B1404" s="109">
        <v>375045</v>
      </c>
      <c r="C1404" s="115">
        <f t="shared" si="104"/>
        <v>0</v>
      </c>
      <c r="D1404" s="40">
        <v>375045</v>
      </c>
    </row>
    <row r="1405" spans="1:4" x14ac:dyDescent="0.2">
      <c r="A1405" s="45" t="s">
        <v>607</v>
      </c>
      <c r="B1405" s="109">
        <v>483440</v>
      </c>
      <c r="C1405" s="115">
        <f t="shared" si="104"/>
        <v>0</v>
      </c>
      <c r="D1405" s="40">
        <v>483440</v>
      </c>
    </row>
    <row r="1406" spans="1:4" x14ac:dyDescent="0.2">
      <c r="A1406" s="45" t="s">
        <v>608</v>
      </c>
      <c r="B1406" s="109">
        <v>607262</v>
      </c>
      <c r="C1406" s="115">
        <f t="shared" si="104"/>
        <v>0</v>
      </c>
      <c r="D1406" s="40">
        <v>607262</v>
      </c>
    </row>
    <row r="1407" spans="1:4" ht="14.1" customHeight="1" x14ac:dyDescent="0.2">
      <c r="A1407" s="45" t="s">
        <v>609</v>
      </c>
      <c r="B1407" s="109">
        <v>228871</v>
      </c>
      <c r="C1407" s="115">
        <f t="shared" si="104"/>
        <v>0</v>
      </c>
      <c r="D1407" s="40">
        <v>228871</v>
      </c>
    </row>
    <row r="1408" spans="1:4" ht="24" x14ac:dyDescent="0.2">
      <c r="A1408" s="45" t="s">
        <v>610</v>
      </c>
      <c r="B1408" s="109">
        <v>995992</v>
      </c>
      <c r="C1408" s="115">
        <f t="shared" si="104"/>
        <v>0</v>
      </c>
      <c r="D1408" s="40">
        <v>995992</v>
      </c>
    </row>
    <row r="1409" spans="1:4" ht="24" x14ac:dyDescent="0.2">
      <c r="A1409" s="45" t="s">
        <v>611</v>
      </c>
      <c r="B1409" s="109">
        <v>224719</v>
      </c>
      <c r="C1409" s="115">
        <f t="shared" si="104"/>
        <v>0</v>
      </c>
      <c r="D1409" s="40">
        <v>224719</v>
      </c>
    </row>
    <row r="1410" spans="1:4" x14ac:dyDescent="0.2">
      <c r="A1410" s="45" t="s">
        <v>612</v>
      </c>
      <c r="B1410" s="109">
        <v>381268</v>
      </c>
      <c r="C1410" s="115">
        <f t="shared" si="104"/>
        <v>0</v>
      </c>
      <c r="D1410" s="40">
        <v>381268</v>
      </c>
    </row>
    <row r="1411" spans="1:4" x14ac:dyDescent="0.2">
      <c r="A1411" s="73" t="s">
        <v>613</v>
      </c>
      <c r="B1411" s="109">
        <v>416121</v>
      </c>
      <c r="C1411" s="115">
        <f t="shared" si="104"/>
        <v>0</v>
      </c>
      <c r="D1411" s="40">
        <v>416121</v>
      </c>
    </row>
    <row r="1412" spans="1:4" ht="13.5" thickBot="1" x14ac:dyDescent="0.25">
      <c r="A1412" s="73" t="s">
        <v>614</v>
      </c>
      <c r="B1412" s="109">
        <v>79963</v>
      </c>
      <c r="C1412" s="115">
        <f t="shared" ref="C1412" si="105">D1412-B1412</f>
        <v>0</v>
      </c>
      <c r="D1412" s="40">
        <v>79963</v>
      </c>
    </row>
    <row r="1413" spans="1:4" ht="13.5" thickBot="1" x14ac:dyDescent="0.25">
      <c r="A1413" s="57" t="s">
        <v>9</v>
      </c>
      <c r="B1413" s="110">
        <f>SUM(B1391:B1412)</f>
        <v>11419903</v>
      </c>
      <c r="C1413" s="110">
        <f>SUM(C1391:C1412)</f>
        <v>0</v>
      </c>
      <c r="D1413" s="69">
        <f>SUM(D1391:D1412)</f>
        <v>11419903</v>
      </c>
    </row>
    <row r="1414" spans="1:4" ht="13.5" thickBot="1" x14ac:dyDescent="0.25">
      <c r="A1414" s="59"/>
      <c r="C1414" s="59"/>
    </row>
    <row r="1415" spans="1:4" ht="24.75" thickBot="1" x14ac:dyDescent="0.25">
      <c r="A1415" s="78" t="s">
        <v>615</v>
      </c>
      <c r="B1415" s="111">
        <f>B1294+B1338+B1354+B1387+B1413</f>
        <v>54045026</v>
      </c>
      <c r="C1415" s="111">
        <f>C1294+C1338+C1354+C1387+C1413</f>
        <v>0</v>
      </c>
      <c r="D1415" s="79">
        <f>D1294+D1338+D1354+D1387+D1413</f>
        <v>54045026</v>
      </c>
    </row>
    <row r="1417" spans="1:4" ht="13.5" thickBot="1" x14ac:dyDescent="0.25"/>
    <row r="1418" spans="1:4" ht="14.1" customHeight="1" thickBot="1" x14ac:dyDescent="0.25">
      <c r="A1418" s="92" t="s">
        <v>616</v>
      </c>
      <c r="B1418" s="113">
        <f>B1415+B1275</f>
        <v>146952706</v>
      </c>
      <c r="C1418" s="113">
        <f>C1415+C1275</f>
        <v>-35437</v>
      </c>
      <c r="D1418" s="99">
        <f>D1415+D1275</f>
        <v>146917269</v>
      </c>
    </row>
    <row r="1422" spans="1:4" ht="39.75" customHeight="1" x14ac:dyDescent="0.2">
      <c r="A1422" s="207" t="s">
        <v>693</v>
      </c>
      <c r="B1422" s="207"/>
      <c r="C1422" s="207"/>
      <c r="D1422" s="207"/>
    </row>
    <row r="1423" spans="1:4" x14ac:dyDescent="0.2">
      <c r="A1423" s="49"/>
      <c r="B1423" s="49"/>
      <c r="C1423" s="49"/>
      <c r="D1423" s="80"/>
    </row>
    <row r="1424" spans="1:4" ht="15.75" customHeight="1" x14ac:dyDescent="0.25">
      <c r="A1424" s="3" t="s">
        <v>694</v>
      </c>
      <c r="B1424" s="3"/>
      <c r="C1424" s="3"/>
      <c r="D1424" s="80"/>
    </row>
    <row r="1426" spans="1:4" ht="15" x14ac:dyDescent="0.2">
      <c r="A1426" s="50" t="s">
        <v>618</v>
      </c>
      <c r="C1426" s="50"/>
    </row>
    <row r="1427" spans="1:4" ht="15.75" thickBot="1" x14ac:dyDescent="0.25">
      <c r="A1427" s="50"/>
      <c r="C1427" s="50"/>
      <c r="D1427" s="44" t="s">
        <v>420</v>
      </c>
    </row>
    <row r="1428" spans="1:4" ht="36.75" thickBot="1" x14ac:dyDescent="0.25">
      <c r="A1428" s="7" t="s">
        <v>36</v>
      </c>
      <c r="B1428" s="127" t="s">
        <v>652</v>
      </c>
      <c r="C1428" s="127" t="s">
        <v>653</v>
      </c>
      <c r="D1428" s="31" t="s">
        <v>654</v>
      </c>
    </row>
    <row r="1429" spans="1:4" ht="24" x14ac:dyDescent="0.2">
      <c r="A1429" s="89" t="s">
        <v>695</v>
      </c>
      <c r="B1429" s="117">
        <v>0</v>
      </c>
      <c r="C1429" s="115">
        <f t="shared" ref="C1429:C1468" si="106">D1429-B1429</f>
        <v>16999</v>
      </c>
      <c r="D1429" s="56">
        <v>16999</v>
      </c>
    </row>
    <row r="1430" spans="1:4" ht="24" x14ac:dyDescent="0.2">
      <c r="A1430" s="89" t="s">
        <v>696</v>
      </c>
      <c r="B1430" s="117">
        <v>0</v>
      </c>
      <c r="C1430" s="115">
        <f t="shared" si="106"/>
        <v>4800</v>
      </c>
      <c r="D1430" s="56">
        <v>4800</v>
      </c>
    </row>
    <row r="1431" spans="1:4" ht="24" x14ac:dyDescent="0.2">
      <c r="A1431" s="89" t="s">
        <v>669</v>
      </c>
      <c r="B1431" s="117">
        <v>0</v>
      </c>
      <c r="C1431" s="115">
        <f t="shared" si="106"/>
        <v>186789</v>
      </c>
      <c r="D1431" s="56">
        <v>186789</v>
      </c>
    </row>
    <row r="1432" spans="1:4" ht="24" x14ac:dyDescent="0.2">
      <c r="A1432" s="89" t="s">
        <v>667</v>
      </c>
      <c r="B1432" s="117">
        <v>0</v>
      </c>
      <c r="C1432" s="115">
        <f t="shared" si="106"/>
        <v>26699</v>
      </c>
      <c r="D1432" s="56">
        <v>26699</v>
      </c>
    </row>
    <row r="1433" spans="1:4" ht="24" x14ac:dyDescent="0.2">
      <c r="A1433" s="89" t="s">
        <v>668</v>
      </c>
      <c r="B1433" s="117">
        <v>0</v>
      </c>
      <c r="C1433" s="115">
        <f t="shared" si="106"/>
        <v>88702</v>
      </c>
      <c r="D1433" s="56">
        <v>88702</v>
      </c>
    </row>
    <row r="1434" spans="1:4" ht="24" x14ac:dyDescent="0.2">
      <c r="A1434" s="89" t="s">
        <v>697</v>
      </c>
      <c r="B1434" s="117">
        <v>0</v>
      </c>
      <c r="C1434" s="115">
        <f t="shared" si="106"/>
        <v>44576</v>
      </c>
      <c r="D1434" s="56">
        <v>44576</v>
      </c>
    </row>
    <row r="1435" spans="1:4" ht="24" x14ac:dyDescent="0.2">
      <c r="A1435" s="89" t="s">
        <v>698</v>
      </c>
      <c r="B1435" s="117">
        <v>0</v>
      </c>
      <c r="C1435" s="115">
        <f t="shared" si="106"/>
        <v>40674</v>
      </c>
      <c r="D1435" s="56">
        <v>40674</v>
      </c>
    </row>
    <row r="1436" spans="1:4" ht="24" x14ac:dyDescent="0.2">
      <c r="A1436" s="89" t="s">
        <v>699</v>
      </c>
      <c r="B1436" s="117">
        <v>0</v>
      </c>
      <c r="C1436" s="115">
        <f t="shared" si="106"/>
        <v>36355</v>
      </c>
      <c r="D1436" s="56">
        <v>36355</v>
      </c>
    </row>
    <row r="1437" spans="1:4" ht="24" customHeight="1" x14ac:dyDescent="0.2">
      <c r="A1437" s="89" t="s">
        <v>700</v>
      </c>
      <c r="B1437" s="117">
        <v>0</v>
      </c>
      <c r="C1437" s="115">
        <f t="shared" si="106"/>
        <v>103576</v>
      </c>
      <c r="D1437" s="56">
        <v>103576</v>
      </c>
    </row>
    <row r="1438" spans="1:4" ht="24" x14ac:dyDescent="0.2">
      <c r="A1438" s="89" t="s">
        <v>690</v>
      </c>
      <c r="B1438" s="117">
        <v>0</v>
      </c>
      <c r="C1438" s="115">
        <f t="shared" si="106"/>
        <v>84680</v>
      </c>
      <c r="D1438" s="56">
        <v>84680</v>
      </c>
    </row>
    <row r="1439" spans="1:4" ht="24" x14ac:dyDescent="0.2">
      <c r="A1439" s="89" t="s">
        <v>689</v>
      </c>
      <c r="B1439" s="117">
        <v>0</v>
      </c>
      <c r="C1439" s="115">
        <f t="shared" si="106"/>
        <v>32711</v>
      </c>
      <c r="D1439" s="56">
        <v>32711</v>
      </c>
    </row>
    <row r="1440" spans="1:4" ht="24" x14ac:dyDescent="0.2">
      <c r="A1440" s="89" t="s">
        <v>701</v>
      </c>
      <c r="B1440" s="117">
        <v>0</v>
      </c>
      <c r="C1440" s="115">
        <f t="shared" si="106"/>
        <v>145562</v>
      </c>
      <c r="D1440" s="56">
        <v>145562</v>
      </c>
    </row>
    <row r="1441" spans="1:4" ht="24" x14ac:dyDescent="0.2">
      <c r="A1441" s="89" t="s">
        <v>702</v>
      </c>
      <c r="B1441" s="117">
        <v>0</v>
      </c>
      <c r="C1441" s="115">
        <f t="shared" si="106"/>
        <v>15980</v>
      </c>
      <c r="D1441" s="56">
        <v>15980</v>
      </c>
    </row>
    <row r="1442" spans="1:4" ht="24" x14ac:dyDescent="0.2">
      <c r="A1442" s="89" t="s">
        <v>703</v>
      </c>
      <c r="B1442" s="117">
        <v>0</v>
      </c>
      <c r="C1442" s="115">
        <f t="shared" si="106"/>
        <v>27432</v>
      </c>
      <c r="D1442" s="56">
        <v>27432</v>
      </c>
    </row>
    <row r="1443" spans="1:4" ht="24" x14ac:dyDescent="0.2">
      <c r="A1443" s="89" t="s">
        <v>704</v>
      </c>
      <c r="B1443" s="117">
        <v>0</v>
      </c>
      <c r="C1443" s="115">
        <f t="shared" si="106"/>
        <v>44784</v>
      </c>
      <c r="D1443" s="56">
        <v>44784</v>
      </c>
    </row>
    <row r="1444" spans="1:4" ht="24" x14ac:dyDescent="0.2">
      <c r="A1444" s="46" t="s">
        <v>705</v>
      </c>
      <c r="B1444" s="109">
        <v>0</v>
      </c>
      <c r="C1444" s="115">
        <f t="shared" si="106"/>
        <v>27088</v>
      </c>
      <c r="D1444" s="40">
        <v>27088</v>
      </c>
    </row>
    <row r="1445" spans="1:4" ht="24" x14ac:dyDescent="0.2">
      <c r="A1445" s="46" t="s">
        <v>706</v>
      </c>
      <c r="B1445" s="109">
        <v>0</v>
      </c>
      <c r="C1445" s="115">
        <f t="shared" si="106"/>
        <v>117554</v>
      </c>
      <c r="D1445" s="40">
        <v>117554</v>
      </c>
    </row>
    <row r="1446" spans="1:4" ht="24" x14ac:dyDescent="0.2">
      <c r="A1446" s="89" t="s">
        <v>641</v>
      </c>
      <c r="B1446" s="117">
        <v>0</v>
      </c>
      <c r="C1446" s="115">
        <f t="shared" si="106"/>
        <v>39608</v>
      </c>
      <c r="D1446" s="56">
        <v>39608</v>
      </c>
    </row>
    <row r="1447" spans="1:4" x14ac:dyDescent="0.2">
      <c r="A1447" s="89" t="s">
        <v>707</v>
      </c>
      <c r="B1447" s="117">
        <v>0</v>
      </c>
      <c r="C1447" s="115">
        <f t="shared" si="106"/>
        <v>17400</v>
      </c>
      <c r="D1447" s="56">
        <v>17400</v>
      </c>
    </row>
    <row r="1448" spans="1:4" x14ac:dyDescent="0.2">
      <c r="A1448" s="89" t="s">
        <v>640</v>
      </c>
      <c r="B1448" s="117">
        <v>0</v>
      </c>
      <c r="C1448" s="115">
        <f t="shared" si="106"/>
        <v>23832</v>
      </c>
      <c r="D1448" s="56">
        <v>23832</v>
      </c>
    </row>
    <row r="1449" spans="1:4" ht="24" x14ac:dyDescent="0.2">
      <c r="A1449" s="89" t="s">
        <v>708</v>
      </c>
      <c r="B1449" s="117">
        <v>0</v>
      </c>
      <c r="C1449" s="115">
        <f t="shared" si="106"/>
        <v>32137</v>
      </c>
      <c r="D1449" s="56">
        <v>32137</v>
      </c>
    </row>
    <row r="1450" spans="1:4" ht="24" x14ac:dyDescent="0.2">
      <c r="A1450" s="89" t="s">
        <v>709</v>
      </c>
      <c r="B1450" s="117">
        <v>0</v>
      </c>
      <c r="C1450" s="115">
        <f t="shared" si="106"/>
        <v>38310</v>
      </c>
      <c r="D1450" s="56">
        <v>38310</v>
      </c>
    </row>
    <row r="1451" spans="1:4" ht="24" x14ac:dyDescent="0.2">
      <c r="A1451" s="89" t="s">
        <v>670</v>
      </c>
      <c r="B1451" s="117">
        <v>0</v>
      </c>
      <c r="C1451" s="115">
        <f t="shared" si="106"/>
        <v>18153</v>
      </c>
      <c r="D1451" s="56">
        <v>18153</v>
      </c>
    </row>
    <row r="1452" spans="1:4" ht="24" x14ac:dyDescent="0.2">
      <c r="A1452" s="89" t="s">
        <v>665</v>
      </c>
      <c r="B1452" s="117">
        <v>0</v>
      </c>
      <c r="C1452" s="115">
        <f t="shared" si="106"/>
        <v>153413</v>
      </c>
      <c r="D1452" s="56">
        <v>153413</v>
      </c>
    </row>
    <row r="1453" spans="1:4" ht="24" x14ac:dyDescent="0.2">
      <c r="A1453" s="89" t="s">
        <v>710</v>
      </c>
      <c r="B1453" s="117">
        <v>0</v>
      </c>
      <c r="C1453" s="115">
        <f t="shared" si="106"/>
        <v>179469</v>
      </c>
      <c r="D1453" s="56">
        <v>179469</v>
      </c>
    </row>
    <row r="1454" spans="1:4" ht="24" x14ac:dyDescent="0.2">
      <c r="A1454" s="89" t="s">
        <v>711</v>
      </c>
      <c r="B1454" s="117">
        <v>0</v>
      </c>
      <c r="C1454" s="115">
        <f t="shared" si="106"/>
        <v>94556</v>
      </c>
      <c r="D1454" s="56">
        <v>94556</v>
      </c>
    </row>
    <row r="1455" spans="1:4" ht="24" x14ac:dyDescent="0.2">
      <c r="A1455" s="89" t="s">
        <v>712</v>
      </c>
      <c r="B1455" s="117">
        <v>0</v>
      </c>
      <c r="C1455" s="115">
        <f t="shared" si="106"/>
        <v>64224</v>
      </c>
      <c r="D1455" s="56">
        <v>64224</v>
      </c>
    </row>
    <row r="1456" spans="1:4" ht="24" x14ac:dyDescent="0.2">
      <c r="A1456" s="89" t="s">
        <v>713</v>
      </c>
      <c r="B1456" s="117">
        <v>0</v>
      </c>
      <c r="C1456" s="115">
        <f t="shared" si="106"/>
        <v>93112</v>
      </c>
      <c r="D1456" s="56">
        <v>93112</v>
      </c>
    </row>
    <row r="1457" spans="1:4" ht="13.5" customHeight="1" x14ac:dyDescent="0.2">
      <c r="A1457" s="89" t="s">
        <v>714</v>
      </c>
      <c r="B1457" s="117">
        <v>0</v>
      </c>
      <c r="C1457" s="115">
        <f t="shared" si="106"/>
        <v>15532</v>
      </c>
      <c r="D1457" s="56">
        <v>15532</v>
      </c>
    </row>
    <row r="1458" spans="1:4" ht="24" x14ac:dyDescent="0.2">
      <c r="A1458" s="89" t="s">
        <v>715</v>
      </c>
      <c r="B1458" s="117">
        <v>0</v>
      </c>
      <c r="C1458" s="115">
        <f t="shared" si="106"/>
        <v>26975</v>
      </c>
      <c r="D1458" s="56">
        <v>26975</v>
      </c>
    </row>
    <row r="1459" spans="1:4" ht="24" x14ac:dyDescent="0.2">
      <c r="A1459" s="89" t="s">
        <v>716</v>
      </c>
      <c r="B1459" s="117">
        <v>0</v>
      </c>
      <c r="C1459" s="115">
        <f t="shared" si="106"/>
        <v>36101</v>
      </c>
      <c r="D1459" s="56">
        <v>36101</v>
      </c>
    </row>
    <row r="1460" spans="1:4" ht="24" x14ac:dyDescent="0.2">
      <c r="A1460" s="89" t="s">
        <v>717</v>
      </c>
      <c r="B1460" s="117">
        <v>0</v>
      </c>
      <c r="C1460" s="115">
        <f t="shared" si="106"/>
        <v>78176</v>
      </c>
      <c r="D1460" s="56">
        <v>78176</v>
      </c>
    </row>
    <row r="1461" spans="1:4" ht="24" x14ac:dyDescent="0.2">
      <c r="A1461" s="89" t="s">
        <v>718</v>
      </c>
      <c r="B1461" s="117">
        <v>0</v>
      </c>
      <c r="C1461" s="115">
        <f t="shared" si="106"/>
        <v>144528</v>
      </c>
      <c r="D1461" s="56">
        <v>144528</v>
      </c>
    </row>
    <row r="1462" spans="1:4" ht="24" x14ac:dyDescent="0.2">
      <c r="A1462" s="89" t="s">
        <v>719</v>
      </c>
      <c r="B1462" s="117">
        <v>0</v>
      </c>
      <c r="C1462" s="115">
        <f t="shared" si="106"/>
        <v>38279</v>
      </c>
      <c r="D1462" s="56">
        <v>38279</v>
      </c>
    </row>
    <row r="1463" spans="1:4" ht="24" x14ac:dyDescent="0.2">
      <c r="A1463" s="89" t="s">
        <v>666</v>
      </c>
      <c r="B1463" s="117">
        <v>0</v>
      </c>
      <c r="C1463" s="115">
        <f t="shared" si="106"/>
        <v>125305</v>
      </c>
      <c r="D1463" s="56">
        <v>125305</v>
      </c>
    </row>
    <row r="1464" spans="1:4" ht="24" x14ac:dyDescent="0.2">
      <c r="A1464" s="89" t="s">
        <v>720</v>
      </c>
      <c r="B1464" s="117">
        <v>0</v>
      </c>
      <c r="C1464" s="115">
        <f t="shared" si="106"/>
        <v>52126</v>
      </c>
      <c r="D1464" s="56">
        <v>52126</v>
      </c>
    </row>
    <row r="1465" spans="1:4" ht="24" x14ac:dyDescent="0.2">
      <c r="A1465" s="89" t="s">
        <v>721</v>
      </c>
      <c r="B1465" s="117">
        <v>0</v>
      </c>
      <c r="C1465" s="115">
        <f t="shared" si="106"/>
        <v>37230</v>
      </c>
      <c r="D1465" s="56">
        <v>37230</v>
      </c>
    </row>
    <row r="1466" spans="1:4" ht="36" x14ac:dyDescent="0.2">
      <c r="A1466" s="89" t="s">
        <v>722</v>
      </c>
      <c r="B1466" s="117">
        <v>0</v>
      </c>
      <c r="C1466" s="115">
        <f t="shared" si="106"/>
        <v>248737</v>
      </c>
      <c r="D1466" s="56">
        <v>248737</v>
      </c>
    </row>
    <row r="1467" spans="1:4" ht="24" x14ac:dyDescent="0.2">
      <c r="A1467" s="89" t="s">
        <v>723</v>
      </c>
      <c r="B1467" s="117">
        <v>0</v>
      </c>
      <c r="C1467" s="115">
        <f t="shared" si="106"/>
        <v>104826</v>
      </c>
      <c r="D1467" s="56">
        <v>104826</v>
      </c>
    </row>
    <row r="1468" spans="1:4" ht="24.75" thickBot="1" x14ac:dyDescent="0.25">
      <c r="A1468" s="89" t="s">
        <v>724</v>
      </c>
      <c r="B1468" s="117">
        <v>0</v>
      </c>
      <c r="C1468" s="115">
        <f t="shared" si="106"/>
        <v>28578</v>
      </c>
      <c r="D1468" s="56">
        <v>28578</v>
      </c>
    </row>
    <row r="1469" spans="1:4" ht="13.5" thickBot="1" x14ac:dyDescent="0.25">
      <c r="A1469" s="81" t="s">
        <v>619</v>
      </c>
      <c r="B1469" s="122">
        <v>0</v>
      </c>
      <c r="C1469" s="122">
        <f>SUM(C1429:C1468)</f>
        <v>2735568</v>
      </c>
      <c r="D1469" s="90">
        <f>SUM(D1429:D1468)</f>
        <v>2735568</v>
      </c>
    </row>
    <row r="1470" spans="1:4" ht="13.5" thickBot="1" x14ac:dyDescent="0.25">
      <c r="A1470" s="59"/>
      <c r="B1470" s="91"/>
      <c r="C1470" s="59"/>
      <c r="D1470" s="91"/>
    </row>
    <row r="1471" spans="1:4" ht="13.5" thickBot="1" x14ac:dyDescent="0.25">
      <c r="A1471" s="78" t="s">
        <v>620</v>
      </c>
      <c r="B1471" s="111">
        <v>0</v>
      </c>
      <c r="C1471" s="111">
        <f>C1469</f>
        <v>2735568</v>
      </c>
      <c r="D1471" s="85">
        <f>D1469</f>
        <v>2735568</v>
      </c>
    </row>
    <row r="1472" spans="1:4" x14ac:dyDescent="0.2">
      <c r="A1472" s="80"/>
      <c r="B1472" s="80"/>
      <c r="C1472" s="80"/>
      <c r="D1472" s="80"/>
    </row>
    <row r="1473" spans="1:4" ht="13.5" thickBot="1" x14ac:dyDescent="0.25">
      <c r="A1473" s="80"/>
      <c r="B1473" s="80"/>
      <c r="C1473" s="80"/>
      <c r="D1473" s="80"/>
    </row>
    <row r="1474" spans="1:4" ht="14.1" customHeight="1" thickBot="1" x14ac:dyDescent="0.25">
      <c r="A1474" s="92" t="s">
        <v>616</v>
      </c>
      <c r="B1474" s="123">
        <v>0</v>
      </c>
      <c r="C1474" s="123">
        <f>C1471</f>
        <v>2735568</v>
      </c>
      <c r="D1474" s="93">
        <f>D1471</f>
        <v>2735568</v>
      </c>
    </row>
    <row r="1478" spans="1:4" ht="39.75" customHeight="1" x14ac:dyDescent="0.2">
      <c r="A1478" s="207" t="s">
        <v>659</v>
      </c>
      <c r="B1478" s="207"/>
      <c r="C1478" s="207"/>
      <c r="D1478" s="207"/>
    </row>
    <row r="1480" spans="1:4" ht="15.75" x14ac:dyDescent="0.25">
      <c r="A1480" s="3" t="s">
        <v>660</v>
      </c>
      <c r="B1480" s="3"/>
      <c r="C1480" s="3"/>
    </row>
    <row r="1481" spans="1:4" ht="15.75" x14ac:dyDescent="0.25">
      <c r="A1481" s="3"/>
      <c r="B1481" s="3"/>
      <c r="C1481" s="3"/>
    </row>
    <row r="1482" spans="1:4" ht="15" x14ac:dyDescent="0.2">
      <c r="A1482" s="50" t="s">
        <v>502</v>
      </c>
      <c r="B1482" s="50"/>
      <c r="C1482" s="50"/>
    </row>
    <row r="1483" spans="1:4" ht="12.75" customHeight="1" x14ac:dyDescent="0.2">
      <c r="A1483" s="50"/>
      <c r="B1483" s="50"/>
      <c r="C1483" s="50"/>
    </row>
    <row r="1484" spans="1:4" x14ac:dyDescent="0.2">
      <c r="A1484" s="4" t="s">
        <v>0</v>
      </c>
      <c r="B1484" s="4"/>
      <c r="C1484" s="4"/>
    </row>
    <row r="1485" spans="1:4" x14ac:dyDescent="0.2">
      <c r="A1485" s="6"/>
      <c r="B1485" s="6"/>
      <c r="C1485" s="6"/>
    </row>
    <row r="1486" spans="1:4" ht="13.5" thickBot="1" x14ac:dyDescent="0.25">
      <c r="A1486" s="4" t="s">
        <v>10</v>
      </c>
      <c r="B1486" s="4"/>
      <c r="C1486" s="4"/>
      <c r="D1486" s="44" t="s">
        <v>420</v>
      </c>
    </row>
    <row r="1487" spans="1:4" ht="45" customHeight="1" thickBot="1" x14ac:dyDescent="0.25">
      <c r="A1487" s="7" t="s">
        <v>36</v>
      </c>
      <c r="B1487" s="127" t="s">
        <v>652</v>
      </c>
      <c r="C1487" s="127" t="s">
        <v>653</v>
      </c>
      <c r="D1487" s="31" t="s">
        <v>654</v>
      </c>
    </row>
    <row r="1488" spans="1:4" x14ac:dyDescent="0.2">
      <c r="A1488" s="22" t="s">
        <v>250</v>
      </c>
      <c r="B1488" s="105">
        <v>0</v>
      </c>
      <c r="C1488" s="115">
        <f t="shared" ref="C1488:C1526" si="107">D1488-B1488</f>
        <v>54563</v>
      </c>
      <c r="D1488" s="23">
        <v>54563</v>
      </c>
    </row>
    <row r="1489" spans="1:4" x14ac:dyDescent="0.2">
      <c r="A1489" s="8" t="s">
        <v>251</v>
      </c>
      <c r="B1489" s="105">
        <v>0</v>
      </c>
      <c r="C1489" s="115">
        <f t="shared" si="107"/>
        <v>17673</v>
      </c>
      <c r="D1489" s="23">
        <v>17673</v>
      </c>
    </row>
    <row r="1490" spans="1:4" x14ac:dyDescent="0.2">
      <c r="A1490" s="8" t="s">
        <v>421</v>
      </c>
      <c r="B1490" s="105">
        <v>0</v>
      </c>
      <c r="C1490" s="115">
        <f t="shared" si="107"/>
        <v>14064</v>
      </c>
      <c r="D1490" s="23">
        <v>14064</v>
      </c>
    </row>
    <row r="1491" spans="1:4" x14ac:dyDescent="0.2">
      <c r="A1491" s="8" t="s">
        <v>37</v>
      </c>
      <c r="B1491" s="105">
        <v>0</v>
      </c>
      <c r="C1491" s="115">
        <f t="shared" si="107"/>
        <v>6433</v>
      </c>
      <c r="D1491" s="23">
        <v>6433</v>
      </c>
    </row>
    <row r="1492" spans="1:4" x14ac:dyDescent="0.2">
      <c r="A1492" s="8" t="s">
        <v>38</v>
      </c>
      <c r="B1492" s="105">
        <v>0</v>
      </c>
      <c r="C1492" s="115">
        <f t="shared" si="107"/>
        <v>11714</v>
      </c>
      <c r="D1492" s="23">
        <v>11714</v>
      </c>
    </row>
    <row r="1493" spans="1:4" x14ac:dyDescent="0.2">
      <c r="A1493" s="8" t="s">
        <v>39</v>
      </c>
      <c r="B1493" s="105">
        <v>0</v>
      </c>
      <c r="C1493" s="115">
        <f t="shared" si="107"/>
        <v>71665</v>
      </c>
      <c r="D1493" s="23">
        <v>71665</v>
      </c>
    </row>
    <row r="1494" spans="1:4" x14ac:dyDescent="0.2">
      <c r="A1494" s="8" t="s">
        <v>40</v>
      </c>
      <c r="B1494" s="105">
        <v>0</v>
      </c>
      <c r="C1494" s="115">
        <f t="shared" si="107"/>
        <v>11990</v>
      </c>
      <c r="D1494" s="23">
        <v>11990</v>
      </c>
    </row>
    <row r="1495" spans="1:4" x14ac:dyDescent="0.2">
      <c r="A1495" s="8" t="s">
        <v>41</v>
      </c>
      <c r="B1495" s="105">
        <v>0</v>
      </c>
      <c r="C1495" s="115">
        <f t="shared" si="107"/>
        <v>11276</v>
      </c>
      <c r="D1495" s="23">
        <v>11276</v>
      </c>
    </row>
    <row r="1496" spans="1:4" x14ac:dyDescent="0.2">
      <c r="A1496" s="8" t="s">
        <v>42</v>
      </c>
      <c r="B1496" s="105">
        <v>0</v>
      </c>
      <c r="C1496" s="115">
        <f t="shared" si="107"/>
        <v>66948</v>
      </c>
      <c r="D1496" s="23">
        <v>66948</v>
      </c>
    </row>
    <row r="1497" spans="1:4" x14ac:dyDescent="0.2">
      <c r="A1497" s="8" t="s">
        <v>422</v>
      </c>
      <c r="B1497" s="105">
        <v>0</v>
      </c>
      <c r="C1497" s="115">
        <f t="shared" si="107"/>
        <v>24366</v>
      </c>
      <c r="D1497" s="23">
        <v>24366</v>
      </c>
    </row>
    <row r="1498" spans="1:4" x14ac:dyDescent="0.2">
      <c r="A1498" s="8" t="s">
        <v>360</v>
      </c>
      <c r="B1498" s="105">
        <v>0</v>
      </c>
      <c r="C1498" s="115">
        <f t="shared" si="107"/>
        <v>13832</v>
      </c>
      <c r="D1498" s="23">
        <v>13832</v>
      </c>
    </row>
    <row r="1499" spans="1:4" x14ac:dyDescent="0.2">
      <c r="A1499" s="8" t="s">
        <v>43</v>
      </c>
      <c r="B1499" s="105">
        <v>0</v>
      </c>
      <c r="C1499" s="115">
        <f t="shared" si="107"/>
        <v>11714</v>
      </c>
      <c r="D1499" s="23">
        <v>11714</v>
      </c>
    </row>
    <row r="1500" spans="1:4" x14ac:dyDescent="0.2">
      <c r="A1500" s="8" t="s">
        <v>44</v>
      </c>
      <c r="B1500" s="105">
        <v>0</v>
      </c>
      <c r="C1500" s="115">
        <f t="shared" si="107"/>
        <v>35733</v>
      </c>
      <c r="D1500" s="23">
        <v>35733</v>
      </c>
    </row>
    <row r="1501" spans="1:4" x14ac:dyDescent="0.2">
      <c r="A1501" s="8" t="s">
        <v>45</v>
      </c>
      <c r="B1501" s="105">
        <v>0</v>
      </c>
      <c r="C1501" s="115">
        <f t="shared" si="107"/>
        <v>16176</v>
      </c>
      <c r="D1501" s="23">
        <v>16176</v>
      </c>
    </row>
    <row r="1502" spans="1:4" x14ac:dyDescent="0.2">
      <c r="A1502" s="8" t="s">
        <v>326</v>
      </c>
      <c r="B1502" s="105">
        <v>0</v>
      </c>
      <c r="C1502" s="115">
        <f t="shared" si="107"/>
        <v>126984</v>
      </c>
      <c r="D1502" s="23">
        <v>126984</v>
      </c>
    </row>
    <row r="1503" spans="1:4" x14ac:dyDescent="0.2">
      <c r="A1503" s="8" t="s">
        <v>46</v>
      </c>
      <c r="B1503" s="105">
        <v>0</v>
      </c>
      <c r="C1503" s="115">
        <f t="shared" si="107"/>
        <v>74658</v>
      </c>
      <c r="D1503" s="23">
        <v>74658</v>
      </c>
    </row>
    <row r="1504" spans="1:4" x14ac:dyDescent="0.2">
      <c r="A1504" s="8" t="s">
        <v>306</v>
      </c>
      <c r="B1504" s="105">
        <v>0</v>
      </c>
      <c r="C1504" s="115">
        <f t="shared" si="107"/>
        <v>19592</v>
      </c>
      <c r="D1504" s="23">
        <v>19592</v>
      </c>
    </row>
    <row r="1505" spans="1:4" x14ac:dyDescent="0.2">
      <c r="A1505" s="8" t="s">
        <v>252</v>
      </c>
      <c r="B1505" s="105">
        <v>0</v>
      </c>
      <c r="C1505" s="115">
        <f t="shared" si="107"/>
        <v>11078</v>
      </c>
      <c r="D1505" s="23">
        <v>11078</v>
      </c>
    </row>
    <row r="1506" spans="1:4" x14ac:dyDescent="0.2">
      <c r="A1506" s="8" t="s">
        <v>423</v>
      </c>
      <c r="B1506" s="105">
        <v>0</v>
      </c>
      <c r="C1506" s="115">
        <f t="shared" si="107"/>
        <v>56322</v>
      </c>
      <c r="D1506" s="23">
        <v>56322</v>
      </c>
    </row>
    <row r="1507" spans="1:4" x14ac:dyDescent="0.2">
      <c r="A1507" s="8" t="s">
        <v>47</v>
      </c>
      <c r="B1507" s="105">
        <v>0</v>
      </c>
      <c r="C1507" s="115">
        <f t="shared" si="107"/>
        <v>7647</v>
      </c>
      <c r="D1507" s="23">
        <v>7647</v>
      </c>
    </row>
    <row r="1508" spans="1:4" x14ac:dyDescent="0.2">
      <c r="A1508" s="8" t="s">
        <v>48</v>
      </c>
      <c r="B1508" s="105">
        <v>0</v>
      </c>
      <c r="C1508" s="115">
        <f t="shared" si="107"/>
        <v>14086</v>
      </c>
      <c r="D1508" s="23">
        <v>14086</v>
      </c>
    </row>
    <row r="1509" spans="1:4" x14ac:dyDescent="0.2">
      <c r="A1509" s="8" t="s">
        <v>424</v>
      </c>
      <c r="B1509" s="105">
        <v>0</v>
      </c>
      <c r="C1509" s="115">
        <f t="shared" si="107"/>
        <v>47207</v>
      </c>
      <c r="D1509" s="23">
        <v>47207</v>
      </c>
    </row>
    <row r="1510" spans="1:4" x14ac:dyDescent="0.2">
      <c r="A1510" s="8" t="s">
        <v>253</v>
      </c>
      <c r="B1510" s="105">
        <v>0</v>
      </c>
      <c r="C1510" s="115">
        <f t="shared" si="107"/>
        <v>26852</v>
      </c>
      <c r="D1510" s="23">
        <v>26852</v>
      </c>
    </row>
    <row r="1511" spans="1:4" x14ac:dyDescent="0.2">
      <c r="A1511" s="8" t="s">
        <v>254</v>
      </c>
      <c r="B1511" s="105">
        <v>0</v>
      </c>
      <c r="C1511" s="115">
        <f t="shared" si="107"/>
        <v>13704</v>
      </c>
      <c r="D1511" s="23">
        <v>13704</v>
      </c>
    </row>
    <row r="1512" spans="1:4" x14ac:dyDescent="0.2">
      <c r="A1512" s="8" t="s">
        <v>425</v>
      </c>
      <c r="B1512" s="105">
        <v>0</v>
      </c>
      <c r="C1512" s="115">
        <f t="shared" si="107"/>
        <v>14862</v>
      </c>
      <c r="D1512" s="23">
        <v>14862</v>
      </c>
    </row>
    <row r="1513" spans="1:4" x14ac:dyDescent="0.2">
      <c r="A1513" s="8" t="s">
        <v>361</v>
      </c>
      <c r="B1513" s="105">
        <v>0</v>
      </c>
      <c r="C1513" s="115">
        <f t="shared" si="107"/>
        <v>33721</v>
      </c>
      <c r="D1513" s="23">
        <v>33721</v>
      </c>
    </row>
    <row r="1514" spans="1:4" x14ac:dyDescent="0.2">
      <c r="A1514" s="8" t="s">
        <v>426</v>
      </c>
      <c r="B1514" s="105">
        <v>0</v>
      </c>
      <c r="C1514" s="115">
        <f t="shared" si="107"/>
        <v>5882</v>
      </c>
      <c r="D1514" s="23">
        <v>5882</v>
      </c>
    </row>
    <row r="1515" spans="1:4" x14ac:dyDescent="0.2">
      <c r="A1515" s="8" t="s">
        <v>427</v>
      </c>
      <c r="B1515" s="105">
        <v>0</v>
      </c>
      <c r="C1515" s="115">
        <f t="shared" si="107"/>
        <v>11402</v>
      </c>
      <c r="D1515" s="23">
        <v>11402</v>
      </c>
    </row>
    <row r="1516" spans="1:4" x14ac:dyDescent="0.2">
      <c r="A1516" s="8" t="s">
        <v>428</v>
      </c>
      <c r="B1516" s="105">
        <v>0</v>
      </c>
      <c r="C1516" s="115">
        <f t="shared" si="107"/>
        <v>29477</v>
      </c>
      <c r="D1516" s="23">
        <v>29477</v>
      </c>
    </row>
    <row r="1517" spans="1:4" x14ac:dyDescent="0.2">
      <c r="A1517" s="8" t="s">
        <v>429</v>
      </c>
      <c r="B1517" s="105">
        <v>0</v>
      </c>
      <c r="C1517" s="115">
        <f t="shared" si="107"/>
        <v>6348</v>
      </c>
      <c r="D1517" s="23">
        <v>6348</v>
      </c>
    </row>
    <row r="1518" spans="1:4" x14ac:dyDescent="0.2">
      <c r="A1518" s="8" t="s">
        <v>430</v>
      </c>
      <c r="B1518" s="105">
        <v>0</v>
      </c>
      <c r="C1518" s="115">
        <f t="shared" si="107"/>
        <v>6411</v>
      </c>
      <c r="D1518" s="23">
        <v>6411</v>
      </c>
    </row>
    <row r="1519" spans="1:4" x14ac:dyDescent="0.2">
      <c r="A1519" s="8" t="s">
        <v>431</v>
      </c>
      <c r="B1519" s="105">
        <v>0</v>
      </c>
      <c r="C1519" s="115">
        <f t="shared" si="107"/>
        <v>9510</v>
      </c>
      <c r="D1519" s="23">
        <v>9510</v>
      </c>
    </row>
    <row r="1520" spans="1:4" x14ac:dyDescent="0.2">
      <c r="A1520" s="8" t="s">
        <v>49</v>
      </c>
      <c r="B1520" s="105">
        <v>0</v>
      </c>
      <c r="C1520" s="115">
        <f t="shared" si="107"/>
        <v>43133</v>
      </c>
      <c r="D1520" s="23">
        <v>43133</v>
      </c>
    </row>
    <row r="1521" spans="1:4" x14ac:dyDescent="0.2">
      <c r="A1521" s="8" t="s">
        <v>50</v>
      </c>
      <c r="B1521" s="105">
        <v>0</v>
      </c>
      <c r="C1521" s="115">
        <f t="shared" si="107"/>
        <v>6440</v>
      </c>
      <c r="D1521" s="23">
        <v>6440</v>
      </c>
    </row>
    <row r="1522" spans="1:4" x14ac:dyDescent="0.2">
      <c r="A1522" s="8" t="s">
        <v>307</v>
      </c>
      <c r="B1522" s="105">
        <v>0</v>
      </c>
      <c r="C1522" s="115">
        <f t="shared" si="107"/>
        <v>14121</v>
      </c>
      <c r="D1522" s="23">
        <v>14121</v>
      </c>
    </row>
    <row r="1523" spans="1:4" x14ac:dyDescent="0.2">
      <c r="A1523" s="8" t="s">
        <v>362</v>
      </c>
      <c r="B1523" s="105">
        <v>0</v>
      </c>
      <c r="C1523" s="115">
        <f t="shared" si="107"/>
        <v>11537</v>
      </c>
      <c r="D1523" s="23">
        <v>11537</v>
      </c>
    </row>
    <row r="1524" spans="1:4" x14ac:dyDescent="0.2">
      <c r="A1524" s="8" t="s">
        <v>51</v>
      </c>
      <c r="B1524" s="105">
        <v>0</v>
      </c>
      <c r="C1524" s="115">
        <f t="shared" si="107"/>
        <v>54691</v>
      </c>
      <c r="D1524" s="23">
        <v>54691</v>
      </c>
    </row>
    <row r="1525" spans="1:4" x14ac:dyDescent="0.2">
      <c r="A1525" s="8" t="s">
        <v>52</v>
      </c>
      <c r="B1525" s="105">
        <v>0</v>
      </c>
      <c r="C1525" s="115">
        <f t="shared" si="107"/>
        <v>11184</v>
      </c>
      <c r="D1525" s="23">
        <v>11184</v>
      </c>
    </row>
    <row r="1526" spans="1:4" ht="13.5" thickBot="1" x14ac:dyDescent="0.25">
      <c r="A1526" s="9" t="s">
        <v>53</v>
      </c>
      <c r="B1526" s="114">
        <v>0</v>
      </c>
      <c r="C1526" s="115">
        <f t="shared" si="107"/>
        <v>34491</v>
      </c>
      <c r="D1526" s="24">
        <v>34491</v>
      </c>
    </row>
    <row r="1527" spans="1:4" ht="13.5" thickBot="1" x14ac:dyDescent="0.25">
      <c r="A1527" s="10" t="s">
        <v>23</v>
      </c>
      <c r="B1527" s="106">
        <f>SUM(B1488:B1526)</f>
        <v>0</v>
      </c>
      <c r="C1527" s="106">
        <f>SUM(C1488:C1526)</f>
        <v>1059487</v>
      </c>
      <c r="D1527" s="25">
        <f>SUM(D1488:D1526)</f>
        <v>1059487</v>
      </c>
    </row>
    <row r="1528" spans="1:4" ht="13.5" thickBot="1" x14ac:dyDescent="0.25">
      <c r="A1528" s="5"/>
      <c r="C1528" s="5"/>
    </row>
    <row r="1529" spans="1:4" ht="13.5" thickBot="1" x14ac:dyDescent="0.25">
      <c r="A1529" s="32" t="s">
        <v>1</v>
      </c>
      <c r="B1529" s="107">
        <f>B1527</f>
        <v>0</v>
      </c>
      <c r="C1529" s="107">
        <f>C1527</f>
        <v>1059487</v>
      </c>
      <c r="D1529" s="26">
        <f>D1527</f>
        <v>1059487</v>
      </c>
    </row>
    <row r="1530" spans="1:4" x14ac:dyDescent="0.2">
      <c r="A1530" s="4"/>
      <c r="C1530" s="4"/>
    </row>
    <row r="1531" spans="1:4" x14ac:dyDescent="0.2">
      <c r="A1531" s="4" t="s">
        <v>2</v>
      </c>
      <c r="C1531" s="4"/>
    </row>
    <row r="1532" spans="1:4" x14ac:dyDescent="0.2">
      <c r="A1532" s="5"/>
      <c r="C1532" s="5"/>
    </row>
    <row r="1533" spans="1:4" ht="13.5" thickBot="1" x14ac:dyDescent="0.25">
      <c r="A1533" s="4" t="s">
        <v>11</v>
      </c>
      <c r="B1533" s="44"/>
      <c r="C1533" s="4"/>
      <c r="D1533" s="44" t="s">
        <v>420</v>
      </c>
    </row>
    <row r="1534" spans="1:4" ht="45" customHeight="1" thickBot="1" x14ac:dyDescent="0.25">
      <c r="A1534" s="7" t="s">
        <v>36</v>
      </c>
      <c r="B1534" s="127" t="s">
        <v>652</v>
      </c>
      <c r="C1534" s="127" t="s">
        <v>653</v>
      </c>
      <c r="D1534" s="31" t="s">
        <v>654</v>
      </c>
    </row>
    <row r="1535" spans="1:4" x14ac:dyDescent="0.2">
      <c r="A1535" s="11" t="s">
        <v>54</v>
      </c>
      <c r="B1535" s="105">
        <v>0</v>
      </c>
      <c r="C1535" s="115">
        <f t="shared" ref="C1535:C1555" si="108">D1535-B1535</f>
        <v>12265</v>
      </c>
      <c r="D1535" s="23">
        <v>12265</v>
      </c>
    </row>
    <row r="1536" spans="1:4" x14ac:dyDescent="0.2">
      <c r="A1536" s="12" t="s">
        <v>363</v>
      </c>
      <c r="B1536" s="105">
        <v>0</v>
      </c>
      <c r="C1536" s="115">
        <f t="shared" si="108"/>
        <v>23307</v>
      </c>
      <c r="D1536" s="23">
        <v>23307</v>
      </c>
    </row>
    <row r="1537" spans="1:4" x14ac:dyDescent="0.2">
      <c r="A1537" s="12" t="s">
        <v>281</v>
      </c>
      <c r="B1537" s="105">
        <v>0</v>
      </c>
      <c r="C1537" s="115">
        <f t="shared" si="108"/>
        <v>24105</v>
      </c>
      <c r="D1537" s="23">
        <v>24105</v>
      </c>
    </row>
    <row r="1538" spans="1:4" x14ac:dyDescent="0.2">
      <c r="A1538" s="12" t="s">
        <v>350</v>
      </c>
      <c r="B1538" s="105">
        <v>0</v>
      </c>
      <c r="C1538" s="115">
        <f t="shared" si="108"/>
        <v>26703</v>
      </c>
      <c r="D1538" s="23">
        <v>26703</v>
      </c>
    </row>
    <row r="1539" spans="1:4" x14ac:dyDescent="0.2">
      <c r="A1539" s="12" t="s">
        <v>282</v>
      </c>
      <c r="B1539" s="105">
        <v>0</v>
      </c>
      <c r="C1539" s="115">
        <f t="shared" si="108"/>
        <v>13620</v>
      </c>
      <c r="D1539" s="23">
        <v>13620</v>
      </c>
    </row>
    <row r="1540" spans="1:4" x14ac:dyDescent="0.2">
      <c r="A1540" s="12" t="s">
        <v>364</v>
      </c>
      <c r="B1540" s="105">
        <v>0</v>
      </c>
      <c r="C1540" s="115">
        <f t="shared" si="108"/>
        <v>21513</v>
      </c>
      <c r="D1540" s="23">
        <v>21513</v>
      </c>
    </row>
    <row r="1541" spans="1:4" x14ac:dyDescent="0.2">
      <c r="A1541" s="12" t="s">
        <v>55</v>
      </c>
      <c r="B1541" s="105">
        <v>0</v>
      </c>
      <c r="C1541" s="115">
        <f t="shared" si="108"/>
        <v>20998</v>
      </c>
      <c r="D1541" s="23">
        <v>20998</v>
      </c>
    </row>
    <row r="1542" spans="1:4" x14ac:dyDescent="0.2">
      <c r="A1542" s="12" t="s">
        <v>308</v>
      </c>
      <c r="B1542" s="105">
        <v>0</v>
      </c>
      <c r="C1542" s="115">
        <f t="shared" si="108"/>
        <v>29457</v>
      </c>
      <c r="D1542" s="23">
        <v>29457</v>
      </c>
    </row>
    <row r="1543" spans="1:4" x14ac:dyDescent="0.2">
      <c r="A1543" s="12" t="s">
        <v>327</v>
      </c>
      <c r="B1543" s="105">
        <v>0</v>
      </c>
      <c r="C1543" s="115">
        <f t="shared" si="108"/>
        <v>72208</v>
      </c>
      <c r="D1543" s="23">
        <v>72208</v>
      </c>
    </row>
    <row r="1544" spans="1:4" x14ac:dyDescent="0.2">
      <c r="A1544" s="12" t="s">
        <v>432</v>
      </c>
      <c r="B1544" s="105">
        <v>0</v>
      </c>
      <c r="C1544" s="115">
        <f t="shared" si="108"/>
        <v>10577</v>
      </c>
      <c r="D1544" s="23">
        <v>10577</v>
      </c>
    </row>
    <row r="1545" spans="1:4" x14ac:dyDescent="0.2">
      <c r="A1545" s="12" t="s">
        <v>56</v>
      </c>
      <c r="B1545" s="105">
        <v>0</v>
      </c>
      <c r="C1545" s="115">
        <f t="shared" si="108"/>
        <v>87233</v>
      </c>
      <c r="D1545" s="23">
        <v>87233</v>
      </c>
    </row>
    <row r="1546" spans="1:4" x14ac:dyDescent="0.2">
      <c r="A1546" s="12" t="s">
        <v>433</v>
      </c>
      <c r="B1546" s="105">
        <v>0</v>
      </c>
      <c r="C1546" s="115">
        <f t="shared" si="108"/>
        <v>14311</v>
      </c>
      <c r="D1546" s="23">
        <v>14311</v>
      </c>
    </row>
    <row r="1547" spans="1:4" x14ac:dyDescent="0.2">
      <c r="A1547" s="12" t="s">
        <v>365</v>
      </c>
      <c r="B1547" s="105">
        <v>0</v>
      </c>
      <c r="C1547" s="115">
        <f t="shared" si="108"/>
        <v>41092</v>
      </c>
      <c r="D1547" s="23">
        <v>41092</v>
      </c>
    </row>
    <row r="1548" spans="1:4" x14ac:dyDescent="0.2">
      <c r="A1548" s="12" t="s">
        <v>283</v>
      </c>
      <c r="B1548" s="105">
        <v>0</v>
      </c>
      <c r="C1548" s="115">
        <f t="shared" si="108"/>
        <v>52000</v>
      </c>
      <c r="D1548" s="23">
        <v>52000</v>
      </c>
    </row>
    <row r="1549" spans="1:4" x14ac:dyDescent="0.2">
      <c r="A1549" s="12" t="s">
        <v>284</v>
      </c>
      <c r="B1549" s="105">
        <v>0</v>
      </c>
      <c r="C1549" s="115">
        <f t="shared" si="108"/>
        <v>32548</v>
      </c>
      <c r="D1549" s="23">
        <v>32548</v>
      </c>
    </row>
    <row r="1550" spans="1:4" x14ac:dyDescent="0.2">
      <c r="A1550" s="12" t="s">
        <v>57</v>
      </c>
      <c r="B1550" s="105">
        <v>0</v>
      </c>
      <c r="C1550" s="115">
        <f t="shared" si="108"/>
        <v>17496</v>
      </c>
      <c r="D1550" s="23">
        <v>17496</v>
      </c>
    </row>
    <row r="1551" spans="1:4" x14ac:dyDescent="0.2">
      <c r="A1551" s="12" t="s">
        <v>328</v>
      </c>
      <c r="B1551" s="105">
        <v>0</v>
      </c>
      <c r="C1551" s="115">
        <f t="shared" si="108"/>
        <v>39003</v>
      </c>
      <c r="D1551" s="23">
        <v>39003</v>
      </c>
    </row>
    <row r="1552" spans="1:4" x14ac:dyDescent="0.2">
      <c r="A1552" s="12" t="s">
        <v>58</v>
      </c>
      <c r="B1552" s="105">
        <v>0</v>
      </c>
      <c r="C1552" s="115">
        <f t="shared" si="108"/>
        <v>5747</v>
      </c>
      <c r="D1552" s="23">
        <v>5747</v>
      </c>
    </row>
    <row r="1553" spans="1:4" x14ac:dyDescent="0.2">
      <c r="A1553" s="12" t="s">
        <v>434</v>
      </c>
      <c r="B1553" s="105">
        <v>0</v>
      </c>
      <c r="C1553" s="115">
        <f t="shared" si="108"/>
        <v>13542</v>
      </c>
      <c r="D1553" s="23">
        <v>13542</v>
      </c>
    </row>
    <row r="1554" spans="1:4" x14ac:dyDescent="0.2">
      <c r="A1554" s="12" t="s">
        <v>435</v>
      </c>
      <c r="B1554" s="105">
        <v>0</v>
      </c>
      <c r="C1554" s="115">
        <f t="shared" si="108"/>
        <v>6813</v>
      </c>
      <c r="D1554" s="23">
        <v>6813</v>
      </c>
    </row>
    <row r="1555" spans="1:4" ht="13.5" thickBot="1" x14ac:dyDescent="0.25">
      <c r="A1555" s="33" t="s">
        <v>329</v>
      </c>
      <c r="B1555" s="114">
        <v>0</v>
      </c>
      <c r="C1555" s="115">
        <f t="shared" si="108"/>
        <v>10930</v>
      </c>
      <c r="D1555" s="24">
        <v>10930</v>
      </c>
    </row>
    <row r="1556" spans="1:4" ht="13.5" thickBot="1" x14ac:dyDescent="0.25">
      <c r="A1556" s="10" t="s">
        <v>24</v>
      </c>
      <c r="B1556" s="106">
        <f>SUM(B1535:B1555)</f>
        <v>0</v>
      </c>
      <c r="C1556" s="106">
        <f>SUM(C1535:C1555)</f>
        <v>575468</v>
      </c>
      <c r="D1556" s="25">
        <f>SUM(D1535:D1555)</f>
        <v>575468</v>
      </c>
    </row>
    <row r="1557" spans="1:4" x14ac:dyDescent="0.2">
      <c r="A1557" s="5"/>
      <c r="C1557" s="5"/>
    </row>
    <row r="1558" spans="1:4" ht="13.5" thickBot="1" x14ac:dyDescent="0.25">
      <c r="A1558" s="4" t="s">
        <v>12</v>
      </c>
      <c r="B1558" s="44"/>
      <c r="C1558" s="4"/>
      <c r="D1558" s="44" t="s">
        <v>420</v>
      </c>
    </row>
    <row r="1559" spans="1:4" ht="45" customHeight="1" thickBot="1" x14ac:dyDescent="0.25">
      <c r="A1559" s="7" t="s">
        <v>36</v>
      </c>
      <c r="B1559" s="127" t="s">
        <v>652</v>
      </c>
      <c r="C1559" s="127" t="s">
        <v>653</v>
      </c>
      <c r="D1559" s="31" t="s">
        <v>654</v>
      </c>
    </row>
    <row r="1560" spans="1:4" x14ac:dyDescent="0.2">
      <c r="A1560" s="34" t="s">
        <v>206</v>
      </c>
      <c r="B1560" s="105">
        <v>0</v>
      </c>
      <c r="C1560" s="115">
        <f t="shared" ref="C1560:C1623" si="109">D1560-B1560</f>
        <v>48534</v>
      </c>
      <c r="D1560" s="23">
        <v>48534</v>
      </c>
    </row>
    <row r="1561" spans="1:4" x14ac:dyDescent="0.2">
      <c r="A1561" s="12" t="s">
        <v>207</v>
      </c>
      <c r="B1561" s="105">
        <v>0</v>
      </c>
      <c r="C1561" s="115">
        <f t="shared" si="109"/>
        <v>10916</v>
      </c>
      <c r="D1561" s="23">
        <v>10916</v>
      </c>
    </row>
    <row r="1562" spans="1:4" x14ac:dyDescent="0.2">
      <c r="A1562" s="12" t="s">
        <v>208</v>
      </c>
      <c r="B1562" s="105">
        <v>0</v>
      </c>
      <c r="C1562" s="115">
        <f t="shared" si="109"/>
        <v>75865</v>
      </c>
      <c r="D1562" s="23">
        <v>75865</v>
      </c>
    </row>
    <row r="1563" spans="1:4" x14ac:dyDescent="0.2">
      <c r="A1563" s="12" t="s">
        <v>309</v>
      </c>
      <c r="B1563" s="105">
        <v>0</v>
      </c>
      <c r="C1563" s="115">
        <f t="shared" si="109"/>
        <v>6509</v>
      </c>
      <c r="D1563" s="23">
        <v>6509</v>
      </c>
    </row>
    <row r="1564" spans="1:4" x14ac:dyDescent="0.2">
      <c r="A1564" s="12" t="s">
        <v>209</v>
      </c>
      <c r="B1564" s="105">
        <v>0</v>
      </c>
      <c r="C1564" s="115">
        <f t="shared" si="109"/>
        <v>16648</v>
      </c>
      <c r="D1564" s="23">
        <v>16648</v>
      </c>
    </row>
    <row r="1565" spans="1:4" x14ac:dyDescent="0.2">
      <c r="A1565" s="12" t="s">
        <v>436</v>
      </c>
      <c r="B1565" s="105">
        <v>0</v>
      </c>
      <c r="C1565" s="115">
        <f t="shared" si="109"/>
        <v>25686</v>
      </c>
      <c r="D1565" s="23">
        <v>25686</v>
      </c>
    </row>
    <row r="1566" spans="1:4" x14ac:dyDescent="0.2">
      <c r="A1566" s="12" t="s">
        <v>437</v>
      </c>
      <c r="B1566" s="105">
        <v>0</v>
      </c>
      <c r="C1566" s="115">
        <f t="shared" si="109"/>
        <v>9779</v>
      </c>
      <c r="D1566" s="23">
        <v>9779</v>
      </c>
    </row>
    <row r="1567" spans="1:4" x14ac:dyDescent="0.2">
      <c r="A1567" s="12" t="s">
        <v>210</v>
      </c>
      <c r="B1567" s="105">
        <v>0</v>
      </c>
      <c r="C1567" s="115">
        <f t="shared" si="109"/>
        <v>83957</v>
      </c>
      <c r="D1567" s="23">
        <v>83957</v>
      </c>
    </row>
    <row r="1568" spans="1:4" x14ac:dyDescent="0.2">
      <c r="A1568" s="12" t="s">
        <v>59</v>
      </c>
      <c r="B1568" s="105">
        <v>0</v>
      </c>
      <c r="C1568" s="115">
        <f t="shared" si="109"/>
        <v>16628</v>
      </c>
      <c r="D1568" s="23">
        <v>16628</v>
      </c>
    </row>
    <row r="1569" spans="1:4" x14ac:dyDescent="0.2">
      <c r="A1569" s="12" t="s">
        <v>60</v>
      </c>
      <c r="B1569" s="105">
        <v>0</v>
      </c>
      <c r="C1569" s="115">
        <f t="shared" si="109"/>
        <v>10125</v>
      </c>
      <c r="D1569" s="23">
        <v>10125</v>
      </c>
    </row>
    <row r="1570" spans="1:4" x14ac:dyDescent="0.2">
      <c r="A1570" s="13" t="s">
        <v>310</v>
      </c>
      <c r="B1570" s="105">
        <v>0</v>
      </c>
      <c r="C1570" s="115">
        <f t="shared" si="109"/>
        <v>25446</v>
      </c>
      <c r="D1570" s="23">
        <v>25446</v>
      </c>
    </row>
    <row r="1571" spans="1:4" x14ac:dyDescent="0.2">
      <c r="A1571" s="13" t="s">
        <v>211</v>
      </c>
      <c r="B1571" s="105">
        <v>0</v>
      </c>
      <c r="C1571" s="115">
        <f t="shared" si="109"/>
        <v>64568</v>
      </c>
      <c r="D1571" s="23">
        <v>64568</v>
      </c>
    </row>
    <row r="1572" spans="1:4" x14ac:dyDescent="0.2">
      <c r="A1572" s="12" t="s">
        <v>212</v>
      </c>
      <c r="B1572" s="105">
        <v>0</v>
      </c>
      <c r="C1572" s="115">
        <f t="shared" si="109"/>
        <v>30275</v>
      </c>
      <c r="D1572" s="23">
        <v>30275</v>
      </c>
    </row>
    <row r="1573" spans="1:4" x14ac:dyDescent="0.2">
      <c r="A1573" s="12" t="s">
        <v>311</v>
      </c>
      <c r="B1573" s="105">
        <v>0</v>
      </c>
      <c r="C1573" s="115">
        <f t="shared" si="109"/>
        <v>38022</v>
      </c>
      <c r="D1573" s="23">
        <v>38022</v>
      </c>
    </row>
    <row r="1574" spans="1:4" ht="24" x14ac:dyDescent="0.2">
      <c r="A1574" s="28" t="s">
        <v>438</v>
      </c>
      <c r="B1574" s="109">
        <v>0</v>
      </c>
      <c r="C1574" s="115">
        <f t="shared" si="109"/>
        <v>21818</v>
      </c>
      <c r="D1574" s="40">
        <v>21818</v>
      </c>
    </row>
    <row r="1575" spans="1:4" x14ac:dyDescent="0.2">
      <c r="A1575" s="12" t="s">
        <v>61</v>
      </c>
      <c r="B1575" s="105">
        <v>0</v>
      </c>
      <c r="C1575" s="115">
        <f t="shared" si="109"/>
        <v>17150</v>
      </c>
      <c r="D1575" s="23">
        <v>17150</v>
      </c>
    </row>
    <row r="1576" spans="1:4" x14ac:dyDescent="0.2">
      <c r="A1576" s="27" t="s">
        <v>62</v>
      </c>
      <c r="B1576" s="105">
        <v>0</v>
      </c>
      <c r="C1576" s="115">
        <f t="shared" si="109"/>
        <v>20638</v>
      </c>
      <c r="D1576" s="40">
        <v>20638</v>
      </c>
    </row>
    <row r="1577" spans="1:4" x14ac:dyDescent="0.2">
      <c r="A1577" s="12" t="s">
        <v>439</v>
      </c>
      <c r="B1577" s="105">
        <v>0</v>
      </c>
      <c r="C1577" s="115">
        <f t="shared" si="109"/>
        <v>5006</v>
      </c>
      <c r="D1577" s="23">
        <v>5006</v>
      </c>
    </row>
    <row r="1578" spans="1:4" x14ac:dyDescent="0.2">
      <c r="A1578" s="12" t="s">
        <v>63</v>
      </c>
      <c r="B1578" s="105">
        <v>0</v>
      </c>
      <c r="C1578" s="115">
        <f t="shared" si="109"/>
        <v>5331</v>
      </c>
      <c r="D1578" s="23">
        <v>5331</v>
      </c>
    </row>
    <row r="1579" spans="1:4" x14ac:dyDescent="0.2">
      <c r="A1579" s="14" t="s">
        <v>213</v>
      </c>
      <c r="B1579" s="105">
        <v>0</v>
      </c>
      <c r="C1579" s="115">
        <f t="shared" si="109"/>
        <v>56928</v>
      </c>
      <c r="D1579" s="23">
        <v>56928</v>
      </c>
    </row>
    <row r="1580" spans="1:4" x14ac:dyDescent="0.2">
      <c r="A1580" s="14" t="s">
        <v>214</v>
      </c>
      <c r="B1580" s="105">
        <v>0</v>
      </c>
      <c r="C1580" s="115">
        <f t="shared" si="109"/>
        <v>91856</v>
      </c>
      <c r="D1580" s="23">
        <v>91856</v>
      </c>
    </row>
    <row r="1581" spans="1:4" x14ac:dyDescent="0.2">
      <c r="A1581" s="14" t="s">
        <v>215</v>
      </c>
      <c r="B1581" s="105">
        <v>0</v>
      </c>
      <c r="C1581" s="115">
        <f t="shared" si="109"/>
        <v>17481</v>
      </c>
      <c r="D1581" s="23">
        <v>17481</v>
      </c>
    </row>
    <row r="1582" spans="1:4" x14ac:dyDescent="0.2">
      <c r="A1582" s="14" t="s">
        <v>216</v>
      </c>
      <c r="B1582" s="105">
        <v>0</v>
      </c>
      <c r="C1582" s="115">
        <f t="shared" si="109"/>
        <v>17870</v>
      </c>
      <c r="D1582" s="23">
        <v>17870</v>
      </c>
    </row>
    <row r="1583" spans="1:4" x14ac:dyDescent="0.2">
      <c r="A1583" s="14" t="s">
        <v>440</v>
      </c>
      <c r="B1583" s="105">
        <v>0</v>
      </c>
      <c r="C1583" s="115">
        <f t="shared" si="109"/>
        <v>4131</v>
      </c>
      <c r="D1583" s="23">
        <v>4131</v>
      </c>
    </row>
    <row r="1584" spans="1:4" x14ac:dyDescent="0.2">
      <c r="A1584" s="14" t="s">
        <v>217</v>
      </c>
      <c r="B1584" s="105">
        <v>0</v>
      </c>
      <c r="C1584" s="115">
        <f t="shared" si="109"/>
        <v>22481</v>
      </c>
      <c r="D1584" s="23">
        <v>22481</v>
      </c>
    </row>
    <row r="1585" spans="1:4" x14ac:dyDescent="0.2">
      <c r="A1585" s="14" t="s">
        <v>64</v>
      </c>
      <c r="B1585" s="105">
        <v>0</v>
      </c>
      <c r="C1585" s="115">
        <f t="shared" si="109"/>
        <v>4540</v>
      </c>
      <c r="D1585" s="23">
        <v>4540</v>
      </c>
    </row>
    <row r="1586" spans="1:4" x14ac:dyDescent="0.2">
      <c r="A1586" s="14" t="s">
        <v>366</v>
      </c>
      <c r="B1586" s="105">
        <v>0</v>
      </c>
      <c r="C1586" s="115">
        <f t="shared" si="109"/>
        <v>14432</v>
      </c>
      <c r="D1586" s="23">
        <v>14432</v>
      </c>
    </row>
    <row r="1587" spans="1:4" x14ac:dyDescent="0.2">
      <c r="A1587" s="14" t="s">
        <v>357</v>
      </c>
      <c r="B1587" s="105">
        <v>0</v>
      </c>
      <c r="C1587" s="115">
        <f t="shared" si="109"/>
        <v>5274</v>
      </c>
      <c r="D1587" s="23">
        <v>5274</v>
      </c>
    </row>
    <row r="1588" spans="1:4" x14ac:dyDescent="0.2">
      <c r="A1588" s="14" t="s">
        <v>218</v>
      </c>
      <c r="B1588" s="105">
        <v>0</v>
      </c>
      <c r="C1588" s="115">
        <f t="shared" si="109"/>
        <v>87655</v>
      </c>
      <c r="D1588" s="23">
        <v>87655</v>
      </c>
    </row>
    <row r="1589" spans="1:4" x14ac:dyDescent="0.2">
      <c r="A1589" s="14" t="s">
        <v>219</v>
      </c>
      <c r="B1589" s="105">
        <v>0</v>
      </c>
      <c r="C1589" s="115">
        <f t="shared" si="109"/>
        <v>23717</v>
      </c>
      <c r="D1589" s="23">
        <v>23717</v>
      </c>
    </row>
    <row r="1590" spans="1:4" x14ac:dyDescent="0.2">
      <c r="A1590" s="14" t="s">
        <v>65</v>
      </c>
      <c r="B1590" s="105">
        <v>0</v>
      </c>
      <c r="C1590" s="115">
        <f t="shared" si="109"/>
        <v>5316</v>
      </c>
      <c r="D1590" s="23">
        <v>5316</v>
      </c>
    </row>
    <row r="1591" spans="1:4" x14ac:dyDescent="0.2">
      <c r="A1591" s="14" t="s">
        <v>66</v>
      </c>
      <c r="B1591" s="105">
        <v>0</v>
      </c>
      <c r="C1591" s="115">
        <f t="shared" si="109"/>
        <v>18682</v>
      </c>
      <c r="D1591" s="23">
        <v>18682</v>
      </c>
    </row>
    <row r="1592" spans="1:4" x14ac:dyDescent="0.2">
      <c r="A1592" s="14" t="s">
        <v>67</v>
      </c>
      <c r="B1592" s="105">
        <v>0</v>
      </c>
      <c r="C1592" s="115">
        <f t="shared" si="109"/>
        <v>42872</v>
      </c>
      <c r="D1592" s="23">
        <v>42872</v>
      </c>
    </row>
    <row r="1593" spans="1:4" x14ac:dyDescent="0.2">
      <c r="A1593" s="14" t="s">
        <v>220</v>
      </c>
      <c r="B1593" s="105">
        <v>0</v>
      </c>
      <c r="C1593" s="115">
        <f t="shared" si="109"/>
        <v>132081</v>
      </c>
      <c r="D1593" s="23">
        <v>132081</v>
      </c>
    </row>
    <row r="1594" spans="1:4" x14ac:dyDescent="0.2">
      <c r="A1594" s="14" t="s">
        <v>221</v>
      </c>
      <c r="B1594" s="105">
        <v>0</v>
      </c>
      <c r="C1594" s="115">
        <f t="shared" si="109"/>
        <v>52381</v>
      </c>
      <c r="D1594" s="23">
        <v>52381</v>
      </c>
    </row>
    <row r="1595" spans="1:4" x14ac:dyDescent="0.2">
      <c r="A1595" s="14" t="s">
        <v>330</v>
      </c>
      <c r="B1595" s="105">
        <v>0</v>
      </c>
      <c r="C1595" s="115">
        <f t="shared" si="109"/>
        <v>99150</v>
      </c>
      <c r="D1595" s="23">
        <v>99150</v>
      </c>
    </row>
    <row r="1596" spans="1:4" x14ac:dyDescent="0.2">
      <c r="A1596" s="14" t="s">
        <v>68</v>
      </c>
      <c r="B1596" s="105">
        <v>0</v>
      </c>
      <c r="C1596" s="115">
        <f t="shared" si="109"/>
        <v>17673</v>
      </c>
      <c r="D1596" s="23">
        <v>17673</v>
      </c>
    </row>
    <row r="1597" spans="1:4" x14ac:dyDescent="0.2">
      <c r="A1597" s="14" t="s">
        <v>222</v>
      </c>
      <c r="B1597" s="105">
        <v>0</v>
      </c>
      <c r="C1597" s="115">
        <f t="shared" si="109"/>
        <v>57535</v>
      </c>
      <c r="D1597" s="23">
        <v>57535</v>
      </c>
    </row>
    <row r="1598" spans="1:4" x14ac:dyDescent="0.2">
      <c r="A1598" s="14" t="s">
        <v>223</v>
      </c>
      <c r="B1598" s="105">
        <v>0</v>
      </c>
      <c r="C1598" s="115">
        <f t="shared" si="109"/>
        <v>102865</v>
      </c>
      <c r="D1598" s="23">
        <v>102865</v>
      </c>
    </row>
    <row r="1599" spans="1:4" x14ac:dyDescent="0.2">
      <c r="A1599" s="14" t="s">
        <v>69</v>
      </c>
      <c r="B1599" s="105">
        <v>0</v>
      </c>
      <c r="C1599" s="115">
        <f t="shared" si="109"/>
        <v>182331</v>
      </c>
      <c r="D1599" s="23">
        <v>182331</v>
      </c>
    </row>
    <row r="1600" spans="1:4" x14ac:dyDescent="0.2">
      <c r="A1600" s="14" t="s">
        <v>224</v>
      </c>
      <c r="B1600" s="105">
        <v>0</v>
      </c>
      <c r="C1600" s="115">
        <f t="shared" si="109"/>
        <v>185691</v>
      </c>
      <c r="D1600" s="23">
        <v>185691</v>
      </c>
    </row>
    <row r="1601" spans="1:4" x14ac:dyDescent="0.2">
      <c r="A1601" s="14" t="s">
        <v>70</v>
      </c>
      <c r="B1601" s="105">
        <v>0</v>
      </c>
      <c r="C1601" s="115">
        <f t="shared" si="109"/>
        <v>74819</v>
      </c>
      <c r="D1601" s="23">
        <v>74819</v>
      </c>
    </row>
    <row r="1602" spans="1:4" x14ac:dyDescent="0.2">
      <c r="A1602" s="14" t="s">
        <v>225</v>
      </c>
      <c r="B1602" s="105">
        <v>0</v>
      </c>
      <c r="C1602" s="115">
        <f t="shared" si="109"/>
        <v>67718</v>
      </c>
      <c r="D1602" s="23">
        <v>67718</v>
      </c>
    </row>
    <row r="1603" spans="1:4" x14ac:dyDescent="0.2">
      <c r="A1603" s="14" t="s">
        <v>226</v>
      </c>
      <c r="B1603" s="105">
        <v>0</v>
      </c>
      <c r="C1603" s="115">
        <f t="shared" si="109"/>
        <v>174197</v>
      </c>
      <c r="D1603" s="23">
        <v>174197</v>
      </c>
    </row>
    <row r="1604" spans="1:4" x14ac:dyDescent="0.2">
      <c r="A1604" s="14" t="s">
        <v>367</v>
      </c>
      <c r="B1604" s="105">
        <v>0</v>
      </c>
      <c r="C1604" s="115">
        <f t="shared" si="109"/>
        <v>58673</v>
      </c>
      <c r="D1604" s="23">
        <v>58673</v>
      </c>
    </row>
    <row r="1605" spans="1:4" x14ac:dyDescent="0.2">
      <c r="A1605" s="14" t="s">
        <v>227</v>
      </c>
      <c r="B1605" s="105">
        <v>0</v>
      </c>
      <c r="C1605" s="115">
        <f t="shared" si="109"/>
        <v>80651</v>
      </c>
      <c r="D1605" s="23">
        <v>80651</v>
      </c>
    </row>
    <row r="1606" spans="1:4" x14ac:dyDescent="0.2">
      <c r="A1606" s="14" t="s">
        <v>228</v>
      </c>
      <c r="B1606" s="105">
        <v>0</v>
      </c>
      <c r="C1606" s="115">
        <f t="shared" si="109"/>
        <v>151088</v>
      </c>
      <c r="D1606" s="23">
        <v>151088</v>
      </c>
    </row>
    <row r="1607" spans="1:4" x14ac:dyDescent="0.2">
      <c r="A1607" s="14" t="s">
        <v>229</v>
      </c>
      <c r="B1607" s="105">
        <v>0</v>
      </c>
      <c r="C1607" s="115">
        <f t="shared" si="109"/>
        <v>95450</v>
      </c>
      <c r="D1607" s="23">
        <v>95450</v>
      </c>
    </row>
    <row r="1608" spans="1:4" x14ac:dyDescent="0.2">
      <c r="A1608" s="14" t="s">
        <v>230</v>
      </c>
      <c r="B1608" s="105">
        <v>0</v>
      </c>
      <c r="C1608" s="115">
        <f t="shared" si="109"/>
        <v>64484</v>
      </c>
      <c r="D1608" s="23">
        <v>64484</v>
      </c>
    </row>
    <row r="1609" spans="1:4" x14ac:dyDescent="0.2">
      <c r="A1609" s="14" t="s">
        <v>312</v>
      </c>
      <c r="B1609" s="105">
        <v>0</v>
      </c>
      <c r="C1609" s="115">
        <f t="shared" si="109"/>
        <v>142410</v>
      </c>
      <c r="D1609" s="23">
        <v>142410</v>
      </c>
    </row>
    <row r="1610" spans="1:4" x14ac:dyDescent="0.2">
      <c r="A1610" s="14" t="s">
        <v>71</v>
      </c>
      <c r="B1610" s="105">
        <v>0</v>
      </c>
      <c r="C1610" s="115">
        <f t="shared" si="109"/>
        <v>85955</v>
      </c>
      <c r="D1610" s="23">
        <v>85955</v>
      </c>
    </row>
    <row r="1611" spans="1:4" x14ac:dyDescent="0.2">
      <c r="A1611" s="14" t="s">
        <v>368</v>
      </c>
      <c r="B1611" s="105">
        <v>0</v>
      </c>
      <c r="C1611" s="115">
        <f t="shared" si="109"/>
        <v>104764</v>
      </c>
      <c r="D1611" s="23">
        <v>104764</v>
      </c>
    </row>
    <row r="1612" spans="1:4" x14ac:dyDescent="0.2">
      <c r="A1612" s="14" t="s">
        <v>72</v>
      </c>
      <c r="B1612" s="105">
        <v>0</v>
      </c>
      <c r="C1612" s="115">
        <f t="shared" si="109"/>
        <v>25899</v>
      </c>
      <c r="D1612" s="23">
        <v>25899</v>
      </c>
    </row>
    <row r="1613" spans="1:4" x14ac:dyDescent="0.2">
      <c r="A1613" s="14" t="s">
        <v>313</v>
      </c>
      <c r="B1613" s="105">
        <v>0</v>
      </c>
      <c r="C1613" s="115">
        <f t="shared" si="109"/>
        <v>35091</v>
      </c>
      <c r="D1613" s="23">
        <v>35091</v>
      </c>
    </row>
    <row r="1614" spans="1:4" x14ac:dyDescent="0.2">
      <c r="A1614" s="14" t="s">
        <v>73</v>
      </c>
      <c r="B1614" s="105">
        <v>0</v>
      </c>
      <c r="C1614" s="115">
        <f t="shared" si="109"/>
        <v>31822</v>
      </c>
      <c r="D1614" s="23">
        <v>31822</v>
      </c>
    </row>
    <row r="1615" spans="1:4" x14ac:dyDescent="0.2">
      <c r="A1615" s="14" t="s">
        <v>74</v>
      </c>
      <c r="B1615" s="105">
        <v>0</v>
      </c>
      <c r="C1615" s="115">
        <f t="shared" si="109"/>
        <v>47016</v>
      </c>
      <c r="D1615" s="23">
        <v>47016</v>
      </c>
    </row>
    <row r="1616" spans="1:4" x14ac:dyDescent="0.2">
      <c r="A1616" s="14" t="s">
        <v>75</v>
      </c>
      <c r="B1616" s="105">
        <v>0</v>
      </c>
      <c r="C1616" s="115">
        <f t="shared" si="109"/>
        <v>28164</v>
      </c>
      <c r="D1616" s="23">
        <v>28164</v>
      </c>
    </row>
    <row r="1617" spans="1:4" x14ac:dyDescent="0.2">
      <c r="A1617" s="14" t="s">
        <v>76</v>
      </c>
      <c r="B1617" s="105">
        <v>0</v>
      </c>
      <c r="C1617" s="115">
        <f t="shared" si="109"/>
        <v>46457</v>
      </c>
      <c r="D1617" s="23">
        <v>46457</v>
      </c>
    </row>
    <row r="1618" spans="1:4" x14ac:dyDescent="0.2">
      <c r="A1618" s="14" t="s">
        <v>77</v>
      </c>
      <c r="B1618" s="105">
        <v>0</v>
      </c>
      <c r="C1618" s="115">
        <f t="shared" si="109"/>
        <v>16097</v>
      </c>
      <c r="D1618" s="23">
        <v>16097</v>
      </c>
    </row>
    <row r="1619" spans="1:4" x14ac:dyDescent="0.2">
      <c r="A1619" s="14" t="s">
        <v>78</v>
      </c>
      <c r="B1619" s="105">
        <v>0</v>
      </c>
      <c r="C1619" s="115">
        <f t="shared" si="109"/>
        <v>28695</v>
      </c>
      <c r="D1619" s="23">
        <v>28695</v>
      </c>
    </row>
    <row r="1620" spans="1:4" x14ac:dyDescent="0.2">
      <c r="A1620" s="14" t="s">
        <v>79</v>
      </c>
      <c r="B1620" s="105">
        <v>0</v>
      </c>
      <c r="C1620" s="115">
        <f t="shared" si="109"/>
        <v>9525</v>
      </c>
      <c r="D1620" s="23">
        <v>9525</v>
      </c>
    </row>
    <row r="1621" spans="1:4" x14ac:dyDescent="0.2">
      <c r="A1621" s="14" t="s">
        <v>80</v>
      </c>
      <c r="B1621" s="105">
        <v>0</v>
      </c>
      <c r="C1621" s="115">
        <f t="shared" si="109"/>
        <v>28284</v>
      </c>
      <c r="D1621" s="23">
        <v>28284</v>
      </c>
    </row>
    <row r="1622" spans="1:4" x14ac:dyDescent="0.2">
      <c r="A1622" s="14" t="s">
        <v>81</v>
      </c>
      <c r="B1622" s="105">
        <v>0</v>
      </c>
      <c r="C1622" s="115">
        <f t="shared" si="109"/>
        <v>13606</v>
      </c>
      <c r="D1622" s="23">
        <v>13606</v>
      </c>
    </row>
    <row r="1623" spans="1:4" x14ac:dyDescent="0.2">
      <c r="A1623" s="14" t="s">
        <v>82</v>
      </c>
      <c r="B1623" s="105">
        <v>0</v>
      </c>
      <c r="C1623" s="115">
        <f t="shared" si="109"/>
        <v>23307</v>
      </c>
      <c r="D1623" s="23">
        <v>23307</v>
      </c>
    </row>
    <row r="1624" spans="1:4" x14ac:dyDescent="0.2">
      <c r="A1624" s="14" t="s">
        <v>231</v>
      </c>
      <c r="B1624" s="105">
        <v>0</v>
      </c>
      <c r="C1624" s="115">
        <f t="shared" ref="C1624:C1642" si="110">D1624-B1624</f>
        <v>30184</v>
      </c>
      <c r="D1624" s="23">
        <v>30184</v>
      </c>
    </row>
    <row r="1625" spans="1:4" x14ac:dyDescent="0.2">
      <c r="A1625" s="14" t="s">
        <v>232</v>
      </c>
      <c r="B1625" s="105">
        <v>0</v>
      </c>
      <c r="C1625" s="115">
        <f t="shared" si="110"/>
        <v>24753</v>
      </c>
      <c r="D1625" s="23">
        <v>24753</v>
      </c>
    </row>
    <row r="1626" spans="1:4" x14ac:dyDescent="0.2">
      <c r="A1626" s="12" t="s">
        <v>233</v>
      </c>
      <c r="B1626" s="105">
        <v>0</v>
      </c>
      <c r="C1626" s="115">
        <f t="shared" si="110"/>
        <v>26794</v>
      </c>
      <c r="D1626" s="23">
        <v>26794</v>
      </c>
    </row>
    <row r="1627" spans="1:4" x14ac:dyDescent="0.2">
      <c r="A1627" s="12" t="s">
        <v>234</v>
      </c>
      <c r="B1627" s="105">
        <v>0</v>
      </c>
      <c r="C1627" s="115">
        <f t="shared" si="110"/>
        <v>23800</v>
      </c>
      <c r="D1627" s="23">
        <v>23800</v>
      </c>
    </row>
    <row r="1628" spans="1:4" x14ac:dyDescent="0.2">
      <c r="A1628" s="12" t="s">
        <v>235</v>
      </c>
      <c r="B1628" s="105">
        <v>0</v>
      </c>
      <c r="C1628" s="115">
        <f t="shared" si="110"/>
        <v>45554</v>
      </c>
      <c r="D1628" s="23">
        <v>45554</v>
      </c>
    </row>
    <row r="1629" spans="1:4" x14ac:dyDescent="0.2">
      <c r="A1629" s="12" t="s">
        <v>369</v>
      </c>
      <c r="B1629" s="105">
        <v>0</v>
      </c>
      <c r="C1629" s="115">
        <f t="shared" si="110"/>
        <v>10125</v>
      </c>
      <c r="D1629" s="23">
        <v>10125</v>
      </c>
    </row>
    <row r="1630" spans="1:4" x14ac:dyDescent="0.2">
      <c r="A1630" s="12" t="s">
        <v>83</v>
      </c>
      <c r="B1630" s="105">
        <v>0</v>
      </c>
      <c r="C1630" s="115">
        <f t="shared" si="110"/>
        <v>61695</v>
      </c>
      <c r="D1630" s="23">
        <v>61695</v>
      </c>
    </row>
    <row r="1631" spans="1:4" x14ac:dyDescent="0.2">
      <c r="A1631" s="12" t="s">
        <v>84</v>
      </c>
      <c r="B1631" s="105">
        <v>0</v>
      </c>
      <c r="C1631" s="115">
        <f t="shared" si="110"/>
        <v>18958</v>
      </c>
      <c r="D1631" s="23">
        <v>18958</v>
      </c>
    </row>
    <row r="1632" spans="1:4" x14ac:dyDescent="0.2">
      <c r="A1632" s="12" t="s">
        <v>441</v>
      </c>
      <c r="B1632" s="105">
        <v>0</v>
      </c>
      <c r="C1632" s="115">
        <f t="shared" si="110"/>
        <v>4653</v>
      </c>
      <c r="D1632" s="23">
        <v>4653</v>
      </c>
    </row>
    <row r="1633" spans="1:4" x14ac:dyDescent="0.2">
      <c r="A1633" s="12" t="s">
        <v>236</v>
      </c>
      <c r="B1633" s="105">
        <v>0</v>
      </c>
      <c r="C1633" s="115">
        <f t="shared" si="110"/>
        <v>38931</v>
      </c>
      <c r="D1633" s="23">
        <v>38931</v>
      </c>
    </row>
    <row r="1634" spans="1:4" x14ac:dyDescent="0.2">
      <c r="A1634" s="12" t="s">
        <v>85</v>
      </c>
      <c r="B1634" s="105">
        <v>0</v>
      </c>
      <c r="C1634" s="115">
        <f t="shared" si="110"/>
        <v>5218</v>
      </c>
      <c r="D1634" s="23">
        <v>5218</v>
      </c>
    </row>
    <row r="1635" spans="1:4" x14ac:dyDescent="0.2">
      <c r="A1635" s="12" t="s">
        <v>353</v>
      </c>
      <c r="B1635" s="105">
        <v>0</v>
      </c>
      <c r="C1635" s="115">
        <f t="shared" si="110"/>
        <v>48237</v>
      </c>
      <c r="D1635" s="23">
        <v>48237</v>
      </c>
    </row>
    <row r="1636" spans="1:4" x14ac:dyDescent="0.2">
      <c r="A1636" s="12" t="s">
        <v>86</v>
      </c>
      <c r="B1636" s="105">
        <v>0</v>
      </c>
      <c r="C1636" s="115">
        <f t="shared" si="110"/>
        <v>6700</v>
      </c>
      <c r="D1636" s="23">
        <v>6700</v>
      </c>
    </row>
    <row r="1637" spans="1:4" x14ac:dyDescent="0.2">
      <c r="A1637" s="14" t="s">
        <v>442</v>
      </c>
      <c r="B1637" s="105">
        <v>0</v>
      </c>
      <c r="C1637" s="115">
        <f t="shared" si="110"/>
        <v>86265</v>
      </c>
      <c r="D1637" s="23">
        <v>86265</v>
      </c>
    </row>
    <row r="1638" spans="1:4" x14ac:dyDescent="0.2">
      <c r="A1638" s="14" t="s">
        <v>331</v>
      </c>
      <c r="B1638" s="105">
        <v>0</v>
      </c>
      <c r="C1638" s="115">
        <f t="shared" si="110"/>
        <v>61341</v>
      </c>
      <c r="D1638" s="23">
        <v>61341</v>
      </c>
    </row>
    <row r="1639" spans="1:4" x14ac:dyDescent="0.2">
      <c r="A1639" s="14" t="s">
        <v>88</v>
      </c>
      <c r="B1639" s="105">
        <v>0</v>
      </c>
      <c r="C1639" s="115">
        <f t="shared" si="110"/>
        <v>22085</v>
      </c>
      <c r="D1639" s="23">
        <v>22085</v>
      </c>
    </row>
    <row r="1640" spans="1:4" x14ac:dyDescent="0.2">
      <c r="A1640" s="14" t="s">
        <v>237</v>
      </c>
      <c r="B1640" s="105">
        <v>0</v>
      </c>
      <c r="C1640" s="115">
        <f t="shared" si="110"/>
        <v>51620</v>
      </c>
      <c r="D1640" s="23">
        <v>51620</v>
      </c>
    </row>
    <row r="1641" spans="1:4" x14ac:dyDescent="0.2">
      <c r="A1641" s="14" t="s">
        <v>314</v>
      </c>
      <c r="B1641" s="105">
        <v>0</v>
      </c>
      <c r="C1641" s="115">
        <f t="shared" si="110"/>
        <v>8621</v>
      </c>
      <c r="D1641" s="23">
        <v>8621</v>
      </c>
    </row>
    <row r="1642" spans="1:4" ht="13.5" thickBot="1" x14ac:dyDescent="0.25">
      <c r="A1642" s="35" t="s">
        <v>89</v>
      </c>
      <c r="B1642" s="114">
        <v>0</v>
      </c>
      <c r="C1642" s="115">
        <f t="shared" si="110"/>
        <v>12779</v>
      </c>
      <c r="D1642" s="24">
        <v>12779</v>
      </c>
    </row>
    <row r="1643" spans="1:4" ht="13.5" thickBot="1" x14ac:dyDescent="0.25">
      <c r="A1643" s="10" t="s">
        <v>25</v>
      </c>
      <c r="B1643" s="106">
        <f>SUM(B1560:B1642)</f>
        <v>0</v>
      </c>
      <c r="C1643" s="106">
        <f>SUM(C1560:C1642)</f>
        <v>3798328</v>
      </c>
      <c r="D1643" s="25">
        <f>SUM(D1560:D1642)</f>
        <v>3798328</v>
      </c>
    </row>
    <row r="1644" spans="1:4" x14ac:dyDescent="0.2">
      <c r="A1644" s="5"/>
      <c r="C1644" s="5"/>
    </row>
    <row r="1645" spans="1:4" ht="13.5" thickBot="1" x14ac:dyDescent="0.25">
      <c r="A1645" s="4" t="s">
        <v>13</v>
      </c>
      <c r="B1645" s="44"/>
      <c r="C1645" s="4"/>
      <c r="D1645" s="44" t="s">
        <v>420</v>
      </c>
    </row>
    <row r="1646" spans="1:4" ht="45" customHeight="1" thickBot="1" x14ac:dyDescent="0.25">
      <c r="A1646" s="7" t="s">
        <v>36</v>
      </c>
      <c r="B1646" s="127" t="s">
        <v>652</v>
      </c>
      <c r="C1646" s="127" t="s">
        <v>653</v>
      </c>
      <c r="D1646" s="31" t="s">
        <v>654</v>
      </c>
    </row>
    <row r="1647" spans="1:4" x14ac:dyDescent="0.2">
      <c r="A1647" s="34" t="s">
        <v>443</v>
      </c>
      <c r="B1647" s="105">
        <v>0</v>
      </c>
      <c r="C1647" s="115">
        <f t="shared" ref="C1647:C1668" si="111">D1647-B1647</f>
        <v>15808</v>
      </c>
      <c r="D1647" s="23">
        <v>15808</v>
      </c>
    </row>
    <row r="1648" spans="1:4" x14ac:dyDescent="0.2">
      <c r="A1648" s="12" t="s">
        <v>90</v>
      </c>
      <c r="B1648" s="105">
        <v>0</v>
      </c>
      <c r="C1648" s="115">
        <f t="shared" si="111"/>
        <v>5076</v>
      </c>
      <c r="D1648" s="23">
        <v>5076</v>
      </c>
    </row>
    <row r="1649" spans="1:4" x14ac:dyDescent="0.2">
      <c r="A1649" s="15" t="s">
        <v>91</v>
      </c>
      <c r="B1649" s="105">
        <v>0</v>
      </c>
      <c r="C1649" s="115">
        <f t="shared" si="111"/>
        <v>5507</v>
      </c>
      <c r="D1649" s="23">
        <v>5507</v>
      </c>
    </row>
    <row r="1650" spans="1:4" x14ac:dyDescent="0.2">
      <c r="A1650" s="12" t="s">
        <v>92</v>
      </c>
      <c r="B1650" s="105">
        <v>0</v>
      </c>
      <c r="C1650" s="115">
        <f t="shared" si="111"/>
        <v>5345</v>
      </c>
      <c r="D1650" s="23">
        <v>5345</v>
      </c>
    </row>
    <row r="1651" spans="1:4" x14ac:dyDescent="0.2">
      <c r="A1651" s="12" t="s">
        <v>238</v>
      </c>
      <c r="B1651" s="105">
        <v>0</v>
      </c>
      <c r="C1651" s="115">
        <f t="shared" si="111"/>
        <v>11332</v>
      </c>
      <c r="D1651" s="23">
        <v>11332</v>
      </c>
    </row>
    <row r="1652" spans="1:4" x14ac:dyDescent="0.2">
      <c r="A1652" s="12" t="s">
        <v>93</v>
      </c>
      <c r="B1652" s="105">
        <v>0</v>
      </c>
      <c r="C1652" s="115">
        <f t="shared" si="111"/>
        <v>13528</v>
      </c>
      <c r="D1652" s="23">
        <v>13528</v>
      </c>
    </row>
    <row r="1653" spans="1:4" x14ac:dyDescent="0.2">
      <c r="A1653" s="12" t="s">
        <v>94</v>
      </c>
      <c r="B1653" s="105">
        <v>0</v>
      </c>
      <c r="C1653" s="115">
        <f t="shared" si="111"/>
        <v>5387</v>
      </c>
      <c r="D1653" s="23">
        <v>5387</v>
      </c>
    </row>
    <row r="1654" spans="1:4" x14ac:dyDescent="0.2">
      <c r="A1654" s="14" t="s">
        <v>370</v>
      </c>
      <c r="B1654" s="105">
        <v>0</v>
      </c>
      <c r="C1654" s="115">
        <f t="shared" si="111"/>
        <v>10224</v>
      </c>
      <c r="D1654" s="23">
        <v>10224</v>
      </c>
    </row>
    <row r="1655" spans="1:4" x14ac:dyDescent="0.2">
      <c r="A1655" s="14" t="s">
        <v>239</v>
      </c>
      <c r="B1655" s="105">
        <v>0</v>
      </c>
      <c r="C1655" s="115">
        <f t="shared" si="111"/>
        <v>13690</v>
      </c>
      <c r="D1655" s="23">
        <v>13690</v>
      </c>
    </row>
    <row r="1656" spans="1:4" x14ac:dyDescent="0.2">
      <c r="A1656" s="14" t="s">
        <v>95</v>
      </c>
      <c r="B1656" s="105">
        <v>0</v>
      </c>
      <c r="C1656" s="115">
        <f t="shared" si="111"/>
        <v>62683</v>
      </c>
      <c r="D1656" s="23">
        <v>62683</v>
      </c>
    </row>
    <row r="1657" spans="1:4" x14ac:dyDescent="0.2">
      <c r="A1657" s="14" t="s">
        <v>444</v>
      </c>
      <c r="B1657" s="105">
        <v>0</v>
      </c>
      <c r="C1657" s="115">
        <f t="shared" si="111"/>
        <v>20934</v>
      </c>
      <c r="D1657" s="23">
        <v>20934</v>
      </c>
    </row>
    <row r="1658" spans="1:4" ht="24" x14ac:dyDescent="0.2">
      <c r="A1658" s="66" t="s">
        <v>354</v>
      </c>
      <c r="B1658" s="109">
        <v>0</v>
      </c>
      <c r="C1658" s="115">
        <f t="shared" si="111"/>
        <v>12539</v>
      </c>
      <c r="D1658" s="40">
        <v>12539</v>
      </c>
    </row>
    <row r="1659" spans="1:4" x14ac:dyDescent="0.2">
      <c r="A1659" s="14" t="s">
        <v>240</v>
      </c>
      <c r="B1659" s="105">
        <v>0</v>
      </c>
      <c r="C1659" s="115">
        <f t="shared" si="111"/>
        <v>15505</v>
      </c>
      <c r="D1659" s="23">
        <v>15505</v>
      </c>
    </row>
    <row r="1660" spans="1:4" x14ac:dyDescent="0.2">
      <c r="A1660" s="14" t="s">
        <v>96</v>
      </c>
      <c r="B1660" s="105">
        <v>0</v>
      </c>
      <c r="C1660" s="115">
        <f t="shared" si="111"/>
        <v>95175</v>
      </c>
      <c r="D1660" s="23">
        <v>95175</v>
      </c>
    </row>
    <row r="1661" spans="1:4" x14ac:dyDescent="0.2">
      <c r="A1661" s="14" t="s">
        <v>332</v>
      </c>
      <c r="B1661" s="105">
        <v>0</v>
      </c>
      <c r="C1661" s="115">
        <f t="shared" si="111"/>
        <v>62661</v>
      </c>
      <c r="D1661" s="23">
        <v>62661</v>
      </c>
    </row>
    <row r="1662" spans="1:4" x14ac:dyDescent="0.2">
      <c r="A1662" s="14" t="s">
        <v>97</v>
      </c>
      <c r="B1662" s="105">
        <v>0</v>
      </c>
      <c r="C1662" s="115">
        <f t="shared" si="111"/>
        <v>87500</v>
      </c>
      <c r="D1662" s="23">
        <v>87500</v>
      </c>
    </row>
    <row r="1663" spans="1:4" x14ac:dyDescent="0.2">
      <c r="A1663" s="14" t="s">
        <v>371</v>
      </c>
      <c r="B1663" s="105">
        <v>0</v>
      </c>
      <c r="C1663" s="115">
        <f t="shared" si="111"/>
        <v>36581</v>
      </c>
      <c r="D1663" s="23">
        <v>36581</v>
      </c>
    </row>
    <row r="1664" spans="1:4" x14ac:dyDescent="0.2">
      <c r="A1664" s="14" t="s">
        <v>98</v>
      </c>
      <c r="B1664" s="105">
        <v>0</v>
      </c>
      <c r="C1664" s="115">
        <f t="shared" si="111"/>
        <v>50829</v>
      </c>
      <c r="D1664" s="23">
        <v>50829</v>
      </c>
    </row>
    <row r="1665" spans="1:4" x14ac:dyDescent="0.2">
      <c r="A1665" s="14" t="s">
        <v>99</v>
      </c>
      <c r="B1665" s="105">
        <v>0</v>
      </c>
      <c r="C1665" s="115">
        <f t="shared" si="111"/>
        <v>25750</v>
      </c>
      <c r="D1665" s="23">
        <v>25750</v>
      </c>
    </row>
    <row r="1666" spans="1:4" x14ac:dyDescent="0.2">
      <c r="A1666" s="14" t="s">
        <v>100</v>
      </c>
      <c r="B1666" s="105">
        <v>0</v>
      </c>
      <c r="C1666" s="115">
        <f t="shared" si="111"/>
        <v>46578</v>
      </c>
      <c r="D1666" s="23">
        <v>46578</v>
      </c>
    </row>
    <row r="1667" spans="1:4" x14ac:dyDescent="0.2">
      <c r="A1667" s="14" t="s">
        <v>101</v>
      </c>
      <c r="B1667" s="105">
        <v>0</v>
      </c>
      <c r="C1667" s="115">
        <f t="shared" si="111"/>
        <v>14559</v>
      </c>
      <c r="D1667" s="23">
        <v>14559</v>
      </c>
    </row>
    <row r="1668" spans="1:4" ht="13.5" thickBot="1" x14ac:dyDescent="0.25">
      <c r="A1668" s="35" t="s">
        <v>241</v>
      </c>
      <c r="B1668" s="114">
        <v>0</v>
      </c>
      <c r="C1668" s="115">
        <f t="shared" si="111"/>
        <v>11544</v>
      </c>
      <c r="D1668" s="24">
        <v>11544</v>
      </c>
    </row>
    <row r="1669" spans="1:4" ht="13.5" thickBot="1" x14ac:dyDescent="0.25">
      <c r="A1669" s="10" t="s">
        <v>26</v>
      </c>
      <c r="B1669" s="106">
        <f>SUM(B1647:B1668)</f>
        <v>0</v>
      </c>
      <c r="C1669" s="106">
        <f>SUM(C1647:C1668)</f>
        <v>628735</v>
      </c>
      <c r="D1669" s="25">
        <f>SUM(D1647:D1668)</f>
        <v>628735</v>
      </c>
    </row>
    <row r="1670" spans="1:4" x14ac:dyDescent="0.2">
      <c r="A1670" s="5"/>
      <c r="C1670" s="5"/>
    </row>
    <row r="1671" spans="1:4" ht="13.5" thickBot="1" x14ac:dyDescent="0.25">
      <c r="A1671" s="4" t="s">
        <v>14</v>
      </c>
      <c r="B1671" s="44"/>
      <c r="C1671" s="4"/>
      <c r="D1671" s="44" t="s">
        <v>420</v>
      </c>
    </row>
    <row r="1672" spans="1:4" ht="45" customHeight="1" thickBot="1" x14ac:dyDescent="0.25">
      <c r="A1672" s="7" t="s">
        <v>36</v>
      </c>
      <c r="B1672" s="127" t="s">
        <v>652</v>
      </c>
      <c r="C1672" s="127" t="s">
        <v>653</v>
      </c>
      <c r="D1672" s="31" t="s">
        <v>654</v>
      </c>
    </row>
    <row r="1673" spans="1:4" x14ac:dyDescent="0.2">
      <c r="A1673" s="16" t="s">
        <v>102</v>
      </c>
      <c r="B1673" s="105">
        <v>0</v>
      </c>
      <c r="C1673" s="115">
        <f t="shared" ref="C1673:C1688" si="112">D1673-B1673</f>
        <v>13507</v>
      </c>
      <c r="D1673" s="23">
        <v>13507</v>
      </c>
    </row>
    <row r="1674" spans="1:4" x14ac:dyDescent="0.2">
      <c r="A1674" s="19" t="s">
        <v>445</v>
      </c>
      <c r="B1674" s="105">
        <v>0</v>
      </c>
      <c r="C1674" s="115">
        <f t="shared" si="112"/>
        <v>41043</v>
      </c>
      <c r="D1674" s="23">
        <v>41043</v>
      </c>
    </row>
    <row r="1675" spans="1:4" x14ac:dyDescent="0.2">
      <c r="A1675" s="15" t="s">
        <v>372</v>
      </c>
      <c r="B1675" s="105">
        <v>0</v>
      </c>
      <c r="C1675" s="115">
        <f t="shared" si="112"/>
        <v>40083</v>
      </c>
      <c r="D1675" s="23">
        <v>40083</v>
      </c>
    </row>
    <row r="1676" spans="1:4" x14ac:dyDescent="0.2">
      <c r="A1676" s="12" t="s">
        <v>103</v>
      </c>
      <c r="B1676" s="105">
        <v>0</v>
      </c>
      <c r="C1676" s="115">
        <f t="shared" si="112"/>
        <v>12829</v>
      </c>
      <c r="D1676" s="23">
        <v>12829</v>
      </c>
    </row>
    <row r="1677" spans="1:4" x14ac:dyDescent="0.2">
      <c r="A1677" s="12" t="s">
        <v>446</v>
      </c>
      <c r="B1677" s="105">
        <v>0</v>
      </c>
      <c r="C1677" s="115">
        <f t="shared" si="112"/>
        <v>6468</v>
      </c>
      <c r="D1677" s="23">
        <v>6468</v>
      </c>
    </row>
    <row r="1678" spans="1:4" x14ac:dyDescent="0.2">
      <c r="A1678" s="14" t="s">
        <v>104</v>
      </c>
      <c r="B1678" s="105">
        <v>0</v>
      </c>
      <c r="C1678" s="115">
        <f t="shared" si="112"/>
        <v>18867</v>
      </c>
      <c r="D1678" s="23">
        <v>18867</v>
      </c>
    </row>
    <row r="1679" spans="1:4" x14ac:dyDescent="0.2">
      <c r="A1679" s="14" t="s">
        <v>105</v>
      </c>
      <c r="B1679" s="105">
        <v>0</v>
      </c>
      <c r="C1679" s="115">
        <f t="shared" si="112"/>
        <v>12871</v>
      </c>
      <c r="D1679" s="23">
        <v>12871</v>
      </c>
    </row>
    <row r="1680" spans="1:4" x14ac:dyDescent="0.2">
      <c r="A1680" s="14" t="s">
        <v>106</v>
      </c>
      <c r="B1680" s="105">
        <v>0</v>
      </c>
      <c r="C1680" s="115">
        <f t="shared" si="112"/>
        <v>33862</v>
      </c>
      <c r="D1680" s="23">
        <v>33862</v>
      </c>
    </row>
    <row r="1681" spans="1:4" x14ac:dyDescent="0.2">
      <c r="A1681" s="14" t="s">
        <v>315</v>
      </c>
      <c r="B1681" s="105">
        <v>0</v>
      </c>
      <c r="C1681" s="115">
        <f t="shared" si="112"/>
        <v>12053</v>
      </c>
      <c r="D1681" s="23">
        <v>12053</v>
      </c>
    </row>
    <row r="1682" spans="1:4" x14ac:dyDescent="0.2">
      <c r="A1682" s="14" t="s">
        <v>107</v>
      </c>
      <c r="B1682" s="105">
        <v>0</v>
      </c>
      <c r="C1682" s="115">
        <f t="shared" si="112"/>
        <v>45605</v>
      </c>
      <c r="D1682" s="23">
        <v>45605</v>
      </c>
    </row>
    <row r="1683" spans="1:4" x14ac:dyDescent="0.2">
      <c r="A1683" s="14" t="s">
        <v>108</v>
      </c>
      <c r="B1683" s="105">
        <v>0</v>
      </c>
      <c r="C1683" s="115">
        <f t="shared" si="112"/>
        <v>11268</v>
      </c>
      <c r="D1683" s="23">
        <v>11268</v>
      </c>
    </row>
    <row r="1684" spans="1:4" x14ac:dyDescent="0.2">
      <c r="A1684" s="15" t="s">
        <v>242</v>
      </c>
      <c r="B1684" s="105">
        <v>0</v>
      </c>
      <c r="C1684" s="115">
        <f t="shared" si="112"/>
        <v>40916</v>
      </c>
      <c r="D1684" s="23">
        <v>40916</v>
      </c>
    </row>
    <row r="1685" spans="1:4" x14ac:dyDescent="0.2">
      <c r="A1685" s="15" t="s">
        <v>109</v>
      </c>
      <c r="B1685" s="105">
        <v>0</v>
      </c>
      <c r="C1685" s="115">
        <f t="shared" si="112"/>
        <v>48174</v>
      </c>
      <c r="D1685" s="23">
        <v>48174</v>
      </c>
    </row>
    <row r="1686" spans="1:4" x14ac:dyDescent="0.2">
      <c r="A1686" s="15" t="s">
        <v>316</v>
      </c>
      <c r="B1686" s="105">
        <v>0</v>
      </c>
      <c r="C1686" s="115">
        <f t="shared" si="112"/>
        <v>73528</v>
      </c>
      <c r="D1686" s="23">
        <v>73528</v>
      </c>
    </row>
    <row r="1687" spans="1:4" x14ac:dyDescent="0.2">
      <c r="A1687" s="15" t="s">
        <v>110</v>
      </c>
      <c r="B1687" s="105">
        <v>0</v>
      </c>
      <c r="C1687" s="115">
        <f t="shared" si="112"/>
        <v>67258</v>
      </c>
      <c r="D1687" s="23">
        <v>67258</v>
      </c>
    </row>
    <row r="1688" spans="1:4" ht="13.5" thickBot="1" x14ac:dyDescent="0.25">
      <c r="A1688" s="35" t="s">
        <v>111</v>
      </c>
      <c r="B1688" s="114">
        <v>0</v>
      </c>
      <c r="C1688" s="115">
        <f t="shared" si="112"/>
        <v>77963</v>
      </c>
      <c r="D1688" s="24">
        <v>77963</v>
      </c>
    </row>
    <row r="1689" spans="1:4" ht="13.5" thickBot="1" x14ac:dyDescent="0.25">
      <c r="A1689" s="10" t="s">
        <v>27</v>
      </c>
      <c r="B1689" s="106">
        <f>SUM(B1673:B1688)</f>
        <v>0</v>
      </c>
      <c r="C1689" s="106">
        <f>SUM(C1673:C1688)</f>
        <v>556295</v>
      </c>
      <c r="D1689" s="25">
        <f>SUM(D1673:D1688)</f>
        <v>556295</v>
      </c>
    </row>
    <row r="1690" spans="1:4" ht="13.5" thickBot="1" x14ac:dyDescent="0.25">
      <c r="A1690" s="5"/>
      <c r="C1690" s="5"/>
    </row>
    <row r="1691" spans="1:4" ht="13.5" thickBot="1" x14ac:dyDescent="0.25">
      <c r="A1691" s="32" t="s">
        <v>3</v>
      </c>
      <c r="B1691" s="107">
        <f>B1556+B1643+B1669+B1689</f>
        <v>0</v>
      </c>
      <c r="C1691" s="107">
        <f>C1556+C1643+C1669+C1689</f>
        <v>5558826</v>
      </c>
      <c r="D1691" s="26">
        <f>D1556+D1643+D1669+D1689</f>
        <v>5558826</v>
      </c>
    </row>
    <row r="1692" spans="1:4" x14ac:dyDescent="0.2">
      <c r="A1692" s="5"/>
      <c r="C1692" s="5"/>
    </row>
    <row r="1693" spans="1:4" x14ac:dyDescent="0.2">
      <c r="A1693" s="4" t="s">
        <v>4</v>
      </c>
      <c r="C1693" s="4"/>
    </row>
    <row r="1694" spans="1:4" x14ac:dyDescent="0.2">
      <c r="A1694" s="5"/>
      <c r="C1694" s="5"/>
    </row>
    <row r="1695" spans="1:4" ht="13.5" thickBot="1" x14ac:dyDescent="0.25">
      <c r="A1695" s="4" t="s">
        <v>15</v>
      </c>
      <c r="B1695" s="44"/>
      <c r="C1695" s="4"/>
      <c r="D1695" s="44" t="s">
        <v>420</v>
      </c>
    </row>
    <row r="1696" spans="1:4" ht="45" customHeight="1" thickBot="1" x14ac:dyDescent="0.25">
      <c r="A1696" s="7" t="s">
        <v>36</v>
      </c>
      <c r="B1696" s="127" t="s">
        <v>652</v>
      </c>
      <c r="C1696" s="127" t="s">
        <v>653</v>
      </c>
      <c r="D1696" s="31" t="s">
        <v>654</v>
      </c>
    </row>
    <row r="1697" spans="1:4" x14ac:dyDescent="0.2">
      <c r="A1697" s="11" t="s">
        <v>373</v>
      </c>
      <c r="B1697" s="105">
        <v>0</v>
      </c>
      <c r="C1697" s="115">
        <f t="shared" ref="C1697:C1708" si="113">D1697-B1697</f>
        <v>20941</v>
      </c>
      <c r="D1697" s="23">
        <v>20941</v>
      </c>
    </row>
    <row r="1698" spans="1:4" x14ac:dyDescent="0.2">
      <c r="A1698" s="12" t="s">
        <v>333</v>
      </c>
      <c r="B1698" s="105">
        <v>0</v>
      </c>
      <c r="C1698" s="115">
        <f t="shared" si="113"/>
        <v>38670</v>
      </c>
      <c r="D1698" s="23">
        <v>38670</v>
      </c>
    </row>
    <row r="1699" spans="1:4" x14ac:dyDescent="0.2">
      <c r="A1699" s="12" t="s">
        <v>447</v>
      </c>
      <c r="B1699" s="105">
        <v>0</v>
      </c>
      <c r="C1699" s="115">
        <f t="shared" si="113"/>
        <v>20730</v>
      </c>
      <c r="D1699" s="23">
        <v>20730</v>
      </c>
    </row>
    <row r="1700" spans="1:4" x14ac:dyDescent="0.2">
      <c r="A1700" s="12" t="s">
        <v>285</v>
      </c>
      <c r="B1700" s="105">
        <v>0</v>
      </c>
      <c r="C1700" s="115">
        <f t="shared" si="113"/>
        <v>13747</v>
      </c>
      <c r="D1700" s="23">
        <v>13747</v>
      </c>
    </row>
    <row r="1701" spans="1:4" x14ac:dyDescent="0.2">
      <c r="A1701" s="12" t="s">
        <v>286</v>
      </c>
      <c r="B1701" s="105">
        <v>0</v>
      </c>
      <c r="C1701" s="115">
        <f t="shared" si="113"/>
        <v>14008</v>
      </c>
      <c r="D1701" s="23">
        <v>14008</v>
      </c>
    </row>
    <row r="1702" spans="1:4" x14ac:dyDescent="0.2">
      <c r="A1702" s="12" t="s">
        <v>112</v>
      </c>
      <c r="B1702" s="105">
        <v>0</v>
      </c>
      <c r="C1702" s="115">
        <f t="shared" si="113"/>
        <v>19508</v>
      </c>
      <c r="D1702" s="23">
        <v>19508</v>
      </c>
    </row>
    <row r="1703" spans="1:4" x14ac:dyDescent="0.2">
      <c r="A1703" s="12" t="s">
        <v>113</v>
      </c>
      <c r="B1703" s="105">
        <v>0</v>
      </c>
      <c r="C1703" s="115">
        <f t="shared" si="113"/>
        <v>112495</v>
      </c>
      <c r="D1703" s="23">
        <v>112495</v>
      </c>
    </row>
    <row r="1704" spans="1:4" x14ac:dyDescent="0.2">
      <c r="A1704" s="12" t="s">
        <v>374</v>
      </c>
      <c r="B1704" s="105">
        <v>0</v>
      </c>
      <c r="C1704" s="115">
        <f t="shared" si="113"/>
        <v>18181</v>
      </c>
      <c r="D1704" s="23">
        <v>18181</v>
      </c>
    </row>
    <row r="1705" spans="1:4" x14ac:dyDescent="0.2">
      <c r="A1705" s="12" t="s">
        <v>375</v>
      </c>
      <c r="B1705" s="105">
        <v>0</v>
      </c>
      <c r="C1705" s="115">
        <f t="shared" si="113"/>
        <v>7477</v>
      </c>
      <c r="D1705" s="23">
        <v>7477</v>
      </c>
    </row>
    <row r="1706" spans="1:4" x14ac:dyDescent="0.2">
      <c r="A1706" s="12" t="s">
        <v>114</v>
      </c>
      <c r="B1706" s="105">
        <v>0</v>
      </c>
      <c r="C1706" s="115">
        <f t="shared" si="113"/>
        <v>5924</v>
      </c>
      <c r="D1706" s="23">
        <v>5924</v>
      </c>
    </row>
    <row r="1707" spans="1:4" x14ac:dyDescent="0.2">
      <c r="A1707" s="12" t="s">
        <v>115</v>
      </c>
      <c r="B1707" s="105">
        <v>0</v>
      </c>
      <c r="C1707" s="115">
        <f t="shared" si="113"/>
        <v>4696</v>
      </c>
      <c r="D1707" s="23">
        <v>4696</v>
      </c>
    </row>
    <row r="1708" spans="1:4" ht="13.5" thickBot="1" x14ac:dyDescent="0.25">
      <c r="A1708" s="33" t="s">
        <v>448</v>
      </c>
      <c r="B1708" s="114">
        <v>0</v>
      </c>
      <c r="C1708" s="115">
        <f t="shared" si="113"/>
        <v>1334</v>
      </c>
      <c r="D1708" s="24">
        <v>1334</v>
      </c>
    </row>
    <row r="1709" spans="1:4" ht="13.5" thickBot="1" x14ac:dyDescent="0.25">
      <c r="A1709" s="10" t="s">
        <v>28</v>
      </c>
      <c r="B1709" s="106">
        <f>SUM(B1697:B1708)</f>
        <v>0</v>
      </c>
      <c r="C1709" s="106">
        <f>SUM(C1697:C1708)</f>
        <v>277711</v>
      </c>
      <c r="D1709" s="25">
        <f>SUM(D1697:D1708)</f>
        <v>277711</v>
      </c>
    </row>
    <row r="1710" spans="1:4" x14ac:dyDescent="0.2">
      <c r="A1710" s="5"/>
      <c r="C1710" s="5"/>
    </row>
    <row r="1711" spans="1:4" ht="13.5" thickBot="1" x14ac:dyDescent="0.25">
      <c r="A1711" s="4" t="s">
        <v>16</v>
      </c>
      <c r="B1711" s="44"/>
      <c r="C1711" s="4"/>
      <c r="D1711" s="44" t="s">
        <v>420</v>
      </c>
    </row>
    <row r="1712" spans="1:4" ht="45" customHeight="1" thickBot="1" x14ac:dyDescent="0.25">
      <c r="A1712" s="7" t="s">
        <v>36</v>
      </c>
      <c r="B1712" s="127" t="s">
        <v>652</v>
      </c>
      <c r="C1712" s="127" t="s">
        <v>653</v>
      </c>
      <c r="D1712" s="31" t="s">
        <v>654</v>
      </c>
    </row>
    <row r="1713" spans="1:4" x14ac:dyDescent="0.2">
      <c r="A1713" s="36" t="s">
        <v>287</v>
      </c>
      <c r="B1713" s="105">
        <v>0</v>
      </c>
      <c r="C1713" s="115">
        <f t="shared" ref="C1713:C1776" si="114">D1713-B1713</f>
        <v>49946</v>
      </c>
      <c r="D1713" s="23">
        <v>49946</v>
      </c>
    </row>
    <row r="1714" spans="1:4" x14ac:dyDescent="0.2">
      <c r="A1714" s="17" t="s">
        <v>116</v>
      </c>
      <c r="B1714" s="105">
        <v>0</v>
      </c>
      <c r="C1714" s="115">
        <f t="shared" si="114"/>
        <v>5500</v>
      </c>
      <c r="D1714" s="23">
        <v>5500</v>
      </c>
    </row>
    <row r="1715" spans="1:4" x14ac:dyDescent="0.2">
      <c r="A1715" s="17" t="s">
        <v>449</v>
      </c>
      <c r="B1715" s="105">
        <v>0</v>
      </c>
      <c r="C1715" s="115">
        <f t="shared" si="114"/>
        <v>4018</v>
      </c>
      <c r="D1715" s="23">
        <v>4018</v>
      </c>
    </row>
    <row r="1716" spans="1:4" x14ac:dyDescent="0.2">
      <c r="A1716" s="17" t="s">
        <v>117</v>
      </c>
      <c r="B1716" s="105">
        <v>0</v>
      </c>
      <c r="C1716" s="115">
        <f t="shared" si="114"/>
        <v>13832</v>
      </c>
      <c r="D1716" s="23">
        <v>13832</v>
      </c>
    </row>
    <row r="1717" spans="1:4" x14ac:dyDescent="0.2">
      <c r="A1717" s="17" t="s">
        <v>450</v>
      </c>
      <c r="B1717" s="105">
        <v>0</v>
      </c>
      <c r="C1717" s="115">
        <f t="shared" si="114"/>
        <v>46650</v>
      </c>
      <c r="D1717" s="23">
        <v>46650</v>
      </c>
    </row>
    <row r="1718" spans="1:4" x14ac:dyDescent="0.2">
      <c r="A1718" s="17" t="s">
        <v>118</v>
      </c>
      <c r="B1718" s="105">
        <v>0</v>
      </c>
      <c r="C1718" s="115">
        <f t="shared" si="114"/>
        <v>5500</v>
      </c>
      <c r="D1718" s="23">
        <v>5500</v>
      </c>
    </row>
    <row r="1719" spans="1:4" x14ac:dyDescent="0.2">
      <c r="A1719" s="17" t="s">
        <v>288</v>
      </c>
      <c r="B1719" s="105">
        <v>0</v>
      </c>
      <c r="C1719" s="115">
        <f t="shared" si="114"/>
        <v>24098</v>
      </c>
      <c r="D1719" s="23">
        <v>24098</v>
      </c>
    </row>
    <row r="1720" spans="1:4" x14ac:dyDescent="0.2">
      <c r="A1720" s="17" t="s">
        <v>119</v>
      </c>
      <c r="B1720" s="105">
        <v>0</v>
      </c>
      <c r="C1720" s="115">
        <f t="shared" si="114"/>
        <v>5380</v>
      </c>
      <c r="D1720" s="23">
        <v>5380</v>
      </c>
    </row>
    <row r="1721" spans="1:4" x14ac:dyDescent="0.2">
      <c r="A1721" s="17" t="s">
        <v>451</v>
      </c>
      <c r="B1721" s="105">
        <v>0</v>
      </c>
      <c r="C1721" s="115">
        <f t="shared" si="114"/>
        <v>37646</v>
      </c>
      <c r="D1721" s="23">
        <v>37646</v>
      </c>
    </row>
    <row r="1722" spans="1:4" x14ac:dyDescent="0.2">
      <c r="A1722" s="12" t="s">
        <v>376</v>
      </c>
      <c r="B1722" s="105">
        <v>0</v>
      </c>
      <c r="C1722" s="115">
        <f t="shared" si="114"/>
        <v>9375</v>
      </c>
      <c r="D1722" s="23">
        <v>9375</v>
      </c>
    </row>
    <row r="1723" spans="1:4" x14ac:dyDescent="0.2">
      <c r="A1723" s="17" t="s">
        <v>452</v>
      </c>
      <c r="B1723" s="105">
        <v>0</v>
      </c>
      <c r="C1723" s="115">
        <f t="shared" si="114"/>
        <v>11071</v>
      </c>
      <c r="D1723" s="23">
        <v>11071</v>
      </c>
    </row>
    <row r="1724" spans="1:4" x14ac:dyDescent="0.2">
      <c r="A1724" s="12" t="s">
        <v>453</v>
      </c>
      <c r="B1724" s="105">
        <v>0</v>
      </c>
      <c r="C1724" s="115">
        <f t="shared" si="114"/>
        <v>6256</v>
      </c>
      <c r="D1724" s="23">
        <v>6256</v>
      </c>
    </row>
    <row r="1725" spans="1:4" x14ac:dyDescent="0.2">
      <c r="A1725" s="12" t="s">
        <v>289</v>
      </c>
      <c r="B1725" s="105">
        <v>0</v>
      </c>
      <c r="C1725" s="115">
        <f t="shared" si="114"/>
        <v>14763</v>
      </c>
      <c r="D1725" s="23">
        <v>14763</v>
      </c>
    </row>
    <row r="1726" spans="1:4" x14ac:dyDescent="0.2">
      <c r="A1726" s="12" t="s">
        <v>377</v>
      </c>
      <c r="B1726" s="105">
        <v>0</v>
      </c>
      <c r="C1726" s="115">
        <f t="shared" si="114"/>
        <v>10549</v>
      </c>
      <c r="D1726" s="23">
        <v>10549</v>
      </c>
    </row>
    <row r="1727" spans="1:4" x14ac:dyDescent="0.2">
      <c r="A1727" s="17" t="s">
        <v>120</v>
      </c>
      <c r="B1727" s="105">
        <v>0</v>
      </c>
      <c r="C1727" s="115">
        <f t="shared" si="114"/>
        <v>5804</v>
      </c>
      <c r="D1727" s="23">
        <v>5804</v>
      </c>
    </row>
    <row r="1728" spans="1:4" x14ac:dyDescent="0.2">
      <c r="A1728" s="17" t="s">
        <v>121</v>
      </c>
      <c r="B1728" s="105">
        <v>0</v>
      </c>
      <c r="C1728" s="115">
        <f t="shared" si="114"/>
        <v>5218</v>
      </c>
      <c r="D1728" s="23">
        <v>5218</v>
      </c>
    </row>
    <row r="1729" spans="1:4" x14ac:dyDescent="0.2">
      <c r="A1729" s="17" t="s">
        <v>454</v>
      </c>
      <c r="B1729" s="105">
        <v>0</v>
      </c>
      <c r="C1729" s="115">
        <f t="shared" si="114"/>
        <v>9404</v>
      </c>
      <c r="D1729" s="23">
        <v>9404</v>
      </c>
    </row>
    <row r="1730" spans="1:4" x14ac:dyDescent="0.2">
      <c r="A1730" s="12" t="s">
        <v>378</v>
      </c>
      <c r="B1730" s="105">
        <v>0</v>
      </c>
      <c r="C1730" s="115">
        <f t="shared" si="114"/>
        <v>10265</v>
      </c>
      <c r="D1730" s="23">
        <v>10265</v>
      </c>
    </row>
    <row r="1731" spans="1:4" x14ac:dyDescent="0.2">
      <c r="A1731" s="12" t="s">
        <v>455</v>
      </c>
      <c r="B1731" s="105">
        <v>0</v>
      </c>
      <c r="C1731" s="115">
        <f t="shared" si="114"/>
        <v>5119</v>
      </c>
      <c r="D1731" s="23">
        <v>5119</v>
      </c>
    </row>
    <row r="1732" spans="1:4" x14ac:dyDescent="0.2">
      <c r="A1732" s="17" t="s">
        <v>122</v>
      </c>
      <c r="B1732" s="105">
        <v>0</v>
      </c>
      <c r="C1732" s="115">
        <f t="shared" si="114"/>
        <v>5810</v>
      </c>
      <c r="D1732" s="23">
        <v>5810</v>
      </c>
    </row>
    <row r="1733" spans="1:4" x14ac:dyDescent="0.2">
      <c r="A1733" s="12" t="s">
        <v>317</v>
      </c>
      <c r="B1733" s="105">
        <v>0</v>
      </c>
      <c r="C1733" s="115">
        <f t="shared" si="114"/>
        <v>42328</v>
      </c>
      <c r="D1733" s="23">
        <v>42328</v>
      </c>
    </row>
    <row r="1734" spans="1:4" x14ac:dyDescent="0.2">
      <c r="A1734" s="12" t="s">
        <v>379</v>
      </c>
      <c r="B1734" s="105">
        <v>0</v>
      </c>
      <c r="C1734" s="115">
        <f t="shared" si="114"/>
        <v>87600</v>
      </c>
      <c r="D1734" s="23">
        <v>87600</v>
      </c>
    </row>
    <row r="1735" spans="1:4" x14ac:dyDescent="0.2">
      <c r="A1735" s="12" t="s">
        <v>662</v>
      </c>
      <c r="B1735" s="105">
        <v>0</v>
      </c>
      <c r="C1735" s="115">
        <f t="shared" si="114"/>
        <v>16189</v>
      </c>
      <c r="D1735" s="23">
        <v>16189</v>
      </c>
    </row>
    <row r="1736" spans="1:4" x14ac:dyDescent="0.2">
      <c r="A1736" s="12" t="s">
        <v>380</v>
      </c>
      <c r="B1736" s="105">
        <v>0</v>
      </c>
      <c r="C1736" s="115">
        <f t="shared" si="114"/>
        <v>14722</v>
      </c>
      <c r="D1736" s="23">
        <v>14722</v>
      </c>
    </row>
    <row r="1737" spans="1:4" x14ac:dyDescent="0.2">
      <c r="A1737" s="12" t="s">
        <v>124</v>
      </c>
      <c r="B1737" s="105">
        <v>0</v>
      </c>
      <c r="C1737" s="115">
        <f t="shared" si="114"/>
        <v>11996</v>
      </c>
      <c r="D1737" s="23">
        <v>11996</v>
      </c>
    </row>
    <row r="1738" spans="1:4" x14ac:dyDescent="0.2">
      <c r="A1738" s="12" t="s">
        <v>358</v>
      </c>
      <c r="B1738" s="105">
        <v>0</v>
      </c>
      <c r="C1738" s="115">
        <f t="shared" si="114"/>
        <v>11530</v>
      </c>
      <c r="D1738" s="23">
        <v>11530</v>
      </c>
    </row>
    <row r="1739" spans="1:4" x14ac:dyDescent="0.2">
      <c r="A1739" s="12" t="s">
        <v>125</v>
      </c>
      <c r="B1739" s="105">
        <v>0</v>
      </c>
      <c r="C1739" s="115">
        <f t="shared" si="114"/>
        <v>6023</v>
      </c>
      <c r="D1739" s="23">
        <v>6023</v>
      </c>
    </row>
    <row r="1740" spans="1:4" x14ac:dyDescent="0.2">
      <c r="A1740" s="12" t="s">
        <v>381</v>
      </c>
      <c r="B1740" s="105">
        <v>0</v>
      </c>
      <c r="C1740" s="115">
        <f t="shared" si="114"/>
        <v>3517</v>
      </c>
      <c r="D1740" s="23">
        <v>3517</v>
      </c>
    </row>
    <row r="1741" spans="1:4" x14ac:dyDescent="0.2">
      <c r="A1741" s="12" t="s">
        <v>290</v>
      </c>
      <c r="B1741" s="105">
        <v>0</v>
      </c>
      <c r="C1741" s="115">
        <f t="shared" si="114"/>
        <v>29435</v>
      </c>
      <c r="D1741" s="23">
        <v>29435</v>
      </c>
    </row>
    <row r="1742" spans="1:4" x14ac:dyDescent="0.2">
      <c r="A1742" s="12" t="s">
        <v>318</v>
      </c>
      <c r="B1742" s="105">
        <v>0</v>
      </c>
      <c r="C1742" s="115">
        <f t="shared" si="114"/>
        <v>14460</v>
      </c>
      <c r="D1742" s="23">
        <v>14460</v>
      </c>
    </row>
    <row r="1743" spans="1:4" x14ac:dyDescent="0.2">
      <c r="A1743" s="28" t="s">
        <v>456</v>
      </c>
      <c r="B1743" s="105">
        <v>0</v>
      </c>
      <c r="C1743" s="115">
        <f t="shared" si="114"/>
        <v>17673</v>
      </c>
      <c r="D1743" s="40">
        <v>17673</v>
      </c>
    </row>
    <row r="1744" spans="1:4" x14ac:dyDescent="0.2">
      <c r="A1744" s="12" t="s">
        <v>126</v>
      </c>
      <c r="B1744" s="105">
        <v>0</v>
      </c>
      <c r="C1744" s="115">
        <f t="shared" si="114"/>
        <v>65416</v>
      </c>
      <c r="D1744" s="23">
        <v>65416</v>
      </c>
    </row>
    <row r="1745" spans="1:4" ht="24" x14ac:dyDescent="0.2">
      <c r="A1745" s="27" t="s">
        <v>127</v>
      </c>
      <c r="B1745" s="109">
        <v>0</v>
      </c>
      <c r="C1745" s="115">
        <f t="shared" si="114"/>
        <v>61024</v>
      </c>
      <c r="D1745" s="40">
        <v>61024</v>
      </c>
    </row>
    <row r="1746" spans="1:4" ht="24" x14ac:dyDescent="0.2">
      <c r="A1746" s="27" t="s">
        <v>356</v>
      </c>
      <c r="B1746" s="109">
        <v>0</v>
      </c>
      <c r="C1746" s="115">
        <f t="shared" si="114"/>
        <v>8862</v>
      </c>
      <c r="D1746" s="40">
        <v>8862</v>
      </c>
    </row>
    <row r="1747" spans="1:4" x14ac:dyDescent="0.2">
      <c r="A1747" s="27" t="s">
        <v>291</v>
      </c>
      <c r="B1747" s="105">
        <v>0</v>
      </c>
      <c r="C1747" s="115">
        <f t="shared" si="114"/>
        <v>80829</v>
      </c>
      <c r="D1747" s="40">
        <v>80829</v>
      </c>
    </row>
    <row r="1748" spans="1:4" x14ac:dyDescent="0.2">
      <c r="A1748" s="12" t="s">
        <v>382</v>
      </c>
      <c r="B1748" s="105">
        <v>0</v>
      </c>
      <c r="C1748" s="115">
        <f t="shared" si="114"/>
        <v>6389</v>
      </c>
      <c r="D1748" s="23">
        <v>6389</v>
      </c>
    </row>
    <row r="1749" spans="1:4" x14ac:dyDescent="0.2">
      <c r="A1749" s="12" t="s">
        <v>292</v>
      </c>
      <c r="B1749" s="105">
        <v>0</v>
      </c>
      <c r="C1749" s="115">
        <f t="shared" si="114"/>
        <v>54966</v>
      </c>
      <c r="D1749" s="23">
        <v>54966</v>
      </c>
    </row>
    <row r="1750" spans="1:4" x14ac:dyDescent="0.2">
      <c r="A1750" s="12" t="s">
        <v>293</v>
      </c>
      <c r="B1750" s="105">
        <v>0</v>
      </c>
      <c r="C1750" s="115">
        <f t="shared" si="114"/>
        <v>49981</v>
      </c>
      <c r="D1750" s="23">
        <v>49981</v>
      </c>
    </row>
    <row r="1751" spans="1:4" x14ac:dyDescent="0.2">
      <c r="A1751" s="12" t="s">
        <v>128</v>
      </c>
      <c r="B1751" s="105">
        <v>0</v>
      </c>
      <c r="C1751" s="115">
        <f t="shared" si="114"/>
        <v>4109</v>
      </c>
      <c r="D1751" s="23">
        <v>4109</v>
      </c>
    </row>
    <row r="1752" spans="1:4" x14ac:dyDescent="0.2">
      <c r="A1752" s="12" t="s">
        <v>294</v>
      </c>
      <c r="B1752" s="105">
        <v>0</v>
      </c>
      <c r="C1752" s="115">
        <f t="shared" si="114"/>
        <v>16154</v>
      </c>
      <c r="D1752" s="23">
        <v>16154</v>
      </c>
    </row>
    <row r="1753" spans="1:4" x14ac:dyDescent="0.2">
      <c r="A1753" s="12" t="s">
        <v>383</v>
      </c>
      <c r="B1753" s="105">
        <v>0</v>
      </c>
      <c r="C1753" s="115">
        <f t="shared" si="114"/>
        <v>6418</v>
      </c>
      <c r="D1753" s="23">
        <v>6418</v>
      </c>
    </row>
    <row r="1754" spans="1:4" x14ac:dyDescent="0.2">
      <c r="A1754" s="12" t="s">
        <v>457</v>
      </c>
      <c r="B1754" s="105">
        <v>0</v>
      </c>
      <c r="C1754" s="115">
        <f t="shared" si="114"/>
        <v>10704</v>
      </c>
      <c r="D1754" s="23">
        <v>10704</v>
      </c>
    </row>
    <row r="1755" spans="1:4" x14ac:dyDescent="0.2">
      <c r="A1755" s="12" t="s">
        <v>129</v>
      </c>
      <c r="B1755" s="105">
        <v>0</v>
      </c>
      <c r="C1755" s="115">
        <f t="shared" si="114"/>
        <v>15434</v>
      </c>
      <c r="D1755" s="23">
        <v>15434</v>
      </c>
    </row>
    <row r="1756" spans="1:4" x14ac:dyDescent="0.2">
      <c r="A1756" s="12" t="s">
        <v>334</v>
      </c>
      <c r="B1756" s="105">
        <v>0</v>
      </c>
      <c r="C1756" s="115">
        <f t="shared" si="114"/>
        <v>60650</v>
      </c>
      <c r="D1756" s="23">
        <v>60650</v>
      </c>
    </row>
    <row r="1757" spans="1:4" x14ac:dyDescent="0.2">
      <c r="A1757" s="12" t="s">
        <v>130</v>
      </c>
      <c r="B1757" s="105">
        <v>0</v>
      </c>
      <c r="C1757" s="115">
        <f t="shared" si="114"/>
        <v>46599</v>
      </c>
      <c r="D1757" s="23">
        <v>46599</v>
      </c>
    </row>
    <row r="1758" spans="1:4" x14ac:dyDescent="0.2">
      <c r="A1758" s="12" t="s">
        <v>131</v>
      </c>
      <c r="B1758" s="105">
        <v>0</v>
      </c>
      <c r="C1758" s="115">
        <f t="shared" si="114"/>
        <v>122945</v>
      </c>
      <c r="D1758" s="23">
        <v>122945</v>
      </c>
    </row>
    <row r="1759" spans="1:4" x14ac:dyDescent="0.2">
      <c r="A1759" s="12" t="s">
        <v>384</v>
      </c>
      <c r="B1759" s="105">
        <v>0</v>
      </c>
      <c r="C1759" s="115">
        <f t="shared" si="114"/>
        <v>102751</v>
      </c>
      <c r="D1759" s="23">
        <v>102751</v>
      </c>
    </row>
    <row r="1760" spans="1:4" x14ac:dyDescent="0.2">
      <c r="A1760" s="12" t="s">
        <v>319</v>
      </c>
      <c r="B1760" s="105">
        <v>0</v>
      </c>
      <c r="C1760" s="115">
        <f t="shared" si="114"/>
        <v>95634</v>
      </c>
      <c r="D1760" s="23">
        <v>95634</v>
      </c>
    </row>
    <row r="1761" spans="1:4" x14ac:dyDescent="0.2">
      <c r="A1761" s="12" t="s">
        <v>132</v>
      </c>
      <c r="B1761" s="105">
        <v>0</v>
      </c>
      <c r="C1761" s="115">
        <f t="shared" si="114"/>
        <v>52721</v>
      </c>
      <c r="D1761" s="23">
        <v>52721</v>
      </c>
    </row>
    <row r="1762" spans="1:4" x14ac:dyDescent="0.2">
      <c r="A1762" s="12" t="s">
        <v>295</v>
      </c>
      <c r="B1762" s="105">
        <v>0</v>
      </c>
      <c r="C1762" s="115">
        <f t="shared" si="114"/>
        <v>104637</v>
      </c>
      <c r="D1762" s="23">
        <v>104637</v>
      </c>
    </row>
    <row r="1763" spans="1:4" x14ac:dyDescent="0.2">
      <c r="A1763" s="12" t="s">
        <v>296</v>
      </c>
      <c r="B1763" s="105">
        <v>0</v>
      </c>
      <c r="C1763" s="115">
        <f t="shared" si="114"/>
        <v>140716</v>
      </c>
      <c r="D1763" s="23">
        <v>140716</v>
      </c>
    </row>
    <row r="1764" spans="1:4" ht="24" x14ac:dyDescent="0.2">
      <c r="A1764" s="27" t="s">
        <v>655</v>
      </c>
      <c r="B1764" s="109">
        <v>0</v>
      </c>
      <c r="C1764" s="115">
        <f t="shared" si="114"/>
        <v>166070</v>
      </c>
      <c r="D1764" s="40">
        <v>166070</v>
      </c>
    </row>
    <row r="1765" spans="1:4" ht="24" x14ac:dyDescent="0.2">
      <c r="A1765" s="27" t="s">
        <v>656</v>
      </c>
      <c r="B1765" s="109">
        <v>0</v>
      </c>
      <c r="C1765" s="115">
        <f t="shared" si="114"/>
        <v>162222</v>
      </c>
      <c r="D1765" s="40">
        <v>162222</v>
      </c>
    </row>
    <row r="1766" spans="1:4" ht="24" x14ac:dyDescent="0.2">
      <c r="A1766" s="27" t="s">
        <v>458</v>
      </c>
      <c r="B1766" s="109">
        <v>0</v>
      </c>
      <c r="C1766" s="115">
        <f t="shared" si="114"/>
        <v>119167</v>
      </c>
      <c r="D1766" s="40">
        <v>119167</v>
      </c>
    </row>
    <row r="1767" spans="1:4" ht="24" x14ac:dyDescent="0.2">
      <c r="A1767" s="28" t="s">
        <v>133</v>
      </c>
      <c r="B1767" s="109">
        <v>0</v>
      </c>
      <c r="C1767" s="115">
        <f t="shared" si="114"/>
        <v>32944</v>
      </c>
      <c r="D1767" s="40">
        <v>32944</v>
      </c>
    </row>
    <row r="1768" spans="1:4" x14ac:dyDescent="0.2">
      <c r="A1768" s="28" t="s">
        <v>134</v>
      </c>
      <c r="B1768" s="105">
        <v>0</v>
      </c>
      <c r="C1768" s="115">
        <f t="shared" si="114"/>
        <v>23158</v>
      </c>
      <c r="D1768" s="40">
        <v>23158</v>
      </c>
    </row>
    <row r="1769" spans="1:4" x14ac:dyDescent="0.2">
      <c r="A1769" s="28" t="s">
        <v>203</v>
      </c>
      <c r="B1769" s="105">
        <v>0</v>
      </c>
      <c r="C1769" s="115">
        <f t="shared" si="114"/>
        <v>62048</v>
      </c>
      <c r="D1769" s="40">
        <v>62048</v>
      </c>
    </row>
    <row r="1770" spans="1:4" x14ac:dyDescent="0.2">
      <c r="A1770" s="12" t="s">
        <v>135</v>
      </c>
      <c r="B1770" s="105">
        <v>0</v>
      </c>
      <c r="C1770" s="115">
        <f t="shared" si="114"/>
        <v>25291</v>
      </c>
      <c r="D1770" s="23">
        <v>25291</v>
      </c>
    </row>
    <row r="1771" spans="1:4" x14ac:dyDescent="0.2">
      <c r="A1771" s="12" t="s">
        <v>136</v>
      </c>
      <c r="B1771" s="105">
        <v>0</v>
      </c>
      <c r="C1771" s="115">
        <f t="shared" si="114"/>
        <v>32520</v>
      </c>
      <c r="D1771" s="23">
        <v>32520</v>
      </c>
    </row>
    <row r="1772" spans="1:4" x14ac:dyDescent="0.2">
      <c r="A1772" s="12" t="s">
        <v>137</v>
      </c>
      <c r="B1772" s="105">
        <v>0</v>
      </c>
      <c r="C1772" s="115">
        <f t="shared" si="114"/>
        <v>44114</v>
      </c>
      <c r="D1772" s="23">
        <v>44114</v>
      </c>
    </row>
    <row r="1773" spans="1:4" x14ac:dyDescent="0.2">
      <c r="A1773" s="12" t="s">
        <v>138</v>
      </c>
      <c r="B1773" s="105">
        <v>0</v>
      </c>
      <c r="C1773" s="115">
        <f t="shared" si="114"/>
        <v>8868</v>
      </c>
      <c r="D1773" s="23">
        <v>8868</v>
      </c>
    </row>
    <row r="1774" spans="1:4" x14ac:dyDescent="0.2">
      <c r="A1774" s="12" t="s">
        <v>139</v>
      </c>
      <c r="B1774" s="105">
        <v>0</v>
      </c>
      <c r="C1774" s="115">
        <f t="shared" si="114"/>
        <v>8720</v>
      </c>
      <c r="D1774" s="23">
        <v>8720</v>
      </c>
    </row>
    <row r="1775" spans="1:4" x14ac:dyDescent="0.2">
      <c r="A1775" s="12" t="s">
        <v>140</v>
      </c>
      <c r="B1775" s="105">
        <v>0</v>
      </c>
      <c r="C1775" s="115">
        <f t="shared" si="114"/>
        <v>42680</v>
      </c>
      <c r="D1775" s="23">
        <v>42680</v>
      </c>
    </row>
    <row r="1776" spans="1:4" x14ac:dyDescent="0.2">
      <c r="A1776" s="12" t="s">
        <v>385</v>
      </c>
      <c r="B1776" s="105">
        <v>0</v>
      </c>
      <c r="C1776" s="115">
        <f t="shared" si="114"/>
        <v>35952</v>
      </c>
      <c r="D1776" s="23">
        <v>35952</v>
      </c>
    </row>
    <row r="1777" spans="1:4" x14ac:dyDescent="0.2">
      <c r="A1777" s="12" t="s">
        <v>347</v>
      </c>
      <c r="B1777" s="105">
        <v>0</v>
      </c>
      <c r="C1777" s="115">
        <f t="shared" ref="C1777:C1790" si="115">D1777-B1777</f>
        <v>52261</v>
      </c>
      <c r="D1777" s="23">
        <v>52261</v>
      </c>
    </row>
    <row r="1778" spans="1:4" x14ac:dyDescent="0.2">
      <c r="A1778" s="12" t="s">
        <v>386</v>
      </c>
      <c r="B1778" s="105">
        <v>0</v>
      </c>
      <c r="C1778" s="115">
        <f t="shared" si="115"/>
        <v>14016</v>
      </c>
      <c r="D1778" s="23">
        <v>14016</v>
      </c>
    </row>
    <row r="1779" spans="1:4" x14ac:dyDescent="0.2">
      <c r="A1779" s="12" t="s">
        <v>141</v>
      </c>
      <c r="B1779" s="105">
        <v>0</v>
      </c>
      <c r="C1779" s="115">
        <f t="shared" si="115"/>
        <v>6227</v>
      </c>
      <c r="D1779" s="23">
        <v>6227</v>
      </c>
    </row>
    <row r="1780" spans="1:4" x14ac:dyDescent="0.2">
      <c r="A1780" s="12" t="s">
        <v>297</v>
      </c>
      <c r="B1780" s="105">
        <v>0</v>
      </c>
      <c r="C1780" s="115">
        <f t="shared" si="115"/>
        <v>32083</v>
      </c>
      <c r="D1780" s="23">
        <v>32083</v>
      </c>
    </row>
    <row r="1781" spans="1:4" x14ac:dyDescent="0.2">
      <c r="A1781" s="12" t="s">
        <v>459</v>
      </c>
      <c r="B1781" s="105">
        <v>0</v>
      </c>
      <c r="C1781" s="115">
        <f t="shared" si="115"/>
        <v>5084</v>
      </c>
      <c r="D1781" s="23">
        <v>5084</v>
      </c>
    </row>
    <row r="1782" spans="1:4" x14ac:dyDescent="0.2">
      <c r="A1782" s="12" t="s">
        <v>387</v>
      </c>
      <c r="B1782" s="105">
        <v>0</v>
      </c>
      <c r="C1782" s="115">
        <f t="shared" si="115"/>
        <v>14298</v>
      </c>
      <c r="D1782" s="23">
        <v>14298</v>
      </c>
    </row>
    <row r="1783" spans="1:4" x14ac:dyDescent="0.2">
      <c r="A1783" s="12" t="s">
        <v>298</v>
      </c>
      <c r="B1783" s="105">
        <v>0</v>
      </c>
      <c r="C1783" s="115">
        <f t="shared" si="115"/>
        <v>58010</v>
      </c>
      <c r="D1783" s="23">
        <v>58010</v>
      </c>
    </row>
    <row r="1784" spans="1:4" x14ac:dyDescent="0.2">
      <c r="A1784" s="12" t="s">
        <v>305</v>
      </c>
      <c r="B1784" s="105">
        <v>0</v>
      </c>
      <c r="C1784" s="115">
        <f t="shared" si="115"/>
        <v>5747</v>
      </c>
      <c r="D1784" s="23">
        <v>5747</v>
      </c>
    </row>
    <row r="1785" spans="1:4" x14ac:dyDescent="0.2">
      <c r="A1785" s="12" t="s">
        <v>205</v>
      </c>
      <c r="B1785" s="105">
        <v>0</v>
      </c>
      <c r="C1785" s="115">
        <f t="shared" si="115"/>
        <v>5168</v>
      </c>
      <c r="D1785" s="23">
        <v>5168</v>
      </c>
    </row>
    <row r="1786" spans="1:4" x14ac:dyDescent="0.2">
      <c r="A1786" s="12" t="s">
        <v>142</v>
      </c>
      <c r="B1786" s="105">
        <v>0</v>
      </c>
      <c r="C1786" s="115">
        <f t="shared" si="115"/>
        <v>5139</v>
      </c>
      <c r="D1786" s="23">
        <v>5139</v>
      </c>
    </row>
    <row r="1787" spans="1:4" x14ac:dyDescent="0.2">
      <c r="A1787" s="12" t="s">
        <v>325</v>
      </c>
      <c r="B1787" s="105">
        <v>0</v>
      </c>
      <c r="C1787" s="115">
        <f t="shared" si="115"/>
        <v>56569</v>
      </c>
      <c r="D1787" s="23">
        <v>56569</v>
      </c>
    </row>
    <row r="1788" spans="1:4" x14ac:dyDescent="0.2">
      <c r="A1788" s="12" t="s">
        <v>460</v>
      </c>
      <c r="B1788" s="105">
        <v>0</v>
      </c>
      <c r="C1788" s="115">
        <f t="shared" si="115"/>
        <v>14707</v>
      </c>
      <c r="D1788" s="23">
        <v>14707</v>
      </c>
    </row>
    <row r="1789" spans="1:4" x14ac:dyDescent="0.2">
      <c r="A1789" s="12" t="s">
        <v>359</v>
      </c>
      <c r="B1789" s="105">
        <v>0</v>
      </c>
      <c r="C1789" s="115">
        <f t="shared" si="115"/>
        <v>17271</v>
      </c>
      <c r="D1789" s="23">
        <v>17271</v>
      </c>
    </row>
    <row r="1790" spans="1:4" ht="13.5" thickBot="1" x14ac:dyDescent="0.25">
      <c r="A1790" s="33" t="s">
        <v>335</v>
      </c>
      <c r="B1790" s="114">
        <v>0</v>
      </c>
      <c r="C1790" s="115">
        <f t="shared" si="115"/>
        <v>5091</v>
      </c>
      <c r="D1790" s="24">
        <v>5091</v>
      </c>
    </row>
    <row r="1791" spans="1:4" ht="13.5" thickBot="1" x14ac:dyDescent="0.25">
      <c r="A1791" s="10" t="s">
        <v>29</v>
      </c>
      <c r="B1791" s="106">
        <f>SUM(B1713:B1790)</f>
        <v>0</v>
      </c>
      <c r="C1791" s="106">
        <f>SUM(C1713:C1790)</f>
        <v>2704041</v>
      </c>
      <c r="D1791" s="25">
        <f>SUM(D1713:D1790)</f>
        <v>2704041</v>
      </c>
    </row>
    <row r="1792" spans="1:4" ht="13.5" thickBot="1" x14ac:dyDescent="0.25">
      <c r="A1792" s="5"/>
      <c r="C1792" s="5"/>
    </row>
    <row r="1793" spans="1:4" ht="13.5" thickBot="1" x14ac:dyDescent="0.25">
      <c r="A1793" s="32" t="s">
        <v>5</v>
      </c>
      <c r="B1793" s="107">
        <f>B1709+B1791</f>
        <v>0</v>
      </c>
      <c r="C1793" s="107">
        <f>C1709+C1791</f>
        <v>2981752</v>
      </c>
      <c r="D1793" s="26">
        <f>D1709+D1791</f>
        <v>2981752</v>
      </c>
    </row>
    <row r="1794" spans="1:4" x14ac:dyDescent="0.2">
      <c r="A1794" s="4"/>
      <c r="B1794" s="30"/>
      <c r="C1794" s="4"/>
      <c r="D1794" s="30"/>
    </row>
    <row r="1795" spans="1:4" x14ac:dyDescent="0.2">
      <c r="A1795" s="4" t="s">
        <v>6</v>
      </c>
      <c r="C1795" s="4"/>
    </row>
    <row r="1796" spans="1:4" x14ac:dyDescent="0.2">
      <c r="A1796" s="5"/>
      <c r="C1796" s="5"/>
    </row>
    <row r="1797" spans="1:4" ht="13.5" thickBot="1" x14ac:dyDescent="0.25">
      <c r="A1797" s="4" t="s">
        <v>17</v>
      </c>
      <c r="B1797" s="44"/>
      <c r="C1797" s="4"/>
      <c r="D1797" s="44" t="s">
        <v>420</v>
      </c>
    </row>
    <row r="1798" spans="1:4" ht="45" customHeight="1" thickBot="1" x14ac:dyDescent="0.25">
      <c r="A1798" s="7" t="s">
        <v>36</v>
      </c>
      <c r="B1798" s="127" t="s">
        <v>652</v>
      </c>
      <c r="C1798" s="127" t="s">
        <v>653</v>
      </c>
      <c r="D1798" s="31" t="s">
        <v>654</v>
      </c>
    </row>
    <row r="1799" spans="1:4" x14ac:dyDescent="0.2">
      <c r="A1799" s="16" t="s">
        <v>320</v>
      </c>
      <c r="B1799" s="105">
        <v>0</v>
      </c>
      <c r="C1799" s="115">
        <f t="shared" ref="C1799:C1829" si="116">D1799-B1799</f>
        <v>64823</v>
      </c>
      <c r="D1799" s="23">
        <v>64823</v>
      </c>
    </row>
    <row r="1800" spans="1:4" x14ac:dyDescent="0.2">
      <c r="A1800" s="19" t="s">
        <v>243</v>
      </c>
      <c r="B1800" s="105">
        <v>0</v>
      </c>
      <c r="C1800" s="115">
        <f t="shared" si="116"/>
        <v>13076</v>
      </c>
      <c r="D1800" s="23">
        <v>13076</v>
      </c>
    </row>
    <row r="1801" spans="1:4" x14ac:dyDescent="0.2">
      <c r="A1801" s="19" t="s">
        <v>461</v>
      </c>
      <c r="B1801" s="105">
        <v>0</v>
      </c>
      <c r="C1801" s="115">
        <f t="shared" si="116"/>
        <v>6051</v>
      </c>
      <c r="D1801" s="23">
        <v>6051</v>
      </c>
    </row>
    <row r="1802" spans="1:4" x14ac:dyDescent="0.2">
      <c r="A1802" s="19" t="s">
        <v>143</v>
      </c>
      <c r="B1802" s="105">
        <v>0</v>
      </c>
      <c r="C1802" s="115">
        <f t="shared" si="116"/>
        <v>5924</v>
      </c>
      <c r="D1802" s="23">
        <v>5924</v>
      </c>
    </row>
    <row r="1803" spans="1:4" x14ac:dyDescent="0.2">
      <c r="A1803" s="19" t="s">
        <v>145</v>
      </c>
      <c r="B1803" s="105">
        <v>0</v>
      </c>
      <c r="C1803" s="115">
        <f t="shared" si="116"/>
        <v>14707</v>
      </c>
      <c r="D1803" s="23">
        <v>14707</v>
      </c>
    </row>
    <row r="1804" spans="1:4" x14ac:dyDescent="0.2">
      <c r="A1804" s="19" t="s">
        <v>146</v>
      </c>
      <c r="B1804" s="105">
        <v>0</v>
      </c>
      <c r="C1804" s="115">
        <f t="shared" si="116"/>
        <v>20545</v>
      </c>
      <c r="D1804" s="23">
        <v>20545</v>
      </c>
    </row>
    <row r="1805" spans="1:4" x14ac:dyDescent="0.2">
      <c r="A1805" s="19" t="s">
        <v>147</v>
      </c>
      <c r="B1805" s="105">
        <v>0</v>
      </c>
      <c r="C1805" s="115">
        <f t="shared" si="116"/>
        <v>16324</v>
      </c>
      <c r="D1805" s="23">
        <v>16324</v>
      </c>
    </row>
    <row r="1806" spans="1:4" x14ac:dyDescent="0.2">
      <c r="A1806" s="19" t="s">
        <v>244</v>
      </c>
      <c r="B1806" s="105">
        <v>0</v>
      </c>
      <c r="C1806" s="115">
        <f t="shared" si="116"/>
        <v>55750</v>
      </c>
      <c r="D1806" s="23">
        <v>55750</v>
      </c>
    </row>
    <row r="1807" spans="1:4" x14ac:dyDescent="0.2">
      <c r="A1807" s="19" t="s">
        <v>336</v>
      </c>
      <c r="B1807" s="105">
        <v>0</v>
      </c>
      <c r="C1807" s="115">
        <f t="shared" si="116"/>
        <v>122217</v>
      </c>
      <c r="D1807" s="23">
        <v>122217</v>
      </c>
    </row>
    <row r="1808" spans="1:4" x14ac:dyDescent="0.2">
      <c r="A1808" s="19" t="s">
        <v>462</v>
      </c>
      <c r="B1808" s="105">
        <v>0</v>
      </c>
      <c r="C1808" s="115">
        <f t="shared" si="116"/>
        <v>95275</v>
      </c>
      <c r="D1808" s="23">
        <v>95275</v>
      </c>
    </row>
    <row r="1809" spans="1:4" x14ac:dyDescent="0.2">
      <c r="A1809" s="19" t="s">
        <v>148</v>
      </c>
      <c r="B1809" s="105">
        <v>0</v>
      </c>
      <c r="C1809" s="115">
        <f t="shared" si="116"/>
        <v>103514</v>
      </c>
      <c r="D1809" s="23">
        <v>103514</v>
      </c>
    </row>
    <row r="1810" spans="1:4" x14ac:dyDescent="0.2">
      <c r="A1810" s="19" t="s">
        <v>388</v>
      </c>
      <c r="B1810" s="105">
        <v>0</v>
      </c>
      <c r="C1810" s="115">
        <f t="shared" si="116"/>
        <v>10930</v>
      </c>
      <c r="D1810" s="23">
        <v>10930</v>
      </c>
    </row>
    <row r="1811" spans="1:4" x14ac:dyDescent="0.2">
      <c r="A1811" s="19" t="s">
        <v>144</v>
      </c>
      <c r="B1811" s="105">
        <v>0</v>
      </c>
      <c r="C1811" s="115">
        <f t="shared" si="116"/>
        <v>16536</v>
      </c>
      <c r="D1811" s="23">
        <v>16536</v>
      </c>
    </row>
    <row r="1812" spans="1:4" ht="14.1" customHeight="1" x14ac:dyDescent="0.2">
      <c r="A1812" s="45" t="s">
        <v>463</v>
      </c>
      <c r="B1812" s="109">
        <v>0</v>
      </c>
      <c r="C1812" s="115">
        <f t="shared" si="116"/>
        <v>11635</v>
      </c>
      <c r="D1812" s="40">
        <v>11635</v>
      </c>
    </row>
    <row r="1813" spans="1:4" x14ac:dyDescent="0.2">
      <c r="A1813" s="19" t="s">
        <v>149</v>
      </c>
      <c r="B1813" s="105">
        <v>0</v>
      </c>
      <c r="C1813" s="115">
        <f t="shared" si="116"/>
        <v>43443</v>
      </c>
      <c r="D1813" s="23">
        <v>43443</v>
      </c>
    </row>
    <row r="1814" spans="1:4" x14ac:dyDescent="0.2">
      <c r="A1814" s="19" t="s">
        <v>150</v>
      </c>
      <c r="B1814" s="105">
        <v>0</v>
      </c>
      <c r="C1814" s="115">
        <f t="shared" si="116"/>
        <v>5196</v>
      </c>
      <c r="D1814" s="23">
        <v>5196</v>
      </c>
    </row>
    <row r="1815" spans="1:4" x14ac:dyDescent="0.2">
      <c r="A1815" s="19" t="s">
        <v>245</v>
      </c>
      <c r="B1815" s="105">
        <v>0</v>
      </c>
      <c r="C1815" s="115">
        <f t="shared" si="116"/>
        <v>10478</v>
      </c>
      <c r="D1815" s="23">
        <v>10478</v>
      </c>
    </row>
    <row r="1816" spans="1:4" x14ac:dyDescent="0.2">
      <c r="A1816" s="19" t="s">
        <v>246</v>
      </c>
      <c r="B1816" s="105">
        <v>0</v>
      </c>
      <c r="C1816" s="115">
        <f t="shared" si="116"/>
        <v>7469</v>
      </c>
      <c r="D1816" s="23">
        <v>7469</v>
      </c>
    </row>
    <row r="1817" spans="1:4" x14ac:dyDescent="0.2">
      <c r="A1817" s="19" t="s">
        <v>389</v>
      </c>
      <c r="B1817" s="105">
        <v>0</v>
      </c>
      <c r="C1817" s="115">
        <f t="shared" si="116"/>
        <v>4470</v>
      </c>
      <c r="D1817" s="23">
        <v>4470</v>
      </c>
    </row>
    <row r="1818" spans="1:4" x14ac:dyDescent="0.2">
      <c r="A1818" s="19" t="s">
        <v>390</v>
      </c>
      <c r="B1818" s="105">
        <v>0</v>
      </c>
      <c r="C1818" s="115">
        <f t="shared" si="116"/>
        <v>9271</v>
      </c>
      <c r="D1818" s="23">
        <v>9271</v>
      </c>
    </row>
    <row r="1819" spans="1:4" x14ac:dyDescent="0.2">
      <c r="A1819" s="19" t="s">
        <v>391</v>
      </c>
      <c r="B1819" s="105">
        <v>0</v>
      </c>
      <c r="C1819" s="115">
        <f t="shared" si="116"/>
        <v>18598</v>
      </c>
      <c r="D1819" s="23">
        <v>18598</v>
      </c>
    </row>
    <row r="1820" spans="1:4" x14ac:dyDescent="0.2">
      <c r="A1820" s="19" t="s">
        <v>464</v>
      </c>
      <c r="B1820" s="105">
        <v>0</v>
      </c>
      <c r="C1820" s="115">
        <f t="shared" si="116"/>
        <v>4638</v>
      </c>
      <c r="D1820" s="23">
        <v>4638</v>
      </c>
    </row>
    <row r="1821" spans="1:4" x14ac:dyDescent="0.2">
      <c r="A1821" s="19" t="s">
        <v>247</v>
      </c>
      <c r="B1821" s="105">
        <v>0</v>
      </c>
      <c r="C1821" s="115">
        <f t="shared" si="116"/>
        <v>12462</v>
      </c>
      <c r="D1821" s="23">
        <v>12462</v>
      </c>
    </row>
    <row r="1822" spans="1:4" x14ac:dyDescent="0.2">
      <c r="A1822" s="19" t="s">
        <v>465</v>
      </c>
      <c r="B1822" s="105">
        <v>0</v>
      </c>
      <c r="C1822" s="115">
        <f t="shared" si="116"/>
        <v>4864</v>
      </c>
      <c r="D1822" s="23">
        <v>4864</v>
      </c>
    </row>
    <row r="1823" spans="1:4" x14ac:dyDescent="0.2">
      <c r="A1823" s="19" t="s">
        <v>248</v>
      </c>
      <c r="B1823" s="105">
        <v>0</v>
      </c>
      <c r="C1823" s="115">
        <f t="shared" si="116"/>
        <v>29916</v>
      </c>
      <c r="D1823" s="23">
        <v>29916</v>
      </c>
    </row>
    <row r="1824" spans="1:4" x14ac:dyDescent="0.2">
      <c r="A1824" s="19" t="s">
        <v>151</v>
      </c>
      <c r="B1824" s="105">
        <v>0</v>
      </c>
      <c r="C1824" s="115">
        <f t="shared" si="116"/>
        <v>5507</v>
      </c>
      <c r="D1824" s="23">
        <v>5507</v>
      </c>
    </row>
    <row r="1825" spans="1:4" x14ac:dyDescent="0.2">
      <c r="A1825" s="19" t="s">
        <v>249</v>
      </c>
      <c r="B1825" s="105">
        <v>0</v>
      </c>
      <c r="C1825" s="115">
        <f t="shared" si="116"/>
        <v>20517</v>
      </c>
      <c r="D1825" s="23">
        <v>20517</v>
      </c>
    </row>
    <row r="1826" spans="1:4" x14ac:dyDescent="0.2">
      <c r="A1826" s="19" t="s">
        <v>466</v>
      </c>
      <c r="B1826" s="105">
        <v>0</v>
      </c>
      <c r="C1826" s="115">
        <f t="shared" si="116"/>
        <v>37661</v>
      </c>
      <c r="D1826" s="23">
        <v>37661</v>
      </c>
    </row>
    <row r="1827" spans="1:4" x14ac:dyDescent="0.2">
      <c r="A1827" s="19" t="s">
        <v>152</v>
      </c>
      <c r="B1827" s="105">
        <v>0</v>
      </c>
      <c r="C1827" s="115">
        <f t="shared" si="116"/>
        <v>4321</v>
      </c>
      <c r="D1827" s="23">
        <v>4321</v>
      </c>
    </row>
    <row r="1828" spans="1:4" x14ac:dyDescent="0.2">
      <c r="A1828" s="19" t="s">
        <v>468</v>
      </c>
      <c r="B1828" s="105">
        <v>0</v>
      </c>
      <c r="C1828" s="115">
        <f t="shared" si="116"/>
        <v>18216</v>
      </c>
      <c r="D1828" s="23">
        <v>18216</v>
      </c>
    </row>
    <row r="1829" spans="1:4" ht="13.5" thickBot="1" x14ac:dyDescent="0.25">
      <c r="A1829" s="38" t="s">
        <v>469</v>
      </c>
      <c r="B1829" s="114">
        <v>0</v>
      </c>
      <c r="C1829" s="115">
        <f t="shared" si="116"/>
        <v>48548</v>
      </c>
      <c r="D1829" s="24">
        <v>48548</v>
      </c>
    </row>
    <row r="1830" spans="1:4" ht="13.5" thickBot="1" x14ac:dyDescent="0.25">
      <c r="A1830" s="10" t="s">
        <v>30</v>
      </c>
      <c r="B1830" s="106">
        <f>SUM(B1799:B1829)</f>
        <v>0</v>
      </c>
      <c r="C1830" s="106">
        <f>SUM(C1799:C1829)</f>
        <v>842882</v>
      </c>
      <c r="D1830" s="25">
        <f>SUM(D1799:D1829)</f>
        <v>842882</v>
      </c>
    </row>
    <row r="1831" spans="1:4" x14ac:dyDescent="0.2">
      <c r="A1831" s="4"/>
      <c r="C1831" s="4"/>
    </row>
    <row r="1832" spans="1:4" ht="13.5" thickBot="1" x14ac:dyDescent="0.25">
      <c r="A1832" s="4" t="s">
        <v>18</v>
      </c>
      <c r="B1832" s="44"/>
      <c r="C1832" s="4"/>
      <c r="D1832" s="44" t="s">
        <v>420</v>
      </c>
    </row>
    <row r="1833" spans="1:4" ht="45" customHeight="1" thickBot="1" x14ac:dyDescent="0.25">
      <c r="A1833" s="7" t="s">
        <v>36</v>
      </c>
      <c r="B1833" s="127" t="s">
        <v>652</v>
      </c>
      <c r="C1833" s="127" t="s">
        <v>653</v>
      </c>
      <c r="D1833" s="31" t="s">
        <v>654</v>
      </c>
    </row>
    <row r="1834" spans="1:4" x14ac:dyDescent="0.2">
      <c r="A1834" s="11" t="s">
        <v>470</v>
      </c>
      <c r="B1834" s="105">
        <v>0</v>
      </c>
      <c r="C1834" s="115">
        <f t="shared" ref="C1834:C1846" si="117">D1834-B1834</f>
        <v>7131</v>
      </c>
      <c r="D1834" s="23">
        <v>7131</v>
      </c>
    </row>
    <row r="1835" spans="1:4" x14ac:dyDescent="0.2">
      <c r="A1835" s="12" t="s">
        <v>471</v>
      </c>
      <c r="B1835" s="105">
        <v>0</v>
      </c>
      <c r="C1835" s="115">
        <f t="shared" si="117"/>
        <v>10844</v>
      </c>
      <c r="D1835" s="23">
        <v>10844</v>
      </c>
    </row>
    <row r="1836" spans="1:4" x14ac:dyDescent="0.2">
      <c r="A1836" s="19" t="s">
        <v>299</v>
      </c>
      <c r="B1836" s="105">
        <v>0</v>
      </c>
      <c r="C1836" s="115">
        <f t="shared" si="117"/>
        <v>13153</v>
      </c>
      <c r="D1836" s="23">
        <v>13153</v>
      </c>
    </row>
    <row r="1837" spans="1:4" x14ac:dyDescent="0.2">
      <c r="A1837" s="19" t="s">
        <v>154</v>
      </c>
      <c r="B1837" s="105">
        <v>0</v>
      </c>
      <c r="C1837" s="115">
        <f t="shared" si="117"/>
        <v>28461</v>
      </c>
      <c r="D1837" s="23">
        <v>28461</v>
      </c>
    </row>
    <row r="1838" spans="1:4" x14ac:dyDescent="0.2">
      <c r="A1838" s="19" t="s">
        <v>337</v>
      </c>
      <c r="B1838" s="105">
        <v>0</v>
      </c>
      <c r="C1838" s="115">
        <f t="shared" si="117"/>
        <v>57028</v>
      </c>
      <c r="D1838" s="23">
        <v>57028</v>
      </c>
    </row>
    <row r="1839" spans="1:4" x14ac:dyDescent="0.2">
      <c r="A1839" s="19" t="s">
        <v>392</v>
      </c>
      <c r="B1839" s="105">
        <v>0</v>
      </c>
      <c r="C1839" s="115">
        <f t="shared" si="117"/>
        <v>70922</v>
      </c>
      <c r="D1839" s="23">
        <v>70922</v>
      </c>
    </row>
    <row r="1840" spans="1:4" x14ac:dyDescent="0.2">
      <c r="A1840" s="19" t="s">
        <v>300</v>
      </c>
      <c r="B1840" s="105">
        <v>0</v>
      </c>
      <c r="C1840" s="115">
        <f t="shared" si="117"/>
        <v>22629</v>
      </c>
      <c r="D1840" s="23">
        <v>22629</v>
      </c>
    </row>
    <row r="1841" spans="1:4" ht="12.75" customHeight="1" x14ac:dyDescent="0.2">
      <c r="A1841" s="42" t="s">
        <v>472</v>
      </c>
      <c r="B1841" s="109">
        <v>0</v>
      </c>
      <c r="C1841" s="115">
        <f t="shared" si="117"/>
        <v>34194</v>
      </c>
      <c r="D1841" s="40">
        <v>34194</v>
      </c>
    </row>
    <row r="1842" spans="1:4" x14ac:dyDescent="0.2">
      <c r="A1842" s="19" t="s">
        <v>301</v>
      </c>
      <c r="B1842" s="105">
        <v>0</v>
      </c>
      <c r="C1842" s="115">
        <f t="shared" si="117"/>
        <v>48576</v>
      </c>
      <c r="D1842" s="23">
        <v>48576</v>
      </c>
    </row>
    <row r="1843" spans="1:4" x14ac:dyDescent="0.2">
      <c r="A1843" s="19" t="s">
        <v>473</v>
      </c>
      <c r="B1843" s="105">
        <v>0</v>
      </c>
      <c r="C1843" s="115">
        <f t="shared" si="117"/>
        <v>36375</v>
      </c>
      <c r="D1843" s="23">
        <v>36375</v>
      </c>
    </row>
    <row r="1844" spans="1:4" x14ac:dyDescent="0.2">
      <c r="A1844" s="19" t="s">
        <v>153</v>
      </c>
      <c r="B1844" s="105">
        <v>0</v>
      </c>
      <c r="C1844" s="115">
        <f t="shared" si="117"/>
        <v>3319</v>
      </c>
      <c r="D1844" s="23">
        <v>3319</v>
      </c>
    </row>
    <row r="1845" spans="1:4" x14ac:dyDescent="0.2">
      <c r="A1845" s="19" t="s">
        <v>393</v>
      </c>
      <c r="B1845" s="105">
        <v>0</v>
      </c>
      <c r="C1845" s="115">
        <f t="shared" si="117"/>
        <v>15802</v>
      </c>
      <c r="D1845" s="23">
        <v>15802</v>
      </c>
    </row>
    <row r="1846" spans="1:4" ht="13.5" thickBot="1" x14ac:dyDescent="0.25">
      <c r="A1846" s="38" t="s">
        <v>474</v>
      </c>
      <c r="B1846" s="114">
        <v>0</v>
      </c>
      <c r="C1846" s="115">
        <f t="shared" si="117"/>
        <v>10873</v>
      </c>
      <c r="D1846" s="24">
        <v>10873</v>
      </c>
    </row>
    <row r="1847" spans="1:4" ht="13.5" thickBot="1" x14ac:dyDescent="0.25">
      <c r="A1847" s="10" t="s">
        <v>31</v>
      </c>
      <c r="B1847" s="106">
        <f>SUM(B1834:B1846)</f>
        <v>0</v>
      </c>
      <c r="C1847" s="106">
        <f>SUM(C1834:C1846)</f>
        <v>359307</v>
      </c>
      <c r="D1847" s="25">
        <f>SUM(D1834:D1846)</f>
        <v>359307</v>
      </c>
    </row>
    <row r="1848" spans="1:4" x14ac:dyDescent="0.2">
      <c r="A1848" s="5"/>
      <c r="C1848" s="5"/>
    </row>
    <row r="1849" spans="1:4" ht="13.5" thickBot="1" x14ac:dyDescent="0.25">
      <c r="A1849" s="4" t="s">
        <v>19</v>
      </c>
      <c r="B1849" s="44"/>
      <c r="C1849" s="4"/>
      <c r="D1849" s="44" t="s">
        <v>420</v>
      </c>
    </row>
    <row r="1850" spans="1:4" ht="45" customHeight="1" thickBot="1" x14ac:dyDescent="0.25">
      <c r="A1850" s="7" t="s">
        <v>36</v>
      </c>
      <c r="B1850" s="127" t="s">
        <v>652</v>
      </c>
      <c r="C1850" s="127" t="s">
        <v>653</v>
      </c>
      <c r="D1850" s="31" t="s">
        <v>654</v>
      </c>
    </row>
    <row r="1851" spans="1:4" x14ac:dyDescent="0.2">
      <c r="A1851" s="37" t="s">
        <v>255</v>
      </c>
      <c r="B1851" s="105">
        <v>0</v>
      </c>
      <c r="C1851" s="115">
        <f t="shared" ref="C1851:C1908" si="118">D1851-B1851</f>
        <v>11149</v>
      </c>
      <c r="D1851" s="23">
        <v>11149</v>
      </c>
    </row>
    <row r="1852" spans="1:4" x14ac:dyDescent="0.2">
      <c r="A1852" s="19" t="s">
        <v>475</v>
      </c>
      <c r="B1852" s="105">
        <v>0</v>
      </c>
      <c r="C1852" s="115">
        <f t="shared" si="118"/>
        <v>4822</v>
      </c>
      <c r="D1852" s="23">
        <v>4822</v>
      </c>
    </row>
    <row r="1853" spans="1:4" x14ac:dyDescent="0.2">
      <c r="A1853" s="19" t="s">
        <v>155</v>
      </c>
      <c r="B1853" s="105">
        <v>0</v>
      </c>
      <c r="C1853" s="115">
        <f t="shared" si="118"/>
        <v>7703</v>
      </c>
      <c r="D1853" s="23">
        <v>7703</v>
      </c>
    </row>
    <row r="1854" spans="1:4" x14ac:dyDescent="0.2">
      <c r="A1854" s="19" t="s">
        <v>476</v>
      </c>
      <c r="B1854" s="105">
        <v>0</v>
      </c>
      <c r="C1854" s="115">
        <f t="shared" si="118"/>
        <v>13479</v>
      </c>
      <c r="D1854" s="23">
        <v>13479</v>
      </c>
    </row>
    <row r="1855" spans="1:4" x14ac:dyDescent="0.2">
      <c r="A1855" s="19" t="s">
        <v>156</v>
      </c>
      <c r="B1855" s="105">
        <v>0</v>
      </c>
      <c r="C1855" s="115">
        <f t="shared" si="118"/>
        <v>20067</v>
      </c>
      <c r="D1855" s="23">
        <v>20067</v>
      </c>
    </row>
    <row r="1856" spans="1:4" x14ac:dyDescent="0.2">
      <c r="A1856" s="19" t="s">
        <v>394</v>
      </c>
      <c r="B1856" s="105">
        <v>0</v>
      </c>
      <c r="C1856" s="115">
        <f t="shared" si="118"/>
        <v>39171</v>
      </c>
      <c r="D1856" s="23">
        <v>39171</v>
      </c>
    </row>
    <row r="1857" spans="1:4" x14ac:dyDescent="0.2">
      <c r="A1857" s="19" t="s">
        <v>157</v>
      </c>
      <c r="B1857" s="105">
        <v>0</v>
      </c>
      <c r="C1857" s="115">
        <f t="shared" si="118"/>
        <v>5690</v>
      </c>
      <c r="D1857" s="23">
        <v>5690</v>
      </c>
    </row>
    <row r="1858" spans="1:4" x14ac:dyDescent="0.2">
      <c r="A1858" s="19" t="s">
        <v>158</v>
      </c>
      <c r="B1858" s="105">
        <v>0</v>
      </c>
      <c r="C1858" s="115">
        <f t="shared" si="118"/>
        <v>5055</v>
      </c>
      <c r="D1858" s="23">
        <v>5055</v>
      </c>
    </row>
    <row r="1859" spans="1:4" x14ac:dyDescent="0.2">
      <c r="A1859" s="19" t="s">
        <v>395</v>
      </c>
      <c r="B1859" s="105">
        <v>0</v>
      </c>
      <c r="C1859" s="115">
        <f t="shared" si="118"/>
        <v>11085</v>
      </c>
      <c r="D1859" s="23">
        <v>11085</v>
      </c>
    </row>
    <row r="1860" spans="1:4" x14ac:dyDescent="0.2">
      <c r="A1860" s="19" t="s">
        <v>321</v>
      </c>
      <c r="B1860" s="105">
        <v>0</v>
      </c>
      <c r="C1860" s="115">
        <f t="shared" si="118"/>
        <v>40365</v>
      </c>
      <c r="D1860" s="23">
        <v>40365</v>
      </c>
    </row>
    <row r="1861" spans="1:4" x14ac:dyDescent="0.2">
      <c r="A1861" s="20" t="s">
        <v>351</v>
      </c>
      <c r="B1861" s="105">
        <v>0</v>
      </c>
      <c r="C1861" s="115">
        <f t="shared" si="118"/>
        <v>15391</v>
      </c>
      <c r="D1861" s="23">
        <v>15391</v>
      </c>
    </row>
    <row r="1862" spans="1:4" x14ac:dyDescent="0.2">
      <c r="A1862" s="20" t="s">
        <v>159</v>
      </c>
      <c r="B1862" s="105">
        <v>0</v>
      </c>
      <c r="C1862" s="115">
        <f t="shared" si="118"/>
        <v>53363</v>
      </c>
      <c r="D1862" s="23">
        <v>53363</v>
      </c>
    </row>
    <row r="1863" spans="1:4" x14ac:dyDescent="0.2">
      <c r="A1863" s="19" t="s">
        <v>396</v>
      </c>
      <c r="B1863" s="105">
        <v>0</v>
      </c>
      <c r="C1863" s="115">
        <f t="shared" si="118"/>
        <v>28736</v>
      </c>
      <c r="D1863" s="23">
        <v>28736</v>
      </c>
    </row>
    <row r="1864" spans="1:4" x14ac:dyDescent="0.2">
      <c r="A1864" s="19" t="s">
        <v>160</v>
      </c>
      <c r="B1864" s="105">
        <v>0</v>
      </c>
      <c r="C1864" s="115">
        <f t="shared" si="118"/>
        <v>75377</v>
      </c>
      <c r="D1864" s="23">
        <v>75377</v>
      </c>
    </row>
    <row r="1865" spans="1:4" x14ac:dyDescent="0.2">
      <c r="A1865" s="19" t="s">
        <v>397</v>
      </c>
      <c r="B1865" s="105">
        <v>0</v>
      </c>
      <c r="C1865" s="115">
        <f t="shared" si="118"/>
        <v>32415</v>
      </c>
      <c r="D1865" s="23">
        <v>32415</v>
      </c>
    </row>
    <row r="1866" spans="1:4" x14ac:dyDescent="0.2">
      <c r="A1866" s="20" t="s">
        <v>161</v>
      </c>
      <c r="B1866" s="105">
        <v>0</v>
      </c>
      <c r="C1866" s="115">
        <f t="shared" si="118"/>
        <v>11276</v>
      </c>
      <c r="D1866" s="23">
        <v>11276</v>
      </c>
    </row>
    <row r="1867" spans="1:4" x14ac:dyDescent="0.2">
      <c r="A1867" s="20" t="s">
        <v>162</v>
      </c>
      <c r="B1867" s="105">
        <v>0</v>
      </c>
      <c r="C1867" s="115">
        <f t="shared" si="118"/>
        <v>11975</v>
      </c>
      <c r="D1867" s="23">
        <v>11975</v>
      </c>
    </row>
    <row r="1868" spans="1:4" x14ac:dyDescent="0.2">
      <c r="A1868" s="20" t="s">
        <v>256</v>
      </c>
      <c r="B1868" s="105">
        <v>0</v>
      </c>
      <c r="C1868" s="115">
        <f t="shared" si="118"/>
        <v>42328</v>
      </c>
      <c r="D1868" s="23">
        <v>42328</v>
      </c>
    </row>
    <row r="1869" spans="1:4" x14ac:dyDescent="0.2">
      <c r="A1869" s="20" t="s">
        <v>257</v>
      </c>
      <c r="B1869" s="105">
        <v>0</v>
      </c>
      <c r="C1869" s="115">
        <f t="shared" si="118"/>
        <v>16473</v>
      </c>
      <c r="D1869" s="23">
        <v>16473</v>
      </c>
    </row>
    <row r="1870" spans="1:4" x14ac:dyDescent="0.2">
      <c r="A1870" s="20" t="s">
        <v>477</v>
      </c>
      <c r="B1870" s="105">
        <v>0</v>
      </c>
      <c r="C1870" s="115">
        <f t="shared" si="118"/>
        <v>9602</v>
      </c>
      <c r="D1870" s="23">
        <v>9602</v>
      </c>
    </row>
    <row r="1871" spans="1:4" x14ac:dyDescent="0.2">
      <c r="A1871" s="19" t="s">
        <v>163</v>
      </c>
      <c r="B1871" s="105">
        <v>0</v>
      </c>
      <c r="C1871" s="115">
        <f t="shared" si="118"/>
        <v>13817</v>
      </c>
      <c r="D1871" s="23">
        <v>13817</v>
      </c>
    </row>
    <row r="1872" spans="1:4" x14ac:dyDescent="0.2">
      <c r="A1872" s="21" t="s">
        <v>258</v>
      </c>
      <c r="B1872" s="105">
        <v>0</v>
      </c>
      <c r="C1872" s="115">
        <f t="shared" si="118"/>
        <v>17312</v>
      </c>
      <c r="D1872" s="23">
        <v>17312</v>
      </c>
    </row>
    <row r="1873" spans="1:4" x14ac:dyDescent="0.2">
      <c r="A1873" s="19" t="s">
        <v>259</v>
      </c>
      <c r="B1873" s="105">
        <v>0</v>
      </c>
      <c r="C1873" s="115">
        <f t="shared" si="118"/>
        <v>15575</v>
      </c>
      <c r="D1873" s="23">
        <v>15575</v>
      </c>
    </row>
    <row r="1874" spans="1:4" x14ac:dyDescent="0.2">
      <c r="A1874" s="19" t="s">
        <v>398</v>
      </c>
      <c r="B1874" s="105">
        <v>0</v>
      </c>
      <c r="C1874" s="115">
        <f t="shared" si="118"/>
        <v>35966</v>
      </c>
      <c r="D1874" s="23">
        <v>35966</v>
      </c>
    </row>
    <row r="1875" spans="1:4" x14ac:dyDescent="0.2">
      <c r="A1875" s="19" t="s">
        <v>399</v>
      </c>
      <c r="B1875" s="105">
        <v>0</v>
      </c>
      <c r="C1875" s="115">
        <f t="shared" si="118"/>
        <v>17729</v>
      </c>
      <c r="D1875" s="23">
        <v>17729</v>
      </c>
    </row>
    <row r="1876" spans="1:4" x14ac:dyDescent="0.2">
      <c r="A1876" s="19" t="s">
        <v>260</v>
      </c>
      <c r="B1876" s="105">
        <v>0</v>
      </c>
      <c r="C1876" s="115">
        <f t="shared" si="118"/>
        <v>22085</v>
      </c>
      <c r="D1876" s="23">
        <v>22085</v>
      </c>
    </row>
    <row r="1877" spans="1:4" x14ac:dyDescent="0.2">
      <c r="A1877" s="19" t="s">
        <v>164</v>
      </c>
      <c r="B1877" s="105">
        <v>0</v>
      </c>
      <c r="C1877" s="115">
        <f t="shared" si="118"/>
        <v>18823</v>
      </c>
      <c r="D1877" s="23">
        <v>18823</v>
      </c>
    </row>
    <row r="1878" spans="1:4" x14ac:dyDescent="0.2">
      <c r="A1878" s="19" t="s">
        <v>165</v>
      </c>
      <c r="B1878" s="105">
        <v>0</v>
      </c>
      <c r="C1878" s="115">
        <f t="shared" si="118"/>
        <v>14869</v>
      </c>
      <c r="D1878" s="23">
        <v>14869</v>
      </c>
    </row>
    <row r="1879" spans="1:4" x14ac:dyDescent="0.2">
      <c r="A1879" s="19" t="s">
        <v>166</v>
      </c>
      <c r="B1879" s="105">
        <v>0</v>
      </c>
      <c r="C1879" s="115">
        <f t="shared" si="118"/>
        <v>28489</v>
      </c>
      <c r="D1879" s="23">
        <v>28489</v>
      </c>
    </row>
    <row r="1880" spans="1:4" x14ac:dyDescent="0.2">
      <c r="A1880" s="21" t="s">
        <v>167</v>
      </c>
      <c r="B1880" s="105">
        <v>0</v>
      </c>
      <c r="C1880" s="115">
        <f t="shared" si="118"/>
        <v>17490</v>
      </c>
      <c r="D1880" s="23">
        <v>17490</v>
      </c>
    </row>
    <row r="1881" spans="1:4" x14ac:dyDescent="0.2">
      <c r="A1881" s="21" t="s">
        <v>168</v>
      </c>
      <c r="B1881" s="105">
        <v>0</v>
      </c>
      <c r="C1881" s="115">
        <f t="shared" si="118"/>
        <v>17291</v>
      </c>
      <c r="D1881" s="23">
        <v>17291</v>
      </c>
    </row>
    <row r="1882" spans="1:4" x14ac:dyDescent="0.2">
      <c r="A1882" s="21" t="s">
        <v>338</v>
      </c>
      <c r="B1882" s="105">
        <v>0</v>
      </c>
      <c r="C1882" s="115">
        <f t="shared" si="118"/>
        <v>12674</v>
      </c>
      <c r="D1882" s="23">
        <v>12674</v>
      </c>
    </row>
    <row r="1883" spans="1:4" x14ac:dyDescent="0.2">
      <c r="A1883" s="21" t="s">
        <v>169</v>
      </c>
      <c r="B1883" s="105">
        <v>0</v>
      </c>
      <c r="C1883" s="115">
        <f t="shared" si="118"/>
        <v>24203</v>
      </c>
      <c r="D1883" s="23">
        <v>24203</v>
      </c>
    </row>
    <row r="1884" spans="1:4" x14ac:dyDescent="0.2">
      <c r="A1884" s="21" t="s">
        <v>170</v>
      </c>
      <c r="B1884" s="105">
        <v>0</v>
      </c>
      <c r="C1884" s="115">
        <f t="shared" si="118"/>
        <v>14283</v>
      </c>
      <c r="D1884" s="23">
        <v>14283</v>
      </c>
    </row>
    <row r="1885" spans="1:4" x14ac:dyDescent="0.2">
      <c r="A1885" s="21" t="s">
        <v>171</v>
      </c>
      <c r="B1885" s="105">
        <v>0</v>
      </c>
      <c r="C1885" s="115">
        <f t="shared" si="118"/>
        <v>18336</v>
      </c>
      <c r="D1885" s="23">
        <v>18336</v>
      </c>
    </row>
    <row r="1886" spans="1:4" x14ac:dyDescent="0.2">
      <c r="A1886" s="21" t="s">
        <v>172</v>
      </c>
      <c r="B1886" s="105">
        <v>0</v>
      </c>
      <c r="C1886" s="115">
        <f t="shared" si="118"/>
        <v>22707</v>
      </c>
      <c r="D1886" s="23">
        <v>22707</v>
      </c>
    </row>
    <row r="1887" spans="1:4" x14ac:dyDescent="0.2">
      <c r="A1887" s="21" t="s">
        <v>478</v>
      </c>
      <c r="B1887" s="105">
        <v>0</v>
      </c>
      <c r="C1887" s="115">
        <f t="shared" si="118"/>
        <v>9340</v>
      </c>
      <c r="D1887" s="23">
        <v>9340</v>
      </c>
    </row>
    <row r="1888" spans="1:4" x14ac:dyDescent="0.2">
      <c r="A1888" s="21" t="s">
        <v>322</v>
      </c>
      <c r="B1888" s="105">
        <v>0</v>
      </c>
      <c r="C1888" s="115">
        <f t="shared" si="118"/>
        <v>38466</v>
      </c>
      <c r="D1888" s="23">
        <v>38466</v>
      </c>
    </row>
    <row r="1889" spans="1:4" x14ac:dyDescent="0.2">
      <c r="A1889" s="21" t="s">
        <v>173</v>
      </c>
      <c r="B1889" s="105">
        <v>0</v>
      </c>
      <c r="C1889" s="115">
        <f t="shared" si="118"/>
        <v>111076</v>
      </c>
      <c r="D1889" s="23">
        <v>111076</v>
      </c>
    </row>
    <row r="1890" spans="1:4" x14ac:dyDescent="0.2">
      <c r="A1890" s="21" t="s">
        <v>479</v>
      </c>
      <c r="B1890" s="105">
        <v>0</v>
      </c>
      <c r="C1890" s="115">
        <f t="shared" si="118"/>
        <v>69235</v>
      </c>
      <c r="D1890" s="23">
        <v>69235</v>
      </c>
    </row>
    <row r="1891" spans="1:4" x14ac:dyDescent="0.2">
      <c r="A1891" s="21" t="s">
        <v>400</v>
      </c>
      <c r="B1891" s="105">
        <v>0</v>
      </c>
      <c r="C1891" s="115">
        <f t="shared" si="118"/>
        <v>70019</v>
      </c>
      <c r="D1891" s="23">
        <v>70019</v>
      </c>
    </row>
    <row r="1892" spans="1:4" x14ac:dyDescent="0.2">
      <c r="A1892" s="21" t="s">
        <v>174</v>
      </c>
      <c r="B1892" s="105">
        <v>0</v>
      </c>
      <c r="C1892" s="115">
        <f t="shared" si="118"/>
        <v>112813</v>
      </c>
      <c r="D1892" s="23">
        <v>112813</v>
      </c>
    </row>
    <row r="1893" spans="1:4" x14ac:dyDescent="0.2">
      <c r="A1893" s="21" t="s">
        <v>175</v>
      </c>
      <c r="B1893" s="105">
        <v>0</v>
      </c>
      <c r="C1893" s="115">
        <f t="shared" si="118"/>
        <v>98487</v>
      </c>
      <c r="D1893" s="23">
        <v>98487</v>
      </c>
    </row>
    <row r="1894" spans="1:4" x14ac:dyDescent="0.2">
      <c r="A1894" s="21" t="s">
        <v>176</v>
      </c>
      <c r="B1894" s="105">
        <v>0</v>
      </c>
      <c r="C1894" s="115">
        <f t="shared" si="118"/>
        <v>87663</v>
      </c>
      <c r="D1894" s="23">
        <v>87663</v>
      </c>
    </row>
    <row r="1895" spans="1:4" x14ac:dyDescent="0.2">
      <c r="A1895" s="21" t="s">
        <v>339</v>
      </c>
      <c r="B1895" s="105">
        <v>0</v>
      </c>
      <c r="C1895" s="115">
        <f t="shared" si="118"/>
        <v>72349</v>
      </c>
      <c r="D1895" s="23">
        <v>72349</v>
      </c>
    </row>
    <row r="1896" spans="1:4" x14ac:dyDescent="0.2">
      <c r="A1896" s="21" t="s">
        <v>725</v>
      </c>
      <c r="B1896" s="105">
        <v>0</v>
      </c>
      <c r="C1896" s="115">
        <f t="shared" si="118"/>
        <v>76938</v>
      </c>
      <c r="D1896" s="23">
        <v>76938</v>
      </c>
    </row>
    <row r="1897" spans="1:4" x14ac:dyDescent="0.2">
      <c r="A1897" s="21" t="s">
        <v>346</v>
      </c>
      <c r="B1897" s="105">
        <v>0</v>
      </c>
      <c r="C1897" s="115">
        <f t="shared" si="118"/>
        <v>30446</v>
      </c>
      <c r="D1897" s="23">
        <v>30446</v>
      </c>
    </row>
    <row r="1898" spans="1:4" x14ac:dyDescent="0.2">
      <c r="A1898" s="21" t="s">
        <v>261</v>
      </c>
      <c r="B1898" s="105">
        <v>0</v>
      </c>
      <c r="C1898" s="115">
        <f t="shared" si="118"/>
        <v>33961</v>
      </c>
      <c r="D1898" s="23">
        <v>33961</v>
      </c>
    </row>
    <row r="1899" spans="1:4" x14ac:dyDescent="0.2">
      <c r="A1899" s="21" t="s">
        <v>401</v>
      </c>
      <c r="B1899" s="105">
        <v>0</v>
      </c>
      <c r="C1899" s="115">
        <f t="shared" si="118"/>
        <v>23511</v>
      </c>
      <c r="D1899" s="23">
        <v>23511</v>
      </c>
    </row>
    <row r="1900" spans="1:4" x14ac:dyDescent="0.2">
      <c r="A1900" s="21" t="s">
        <v>177</v>
      </c>
      <c r="B1900" s="105">
        <v>0</v>
      </c>
      <c r="C1900" s="115">
        <f t="shared" si="118"/>
        <v>5839</v>
      </c>
      <c r="D1900" s="23">
        <v>5839</v>
      </c>
    </row>
    <row r="1901" spans="1:4" x14ac:dyDescent="0.2">
      <c r="A1901" s="21" t="s">
        <v>262</v>
      </c>
      <c r="B1901" s="105">
        <v>0</v>
      </c>
      <c r="C1901" s="115">
        <f t="shared" si="118"/>
        <v>67866</v>
      </c>
      <c r="D1901" s="23">
        <v>67866</v>
      </c>
    </row>
    <row r="1902" spans="1:4" x14ac:dyDescent="0.2">
      <c r="A1902" s="21" t="s">
        <v>263</v>
      </c>
      <c r="B1902" s="105">
        <v>0</v>
      </c>
      <c r="C1902" s="115">
        <f t="shared" si="118"/>
        <v>56689</v>
      </c>
      <c r="D1902" s="23">
        <v>56689</v>
      </c>
    </row>
    <row r="1903" spans="1:4" x14ac:dyDescent="0.2">
      <c r="A1903" s="19" t="s">
        <v>480</v>
      </c>
      <c r="B1903" s="105">
        <v>0</v>
      </c>
      <c r="C1903" s="115">
        <f t="shared" si="118"/>
        <v>4526</v>
      </c>
      <c r="D1903" s="23">
        <v>4526</v>
      </c>
    </row>
    <row r="1904" spans="1:4" x14ac:dyDescent="0.2">
      <c r="A1904" s="21" t="s">
        <v>481</v>
      </c>
      <c r="B1904" s="105">
        <v>0</v>
      </c>
      <c r="C1904" s="115">
        <f t="shared" si="118"/>
        <v>5408</v>
      </c>
      <c r="D1904" s="23">
        <v>5408</v>
      </c>
    </row>
    <row r="1905" spans="1:4" x14ac:dyDescent="0.2">
      <c r="A1905" s="21" t="s">
        <v>482</v>
      </c>
      <c r="B1905" s="105">
        <v>0</v>
      </c>
      <c r="C1905" s="115">
        <f t="shared" si="118"/>
        <v>14339</v>
      </c>
      <c r="D1905" s="23">
        <v>14339</v>
      </c>
    </row>
    <row r="1906" spans="1:4" x14ac:dyDescent="0.2">
      <c r="A1906" s="21" t="s">
        <v>402</v>
      </c>
      <c r="B1906" s="105">
        <v>0</v>
      </c>
      <c r="C1906" s="115">
        <f t="shared" si="118"/>
        <v>4717</v>
      </c>
      <c r="D1906" s="23">
        <v>4717</v>
      </c>
    </row>
    <row r="1907" spans="1:4" x14ac:dyDescent="0.2">
      <c r="A1907" s="19" t="s">
        <v>403</v>
      </c>
      <c r="B1907" s="105">
        <v>0</v>
      </c>
      <c r="C1907" s="115">
        <f t="shared" si="118"/>
        <v>4645</v>
      </c>
      <c r="D1907" s="23">
        <v>4645</v>
      </c>
    </row>
    <row r="1908" spans="1:4" ht="13.5" thickBot="1" x14ac:dyDescent="0.25">
      <c r="A1908" s="41" t="s">
        <v>178</v>
      </c>
      <c r="B1908" s="114">
        <v>0</v>
      </c>
      <c r="C1908" s="115">
        <f t="shared" si="118"/>
        <v>13365</v>
      </c>
      <c r="D1908" s="24">
        <v>13365</v>
      </c>
    </row>
    <row r="1909" spans="1:4" ht="13.5" thickBot="1" x14ac:dyDescent="0.25">
      <c r="A1909" s="10" t="s">
        <v>32</v>
      </c>
      <c r="B1909" s="106">
        <f>SUM(B1851:B1908)</f>
        <v>0</v>
      </c>
      <c r="C1909" s="106">
        <f>SUM(C1851:C1908)</f>
        <v>1778869</v>
      </c>
      <c r="D1909" s="25">
        <f>SUM(D1851:D1908)</f>
        <v>1778869</v>
      </c>
    </row>
    <row r="1910" spans="1:4" ht="13.5" thickBot="1" x14ac:dyDescent="0.25">
      <c r="A1910" s="5"/>
      <c r="C1910" s="5"/>
    </row>
    <row r="1911" spans="1:4" ht="13.5" thickBot="1" x14ac:dyDescent="0.25">
      <c r="A1911" s="32" t="s">
        <v>7</v>
      </c>
      <c r="B1911" s="107">
        <f>B1830+B1847+B1909</f>
        <v>0</v>
      </c>
      <c r="C1911" s="107">
        <f>C1830+C1847+C1909</f>
        <v>2981058</v>
      </c>
      <c r="D1911" s="26">
        <f>D1830+D1847+D1909</f>
        <v>2981058</v>
      </c>
    </row>
    <row r="1912" spans="1:4" x14ac:dyDescent="0.2">
      <c r="A1912" s="4"/>
      <c r="B1912" s="30"/>
      <c r="C1912" s="4"/>
      <c r="D1912" s="30"/>
    </row>
    <row r="1913" spans="1:4" x14ac:dyDescent="0.2">
      <c r="A1913" s="4" t="s">
        <v>8</v>
      </c>
      <c r="C1913" s="4"/>
    </row>
    <row r="1914" spans="1:4" x14ac:dyDescent="0.2">
      <c r="A1914" s="5"/>
      <c r="C1914" s="5"/>
    </row>
    <row r="1915" spans="1:4" ht="13.5" thickBot="1" x14ac:dyDescent="0.25">
      <c r="A1915" s="4" t="s">
        <v>20</v>
      </c>
      <c r="B1915" s="44"/>
      <c r="C1915" s="4"/>
      <c r="D1915" s="44" t="s">
        <v>420</v>
      </c>
    </row>
    <row r="1916" spans="1:4" ht="45" customHeight="1" thickBot="1" x14ac:dyDescent="0.25">
      <c r="A1916" s="7" t="s">
        <v>36</v>
      </c>
      <c r="B1916" s="127" t="s">
        <v>652</v>
      </c>
      <c r="C1916" s="127" t="s">
        <v>653</v>
      </c>
      <c r="D1916" s="31" t="s">
        <v>654</v>
      </c>
    </row>
    <row r="1917" spans="1:4" x14ac:dyDescent="0.2">
      <c r="A1917" s="11" t="s">
        <v>483</v>
      </c>
      <c r="B1917" s="105">
        <v>0</v>
      </c>
      <c r="C1917" s="115">
        <f t="shared" ref="C1917:C1931" si="119">D1917-B1917</f>
        <v>5395</v>
      </c>
      <c r="D1917" s="23">
        <v>5395</v>
      </c>
    </row>
    <row r="1918" spans="1:4" x14ac:dyDescent="0.2">
      <c r="A1918" s="12" t="s">
        <v>182</v>
      </c>
      <c r="B1918" s="105">
        <v>0</v>
      </c>
      <c r="C1918" s="115">
        <f t="shared" si="119"/>
        <v>19389</v>
      </c>
      <c r="D1918" s="23">
        <v>19389</v>
      </c>
    </row>
    <row r="1919" spans="1:4" x14ac:dyDescent="0.2">
      <c r="A1919" s="12" t="s">
        <v>404</v>
      </c>
      <c r="B1919" s="105">
        <v>0</v>
      </c>
      <c r="C1919" s="115">
        <f t="shared" si="119"/>
        <v>58178</v>
      </c>
      <c r="D1919" s="23">
        <v>58178</v>
      </c>
    </row>
    <row r="1920" spans="1:4" x14ac:dyDescent="0.2">
      <c r="A1920" s="12" t="s">
        <v>204</v>
      </c>
      <c r="B1920" s="105">
        <v>0</v>
      </c>
      <c r="C1920" s="115">
        <f t="shared" si="119"/>
        <v>17658</v>
      </c>
      <c r="D1920" s="23">
        <v>17658</v>
      </c>
    </row>
    <row r="1921" spans="1:4" x14ac:dyDescent="0.2">
      <c r="A1921" s="12" t="s">
        <v>302</v>
      </c>
      <c r="B1921" s="105">
        <v>0</v>
      </c>
      <c r="C1921" s="115">
        <f t="shared" si="119"/>
        <v>11198</v>
      </c>
      <c r="D1921" s="23">
        <v>11198</v>
      </c>
    </row>
    <row r="1922" spans="1:4" x14ac:dyDescent="0.2">
      <c r="A1922" s="19" t="s">
        <v>484</v>
      </c>
      <c r="B1922" s="105">
        <v>0</v>
      </c>
      <c r="C1922" s="115">
        <f t="shared" si="119"/>
        <v>4173</v>
      </c>
      <c r="D1922" s="23">
        <v>4173</v>
      </c>
    </row>
    <row r="1923" spans="1:4" x14ac:dyDescent="0.2">
      <c r="A1923" s="19" t="s">
        <v>340</v>
      </c>
      <c r="B1923" s="105">
        <v>0</v>
      </c>
      <c r="C1923" s="115">
        <f t="shared" si="119"/>
        <v>22325</v>
      </c>
      <c r="D1923" s="23">
        <v>22325</v>
      </c>
    </row>
    <row r="1924" spans="1:4" x14ac:dyDescent="0.2">
      <c r="A1924" s="19" t="s">
        <v>183</v>
      </c>
      <c r="B1924" s="105">
        <v>0</v>
      </c>
      <c r="C1924" s="115">
        <f t="shared" si="119"/>
        <v>39229</v>
      </c>
      <c r="D1924" s="23">
        <v>39229</v>
      </c>
    </row>
    <row r="1925" spans="1:4" x14ac:dyDescent="0.2">
      <c r="A1925" s="19" t="s">
        <v>485</v>
      </c>
      <c r="B1925" s="105">
        <v>0</v>
      </c>
      <c r="C1925" s="115">
        <f t="shared" si="119"/>
        <v>96065</v>
      </c>
      <c r="D1925" s="23">
        <v>96065</v>
      </c>
    </row>
    <row r="1926" spans="1:4" x14ac:dyDescent="0.2">
      <c r="A1926" s="19" t="s">
        <v>184</v>
      </c>
      <c r="B1926" s="105">
        <v>0</v>
      </c>
      <c r="C1926" s="115">
        <f t="shared" si="119"/>
        <v>108703</v>
      </c>
      <c r="D1926" s="23">
        <v>108703</v>
      </c>
    </row>
    <row r="1927" spans="1:4" x14ac:dyDescent="0.2">
      <c r="A1927" s="19" t="s">
        <v>179</v>
      </c>
      <c r="B1927" s="105">
        <v>0</v>
      </c>
      <c r="C1927" s="115">
        <f t="shared" si="119"/>
        <v>12659</v>
      </c>
      <c r="D1927" s="23">
        <v>12659</v>
      </c>
    </row>
    <row r="1928" spans="1:4" x14ac:dyDescent="0.2">
      <c r="A1928" s="19" t="s">
        <v>181</v>
      </c>
      <c r="B1928" s="105">
        <v>0</v>
      </c>
      <c r="C1928" s="115">
        <f t="shared" si="119"/>
        <v>12348</v>
      </c>
      <c r="D1928" s="23">
        <v>12348</v>
      </c>
    </row>
    <row r="1929" spans="1:4" x14ac:dyDescent="0.2">
      <c r="A1929" s="19" t="s">
        <v>303</v>
      </c>
      <c r="B1929" s="105">
        <v>0</v>
      </c>
      <c r="C1929" s="115">
        <f t="shared" si="119"/>
        <v>13153</v>
      </c>
      <c r="D1929" s="23">
        <v>13153</v>
      </c>
    </row>
    <row r="1930" spans="1:4" x14ac:dyDescent="0.2">
      <c r="A1930" s="19" t="s">
        <v>180</v>
      </c>
      <c r="B1930" s="105">
        <v>0</v>
      </c>
      <c r="C1930" s="115">
        <f t="shared" si="119"/>
        <v>4709</v>
      </c>
      <c r="D1930" s="23">
        <v>4709</v>
      </c>
    </row>
    <row r="1931" spans="1:4" ht="13.5" thickBot="1" x14ac:dyDescent="0.25">
      <c r="A1931" s="38" t="s">
        <v>304</v>
      </c>
      <c r="B1931" s="114">
        <v>0</v>
      </c>
      <c r="C1931" s="115">
        <f t="shared" si="119"/>
        <v>44643</v>
      </c>
      <c r="D1931" s="24">
        <v>44643</v>
      </c>
    </row>
    <row r="1932" spans="1:4" ht="13.5" thickBot="1" x14ac:dyDescent="0.25">
      <c r="A1932" s="10" t="s">
        <v>33</v>
      </c>
      <c r="B1932" s="106">
        <f>SUM(B1917:B1931)</f>
        <v>0</v>
      </c>
      <c r="C1932" s="106">
        <f>SUM(C1917:C1931)</f>
        <v>469825</v>
      </c>
      <c r="D1932" s="25">
        <f>SUM(D1917:D1931)</f>
        <v>469825</v>
      </c>
    </row>
    <row r="1933" spans="1:4" x14ac:dyDescent="0.2">
      <c r="A1933" s="5"/>
      <c r="C1933" s="5"/>
    </row>
    <row r="1934" spans="1:4" ht="13.5" thickBot="1" x14ac:dyDescent="0.25">
      <c r="A1934" s="4" t="s">
        <v>21</v>
      </c>
      <c r="B1934" s="44"/>
      <c r="C1934" s="4"/>
      <c r="D1934" s="44" t="s">
        <v>420</v>
      </c>
    </row>
    <row r="1935" spans="1:4" ht="45" customHeight="1" thickBot="1" x14ac:dyDescent="0.25">
      <c r="A1935" s="7" t="s">
        <v>36</v>
      </c>
      <c r="B1935" s="127" t="s">
        <v>652</v>
      </c>
      <c r="C1935" s="127" t="s">
        <v>653</v>
      </c>
      <c r="D1935" s="31" t="s">
        <v>654</v>
      </c>
    </row>
    <row r="1936" spans="1:4" x14ac:dyDescent="0.2">
      <c r="A1936" s="22" t="s">
        <v>189</v>
      </c>
      <c r="B1936" s="105">
        <v>0</v>
      </c>
      <c r="C1936" s="115">
        <f t="shared" ref="C1936:C1974" si="120">D1936-B1936</f>
        <v>22954</v>
      </c>
      <c r="D1936" s="23">
        <v>22954</v>
      </c>
    </row>
    <row r="1937" spans="1:4" x14ac:dyDescent="0.2">
      <c r="A1937" s="22" t="s">
        <v>264</v>
      </c>
      <c r="B1937" s="105">
        <v>0</v>
      </c>
      <c r="C1937" s="115">
        <f t="shared" si="120"/>
        <v>61116</v>
      </c>
      <c r="D1937" s="23">
        <v>61116</v>
      </c>
    </row>
    <row r="1938" spans="1:4" x14ac:dyDescent="0.2">
      <c r="A1938" s="22" t="s">
        <v>486</v>
      </c>
      <c r="B1938" s="105">
        <v>0</v>
      </c>
      <c r="C1938" s="115">
        <f t="shared" si="120"/>
        <v>26222</v>
      </c>
      <c r="D1938" s="23">
        <v>26222</v>
      </c>
    </row>
    <row r="1939" spans="1:4" x14ac:dyDescent="0.2">
      <c r="A1939" s="8" t="s">
        <v>185</v>
      </c>
      <c r="B1939" s="105">
        <v>0</v>
      </c>
      <c r="C1939" s="115">
        <f t="shared" si="120"/>
        <v>11255</v>
      </c>
      <c r="D1939" s="23">
        <v>11255</v>
      </c>
    </row>
    <row r="1940" spans="1:4" x14ac:dyDescent="0.2">
      <c r="A1940" s="8" t="s">
        <v>323</v>
      </c>
      <c r="B1940" s="105">
        <v>0</v>
      </c>
      <c r="C1940" s="115">
        <f t="shared" si="120"/>
        <v>10626</v>
      </c>
      <c r="D1940" s="23">
        <v>10626</v>
      </c>
    </row>
    <row r="1941" spans="1:4" x14ac:dyDescent="0.2">
      <c r="A1941" s="8" t="s">
        <v>348</v>
      </c>
      <c r="B1941" s="105">
        <v>0</v>
      </c>
      <c r="C1941" s="115">
        <f t="shared" si="120"/>
        <v>12117</v>
      </c>
      <c r="D1941" s="23">
        <v>12117</v>
      </c>
    </row>
    <row r="1942" spans="1:4" x14ac:dyDescent="0.2">
      <c r="A1942" s="8" t="s">
        <v>405</v>
      </c>
      <c r="B1942" s="105">
        <v>0</v>
      </c>
      <c r="C1942" s="115">
        <f t="shared" si="120"/>
        <v>14432</v>
      </c>
      <c r="D1942" s="23">
        <v>14432</v>
      </c>
    </row>
    <row r="1943" spans="1:4" x14ac:dyDescent="0.2">
      <c r="A1943" s="8" t="s">
        <v>406</v>
      </c>
      <c r="B1943" s="105">
        <v>0</v>
      </c>
      <c r="C1943" s="115">
        <f t="shared" si="120"/>
        <v>5493</v>
      </c>
      <c r="D1943" s="23">
        <v>5493</v>
      </c>
    </row>
    <row r="1944" spans="1:4" x14ac:dyDescent="0.2">
      <c r="A1944" s="8" t="s">
        <v>265</v>
      </c>
      <c r="B1944" s="105">
        <v>0</v>
      </c>
      <c r="C1944" s="115">
        <f t="shared" si="120"/>
        <v>12963</v>
      </c>
      <c r="D1944" s="23">
        <v>12963</v>
      </c>
    </row>
    <row r="1945" spans="1:4" x14ac:dyDescent="0.2">
      <c r="A1945" s="8" t="s">
        <v>407</v>
      </c>
      <c r="B1945" s="105">
        <v>0</v>
      </c>
      <c r="C1945" s="115">
        <f t="shared" si="120"/>
        <v>79050</v>
      </c>
      <c r="D1945" s="23">
        <v>79050</v>
      </c>
    </row>
    <row r="1946" spans="1:4" x14ac:dyDescent="0.2">
      <c r="A1946" s="8" t="s">
        <v>408</v>
      </c>
      <c r="B1946" s="105">
        <v>0</v>
      </c>
      <c r="C1946" s="115">
        <f t="shared" si="120"/>
        <v>38184</v>
      </c>
      <c r="D1946" s="23">
        <v>38184</v>
      </c>
    </row>
    <row r="1947" spans="1:4" x14ac:dyDescent="0.2">
      <c r="A1947" s="8" t="s">
        <v>409</v>
      </c>
      <c r="B1947" s="105">
        <v>0</v>
      </c>
      <c r="C1947" s="115">
        <f t="shared" si="120"/>
        <v>7047</v>
      </c>
      <c r="D1947" s="23">
        <v>7047</v>
      </c>
    </row>
    <row r="1948" spans="1:4" x14ac:dyDescent="0.2">
      <c r="A1948" s="8" t="s">
        <v>487</v>
      </c>
      <c r="B1948" s="105">
        <v>0</v>
      </c>
      <c r="C1948" s="115">
        <f t="shared" si="120"/>
        <v>5804</v>
      </c>
      <c r="D1948" s="23">
        <v>5804</v>
      </c>
    </row>
    <row r="1949" spans="1:4" x14ac:dyDescent="0.2">
      <c r="A1949" s="8" t="s">
        <v>245</v>
      </c>
      <c r="B1949" s="105">
        <v>0</v>
      </c>
      <c r="C1949" s="115">
        <f t="shared" si="120"/>
        <v>21005</v>
      </c>
      <c r="D1949" s="23">
        <v>21005</v>
      </c>
    </row>
    <row r="1950" spans="1:4" x14ac:dyDescent="0.2">
      <c r="A1950" s="8" t="s">
        <v>186</v>
      </c>
      <c r="B1950" s="105">
        <v>0</v>
      </c>
      <c r="C1950" s="115">
        <f t="shared" si="120"/>
        <v>25297</v>
      </c>
      <c r="D1950" s="23">
        <v>25297</v>
      </c>
    </row>
    <row r="1951" spans="1:4" x14ac:dyDescent="0.2">
      <c r="A1951" s="8" t="s">
        <v>187</v>
      </c>
      <c r="B1951" s="105">
        <v>0</v>
      </c>
      <c r="C1951" s="115">
        <f t="shared" si="120"/>
        <v>64893</v>
      </c>
      <c r="D1951" s="23">
        <v>64893</v>
      </c>
    </row>
    <row r="1952" spans="1:4" x14ac:dyDescent="0.2">
      <c r="A1952" s="8" t="s">
        <v>488</v>
      </c>
      <c r="B1952" s="105">
        <v>0</v>
      </c>
      <c r="C1952" s="115">
        <f t="shared" si="120"/>
        <v>34109</v>
      </c>
      <c r="D1952" s="23">
        <v>34109</v>
      </c>
    </row>
    <row r="1953" spans="1:4" x14ac:dyDescent="0.2">
      <c r="A1953" s="8" t="s">
        <v>190</v>
      </c>
      <c r="B1953" s="105">
        <v>0</v>
      </c>
      <c r="C1953" s="115">
        <f t="shared" si="120"/>
        <v>4597</v>
      </c>
      <c r="D1953" s="23">
        <v>4597</v>
      </c>
    </row>
    <row r="1954" spans="1:4" x14ac:dyDescent="0.2">
      <c r="A1954" s="8" t="s">
        <v>266</v>
      </c>
      <c r="B1954" s="105">
        <v>0</v>
      </c>
      <c r="C1954" s="115">
        <f t="shared" si="120"/>
        <v>94639</v>
      </c>
      <c r="D1954" s="23">
        <v>94639</v>
      </c>
    </row>
    <row r="1955" spans="1:4" x14ac:dyDescent="0.2">
      <c r="A1955" s="8" t="s">
        <v>267</v>
      </c>
      <c r="B1955" s="105">
        <v>0</v>
      </c>
      <c r="C1955" s="115">
        <f t="shared" si="120"/>
        <v>16437</v>
      </c>
      <c r="D1955" s="23">
        <v>16437</v>
      </c>
    </row>
    <row r="1956" spans="1:4" x14ac:dyDescent="0.2">
      <c r="A1956" s="8" t="s">
        <v>489</v>
      </c>
      <c r="B1956" s="105">
        <v>0</v>
      </c>
      <c r="C1956" s="115">
        <f t="shared" si="120"/>
        <v>35536</v>
      </c>
      <c r="D1956" s="23">
        <v>35536</v>
      </c>
    </row>
    <row r="1957" spans="1:4" x14ac:dyDescent="0.2">
      <c r="A1957" s="8" t="s">
        <v>490</v>
      </c>
      <c r="B1957" s="105">
        <v>0</v>
      </c>
      <c r="C1957" s="115">
        <f t="shared" si="120"/>
        <v>14474</v>
      </c>
      <c r="D1957" s="23">
        <v>14474</v>
      </c>
    </row>
    <row r="1958" spans="1:4" x14ac:dyDescent="0.2">
      <c r="A1958" s="8" t="s">
        <v>191</v>
      </c>
      <c r="B1958" s="105">
        <v>0</v>
      </c>
      <c r="C1958" s="115">
        <f t="shared" si="120"/>
        <v>12595</v>
      </c>
      <c r="D1958" s="23">
        <v>12595</v>
      </c>
    </row>
    <row r="1959" spans="1:4" x14ac:dyDescent="0.2">
      <c r="A1959" s="8" t="s">
        <v>188</v>
      </c>
      <c r="B1959" s="105">
        <v>0</v>
      </c>
      <c r="C1959" s="115">
        <f t="shared" si="120"/>
        <v>68925</v>
      </c>
      <c r="D1959" s="23">
        <v>68925</v>
      </c>
    </row>
    <row r="1960" spans="1:4" x14ac:dyDescent="0.2">
      <c r="A1960" s="8" t="s">
        <v>268</v>
      </c>
      <c r="B1960" s="105">
        <v>0</v>
      </c>
      <c r="C1960" s="115">
        <f t="shared" si="120"/>
        <v>15639</v>
      </c>
      <c r="D1960" s="23">
        <v>15639</v>
      </c>
    </row>
    <row r="1961" spans="1:4" x14ac:dyDescent="0.2">
      <c r="A1961" s="8" t="s">
        <v>410</v>
      </c>
      <c r="B1961" s="105">
        <v>0</v>
      </c>
      <c r="C1961" s="115">
        <f t="shared" si="120"/>
        <v>52071</v>
      </c>
      <c r="D1961" s="23">
        <v>52071</v>
      </c>
    </row>
    <row r="1962" spans="1:4" x14ac:dyDescent="0.2">
      <c r="A1962" s="8" t="s">
        <v>352</v>
      </c>
      <c r="B1962" s="105">
        <v>0</v>
      </c>
      <c r="C1962" s="115">
        <f t="shared" si="120"/>
        <v>45738</v>
      </c>
      <c r="D1962" s="23">
        <v>45738</v>
      </c>
    </row>
    <row r="1963" spans="1:4" x14ac:dyDescent="0.2">
      <c r="A1963" s="8" t="s">
        <v>192</v>
      </c>
      <c r="B1963" s="105">
        <v>0</v>
      </c>
      <c r="C1963" s="115">
        <f t="shared" si="120"/>
        <v>68211</v>
      </c>
      <c r="D1963" s="23">
        <v>68211</v>
      </c>
    </row>
    <row r="1964" spans="1:4" ht="14.1" customHeight="1" x14ac:dyDescent="0.2">
      <c r="A1964" s="43" t="s">
        <v>195</v>
      </c>
      <c r="B1964" s="109">
        <v>0</v>
      </c>
      <c r="C1964" s="115">
        <f t="shared" si="120"/>
        <v>65486</v>
      </c>
      <c r="D1964" s="40">
        <v>65486</v>
      </c>
    </row>
    <row r="1965" spans="1:4" x14ac:dyDescent="0.2">
      <c r="A1965" s="8" t="s">
        <v>193</v>
      </c>
      <c r="B1965" s="105">
        <v>0</v>
      </c>
      <c r="C1965" s="115">
        <f t="shared" si="120"/>
        <v>42469</v>
      </c>
      <c r="D1965" s="23">
        <v>42469</v>
      </c>
    </row>
    <row r="1966" spans="1:4" x14ac:dyDescent="0.2">
      <c r="A1966" s="8" t="s">
        <v>341</v>
      </c>
      <c r="B1966" s="105">
        <v>0</v>
      </c>
      <c r="C1966" s="115">
        <f t="shared" si="120"/>
        <v>92125</v>
      </c>
      <c r="D1966" s="23">
        <v>92125</v>
      </c>
    </row>
    <row r="1967" spans="1:4" x14ac:dyDescent="0.2">
      <c r="A1967" s="8" t="s">
        <v>411</v>
      </c>
      <c r="B1967" s="105">
        <v>0</v>
      </c>
      <c r="C1967" s="115">
        <f t="shared" si="120"/>
        <v>113455</v>
      </c>
      <c r="D1967" s="23">
        <v>113455</v>
      </c>
    </row>
    <row r="1968" spans="1:4" x14ac:dyDescent="0.2">
      <c r="A1968" s="8" t="s">
        <v>342</v>
      </c>
      <c r="B1968" s="105">
        <v>0</v>
      </c>
      <c r="C1968" s="115">
        <f t="shared" si="120"/>
        <v>71530</v>
      </c>
      <c r="D1968" s="23">
        <v>71530</v>
      </c>
    </row>
    <row r="1969" spans="1:4" x14ac:dyDescent="0.2">
      <c r="A1969" s="8" t="s">
        <v>343</v>
      </c>
      <c r="B1969" s="105">
        <v>0</v>
      </c>
      <c r="C1969" s="115">
        <f t="shared" si="120"/>
        <v>68148</v>
      </c>
      <c r="D1969" s="23">
        <v>68148</v>
      </c>
    </row>
    <row r="1970" spans="1:4" x14ac:dyDescent="0.2">
      <c r="A1970" s="8" t="s">
        <v>194</v>
      </c>
      <c r="B1970" s="105">
        <v>0</v>
      </c>
      <c r="C1970" s="115">
        <f t="shared" si="120"/>
        <v>115369</v>
      </c>
      <c r="D1970" s="23">
        <v>115369</v>
      </c>
    </row>
    <row r="1971" spans="1:4" x14ac:dyDescent="0.2">
      <c r="A1971" s="8" t="s">
        <v>355</v>
      </c>
      <c r="B1971" s="105">
        <v>0</v>
      </c>
      <c r="C1971" s="115">
        <f t="shared" si="120"/>
        <v>52198</v>
      </c>
      <c r="D1971" s="23">
        <v>52198</v>
      </c>
    </row>
    <row r="1972" spans="1:4" x14ac:dyDescent="0.2">
      <c r="A1972" s="8" t="s">
        <v>412</v>
      </c>
      <c r="B1972" s="105">
        <v>0</v>
      </c>
      <c r="C1972" s="115">
        <f t="shared" si="120"/>
        <v>116767</v>
      </c>
      <c r="D1972" s="23">
        <v>116767</v>
      </c>
    </row>
    <row r="1973" spans="1:4" x14ac:dyDescent="0.2">
      <c r="A1973" s="8" t="s">
        <v>344</v>
      </c>
      <c r="B1973" s="105">
        <v>0</v>
      </c>
      <c r="C1973" s="115">
        <f t="shared" si="120"/>
        <v>54930</v>
      </c>
      <c r="D1973" s="23">
        <v>54930</v>
      </c>
    </row>
    <row r="1974" spans="1:4" ht="13.5" thickBot="1" x14ac:dyDescent="0.25">
      <c r="A1974" s="9" t="s">
        <v>269</v>
      </c>
      <c r="B1974" s="114">
        <v>0</v>
      </c>
      <c r="C1974" s="115">
        <f t="shared" si="120"/>
        <v>28093</v>
      </c>
      <c r="D1974" s="24">
        <v>28093</v>
      </c>
    </row>
    <row r="1975" spans="1:4" ht="13.5" thickBot="1" x14ac:dyDescent="0.25">
      <c r="A1975" s="10" t="s">
        <v>34</v>
      </c>
      <c r="B1975" s="106">
        <f>SUM(B1936:B1974)</f>
        <v>0</v>
      </c>
      <c r="C1975" s="106">
        <f>SUM(C1936:C1974)</f>
        <v>1701999</v>
      </c>
      <c r="D1975" s="25">
        <f>SUM(D1936:D1974)</f>
        <v>1701999</v>
      </c>
    </row>
    <row r="1976" spans="1:4" x14ac:dyDescent="0.2">
      <c r="A1976" s="5"/>
      <c r="C1976" s="5"/>
    </row>
    <row r="1977" spans="1:4" ht="13.5" thickBot="1" x14ac:dyDescent="0.25">
      <c r="A1977" s="4" t="s">
        <v>22</v>
      </c>
      <c r="B1977" s="44"/>
      <c r="C1977" s="4"/>
      <c r="D1977" s="44" t="s">
        <v>420</v>
      </c>
    </row>
    <row r="1978" spans="1:4" ht="45" customHeight="1" thickBot="1" x14ac:dyDescent="0.25">
      <c r="A1978" s="7" t="s">
        <v>36</v>
      </c>
      <c r="B1978" s="127" t="s">
        <v>652</v>
      </c>
      <c r="C1978" s="127" t="s">
        <v>653</v>
      </c>
      <c r="D1978" s="31" t="s">
        <v>654</v>
      </c>
    </row>
    <row r="1979" spans="1:4" x14ac:dyDescent="0.2">
      <c r="A1979" s="22" t="s">
        <v>324</v>
      </c>
      <c r="B1979" s="105">
        <v>0</v>
      </c>
      <c r="C1979" s="115">
        <f t="shared" ref="C1979:C2014" si="121">D1979-B1979</f>
        <v>12292</v>
      </c>
      <c r="D1979" s="23">
        <v>12292</v>
      </c>
    </row>
    <row r="1980" spans="1:4" x14ac:dyDescent="0.2">
      <c r="A1980" s="8" t="s">
        <v>270</v>
      </c>
      <c r="B1980" s="105">
        <v>0</v>
      </c>
      <c r="C1980" s="115">
        <f t="shared" si="121"/>
        <v>16097</v>
      </c>
      <c r="D1980" s="23">
        <v>16097</v>
      </c>
    </row>
    <row r="1981" spans="1:4" x14ac:dyDescent="0.2">
      <c r="A1981" s="8" t="s">
        <v>197</v>
      </c>
      <c r="B1981" s="105">
        <v>0</v>
      </c>
      <c r="C1981" s="115">
        <f t="shared" si="121"/>
        <v>3954</v>
      </c>
      <c r="D1981" s="23">
        <v>3954</v>
      </c>
    </row>
    <row r="1982" spans="1:4" x14ac:dyDescent="0.2">
      <c r="A1982" s="8" t="s">
        <v>271</v>
      </c>
      <c r="B1982" s="105">
        <v>0</v>
      </c>
      <c r="C1982" s="115">
        <f t="shared" si="121"/>
        <v>46909</v>
      </c>
      <c r="D1982" s="23">
        <v>46909</v>
      </c>
    </row>
    <row r="1983" spans="1:4" x14ac:dyDescent="0.2">
      <c r="A1983" s="8" t="s">
        <v>413</v>
      </c>
      <c r="B1983" s="105">
        <v>0</v>
      </c>
      <c r="C1983" s="115">
        <f t="shared" si="121"/>
        <v>11805</v>
      </c>
      <c r="D1983" s="23">
        <v>11805</v>
      </c>
    </row>
    <row r="1984" spans="1:4" x14ac:dyDescent="0.2">
      <c r="A1984" s="8" t="s">
        <v>272</v>
      </c>
      <c r="B1984" s="105">
        <v>0</v>
      </c>
      <c r="C1984" s="115">
        <f t="shared" si="121"/>
        <v>16761</v>
      </c>
      <c r="D1984" s="23">
        <v>16761</v>
      </c>
    </row>
    <row r="1985" spans="1:4" x14ac:dyDescent="0.2">
      <c r="A1985" s="8" t="s">
        <v>273</v>
      </c>
      <c r="B1985" s="105">
        <v>0</v>
      </c>
      <c r="C1985" s="115">
        <f t="shared" si="121"/>
        <v>17863</v>
      </c>
      <c r="D1985" s="23">
        <v>17863</v>
      </c>
    </row>
    <row r="1986" spans="1:4" x14ac:dyDescent="0.2">
      <c r="A1986" s="8" t="s">
        <v>414</v>
      </c>
      <c r="B1986" s="105">
        <v>0</v>
      </c>
      <c r="C1986" s="115">
        <f t="shared" si="121"/>
        <v>11734</v>
      </c>
      <c r="D1986" s="23">
        <v>11734</v>
      </c>
    </row>
    <row r="1987" spans="1:4" x14ac:dyDescent="0.2">
      <c r="A1987" s="8" t="s">
        <v>415</v>
      </c>
      <c r="B1987" s="105">
        <v>0</v>
      </c>
      <c r="C1987" s="115">
        <f t="shared" si="121"/>
        <v>12003</v>
      </c>
      <c r="D1987" s="23">
        <v>12003</v>
      </c>
    </row>
    <row r="1988" spans="1:4" x14ac:dyDescent="0.2">
      <c r="A1988" s="8" t="s">
        <v>274</v>
      </c>
      <c r="B1988" s="105">
        <v>0</v>
      </c>
      <c r="C1988" s="115">
        <f t="shared" si="121"/>
        <v>10351</v>
      </c>
      <c r="D1988" s="23">
        <v>10351</v>
      </c>
    </row>
    <row r="1989" spans="1:4" x14ac:dyDescent="0.2">
      <c r="A1989" s="8" t="s">
        <v>491</v>
      </c>
      <c r="B1989" s="105">
        <v>0</v>
      </c>
      <c r="C1989" s="115">
        <f t="shared" si="121"/>
        <v>14305</v>
      </c>
      <c r="D1989" s="23">
        <v>14305</v>
      </c>
    </row>
    <row r="1990" spans="1:4" x14ac:dyDescent="0.2">
      <c r="A1990" s="8" t="s">
        <v>416</v>
      </c>
      <c r="B1990" s="105">
        <v>0</v>
      </c>
      <c r="C1990" s="115">
        <f t="shared" si="121"/>
        <v>4547</v>
      </c>
      <c r="D1990" s="23">
        <v>4547</v>
      </c>
    </row>
    <row r="1991" spans="1:4" x14ac:dyDescent="0.2">
      <c r="A1991" s="8" t="s">
        <v>275</v>
      </c>
      <c r="B1991" s="105">
        <v>0</v>
      </c>
      <c r="C1991" s="115">
        <f t="shared" si="121"/>
        <v>16895</v>
      </c>
      <c r="D1991" s="23">
        <v>16895</v>
      </c>
    </row>
    <row r="1992" spans="1:4" x14ac:dyDescent="0.2">
      <c r="A1992" s="8" t="s">
        <v>276</v>
      </c>
      <c r="B1992" s="105">
        <v>0</v>
      </c>
      <c r="C1992" s="115">
        <f t="shared" si="121"/>
        <v>28679</v>
      </c>
      <c r="D1992" s="23">
        <v>28679</v>
      </c>
    </row>
    <row r="1993" spans="1:4" x14ac:dyDescent="0.2">
      <c r="A1993" s="8" t="s">
        <v>277</v>
      </c>
      <c r="B1993" s="105">
        <v>0</v>
      </c>
      <c r="C1993" s="115">
        <f t="shared" si="121"/>
        <v>17446</v>
      </c>
      <c r="D1993" s="23">
        <v>17446</v>
      </c>
    </row>
    <row r="1994" spans="1:4" x14ac:dyDescent="0.2">
      <c r="A1994" s="8" t="s">
        <v>492</v>
      </c>
      <c r="B1994" s="105">
        <v>0</v>
      </c>
      <c r="C1994" s="115">
        <f t="shared" si="121"/>
        <v>15230</v>
      </c>
      <c r="D1994" s="23">
        <v>15230</v>
      </c>
    </row>
    <row r="1995" spans="1:4" x14ac:dyDescent="0.2">
      <c r="A1995" s="8" t="s">
        <v>493</v>
      </c>
      <c r="B1995" s="105">
        <v>0</v>
      </c>
      <c r="C1995" s="115">
        <f t="shared" si="121"/>
        <v>20687</v>
      </c>
      <c r="D1995" s="23">
        <v>20687</v>
      </c>
    </row>
    <row r="1996" spans="1:4" x14ac:dyDescent="0.2">
      <c r="A1996" s="8" t="s">
        <v>196</v>
      </c>
      <c r="B1996" s="105">
        <v>0</v>
      </c>
      <c r="C1996" s="115">
        <f t="shared" si="121"/>
        <v>47714</v>
      </c>
      <c r="D1996" s="23">
        <v>47714</v>
      </c>
    </row>
    <row r="1997" spans="1:4" x14ac:dyDescent="0.2">
      <c r="A1997" s="8" t="s">
        <v>494</v>
      </c>
      <c r="B1997" s="105">
        <v>0</v>
      </c>
      <c r="C1997" s="115">
        <f t="shared" si="121"/>
        <v>3403</v>
      </c>
      <c r="D1997" s="23">
        <v>3403</v>
      </c>
    </row>
    <row r="1998" spans="1:4" x14ac:dyDescent="0.2">
      <c r="A1998" s="8" t="s">
        <v>278</v>
      </c>
      <c r="B1998" s="105">
        <v>0</v>
      </c>
      <c r="C1998" s="115">
        <f t="shared" si="121"/>
        <v>12491</v>
      </c>
      <c r="D1998" s="23">
        <v>12491</v>
      </c>
    </row>
    <row r="1999" spans="1:4" x14ac:dyDescent="0.2">
      <c r="A1999" s="8" t="s">
        <v>417</v>
      </c>
      <c r="B1999" s="105">
        <v>0</v>
      </c>
      <c r="C1999" s="115">
        <f t="shared" si="121"/>
        <v>18301</v>
      </c>
      <c r="D1999" s="23">
        <v>18301</v>
      </c>
    </row>
    <row r="2000" spans="1:4" x14ac:dyDescent="0.2">
      <c r="A2000" s="8" t="s">
        <v>418</v>
      </c>
      <c r="B2000" s="105">
        <v>0</v>
      </c>
      <c r="C2000" s="115">
        <f t="shared" si="121"/>
        <v>18152</v>
      </c>
      <c r="D2000" s="23">
        <v>18152</v>
      </c>
    </row>
    <row r="2001" spans="1:4" x14ac:dyDescent="0.2">
      <c r="A2001" s="8" t="s">
        <v>495</v>
      </c>
      <c r="B2001" s="105">
        <v>0</v>
      </c>
      <c r="C2001" s="115">
        <f t="shared" si="121"/>
        <v>9539</v>
      </c>
      <c r="D2001" s="23">
        <v>9539</v>
      </c>
    </row>
    <row r="2002" spans="1:4" x14ac:dyDescent="0.2">
      <c r="A2002" s="8" t="s">
        <v>345</v>
      </c>
      <c r="B2002" s="105">
        <v>0</v>
      </c>
      <c r="C2002" s="115">
        <f t="shared" si="121"/>
        <v>61942</v>
      </c>
      <c r="D2002" s="23">
        <v>61942</v>
      </c>
    </row>
    <row r="2003" spans="1:4" x14ac:dyDescent="0.2">
      <c r="A2003" s="8" t="s">
        <v>198</v>
      </c>
      <c r="B2003" s="105">
        <v>0</v>
      </c>
      <c r="C2003" s="115">
        <f t="shared" si="121"/>
        <v>45738</v>
      </c>
      <c r="D2003" s="23">
        <v>45738</v>
      </c>
    </row>
    <row r="2004" spans="1:4" ht="12.75" customHeight="1" x14ac:dyDescent="0.2">
      <c r="A2004" s="46" t="s">
        <v>496</v>
      </c>
      <c r="B2004" s="105">
        <v>0</v>
      </c>
      <c r="C2004" s="115">
        <f t="shared" si="121"/>
        <v>19063</v>
      </c>
      <c r="D2004" s="47">
        <v>19063</v>
      </c>
    </row>
    <row r="2005" spans="1:4" x14ac:dyDescent="0.2">
      <c r="A2005" s="8" t="s">
        <v>497</v>
      </c>
      <c r="B2005" s="105">
        <v>0</v>
      </c>
      <c r="C2005" s="115">
        <f t="shared" si="121"/>
        <v>16974</v>
      </c>
      <c r="D2005" s="23">
        <v>16974</v>
      </c>
    </row>
    <row r="2006" spans="1:4" x14ac:dyDescent="0.2">
      <c r="A2006" s="8" t="s">
        <v>199</v>
      </c>
      <c r="B2006" s="105">
        <v>0</v>
      </c>
      <c r="C2006" s="115">
        <f t="shared" si="121"/>
        <v>17518</v>
      </c>
      <c r="D2006" s="23">
        <v>17518</v>
      </c>
    </row>
    <row r="2007" spans="1:4" x14ac:dyDescent="0.2">
      <c r="A2007" s="8" t="s">
        <v>279</v>
      </c>
      <c r="B2007" s="105">
        <v>0</v>
      </c>
      <c r="C2007" s="115">
        <f t="shared" si="121"/>
        <v>19276</v>
      </c>
      <c r="D2007" s="23">
        <v>19276</v>
      </c>
    </row>
    <row r="2008" spans="1:4" x14ac:dyDescent="0.2">
      <c r="A2008" s="8" t="s">
        <v>200</v>
      </c>
      <c r="B2008" s="105">
        <v>0</v>
      </c>
      <c r="C2008" s="115">
        <f t="shared" si="121"/>
        <v>92274</v>
      </c>
      <c r="D2008" s="23">
        <v>92274</v>
      </c>
    </row>
    <row r="2009" spans="1:4" x14ac:dyDescent="0.2">
      <c r="A2009" s="8" t="s">
        <v>419</v>
      </c>
      <c r="B2009" s="105">
        <v>0</v>
      </c>
      <c r="C2009" s="115">
        <f t="shared" si="121"/>
        <v>103409</v>
      </c>
      <c r="D2009" s="23">
        <v>103409</v>
      </c>
    </row>
    <row r="2010" spans="1:4" x14ac:dyDescent="0.2">
      <c r="A2010" s="8" t="s">
        <v>498</v>
      </c>
      <c r="B2010" s="105">
        <v>0</v>
      </c>
      <c r="C2010" s="115">
        <f t="shared" si="121"/>
        <v>61885</v>
      </c>
      <c r="D2010" s="23">
        <v>61885</v>
      </c>
    </row>
    <row r="2011" spans="1:4" x14ac:dyDescent="0.2">
      <c r="A2011" s="8" t="s">
        <v>201</v>
      </c>
      <c r="B2011" s="105">
        <v>0</v>
      </c>
      <c r="C2011" s="115">
        <f t="shared" si="121"/>
        <v>9009</v>
      </c>
      <c r="D2011" s="23">
        <v>9009</v>
      </c>
    </row>
    <row r="2012" spans="1:4" x14ac:dyDescent="0.2">
      <c r="A2012" s="8" t="s">
        <v>499</v>
      </c>
      <c r="B2012" s="105">
        <v>0</v>
      </c>
      <c r="C2012" s="115">
        <f t="shared" si="121"/>
        <v>4892</v>
      </c>
      <c r="D2012" s="23">
        <v>4892</v>
      </c>
    </row>
    <row r="2013" spans="1:4" x14ac:dyDescent="0.2">
      <c r="A2013" s="8" t="s">
        <v>349</v>
      </c>
      <c r="B2013" s="105">
        <v>0</v>
      </c>
      <c r="C2013" s="115">
        <f t="shared" si="121"/>
        <v>12010</v>
      </c>
      <c r="D2013" s="23">
        <v>12010</v>
      </c>
    </row>
    <row r="2014" spans="1:4" ht="13.5" thickBot="1" x14ac:dyDescent="0.25">
      <c r="A2014" s="9" t="s">
        <v>280</v>
      </c>
      <c r="B2014" s="114">
        <v>0</v>
      </c>
      <c r="C2014" s="115">
        <f t="shared" si="121"/>
        <v>16854</v>
      </c>
      <c r="D2014" s="24">
        <v>16854</v>
      </c>
    </row>
    <row r="2015" spans="1:4" ht="13.5" thickBot="1" x14ac:dyDescent="0.25">
      <c r="A2015" s="10" t="s">
        <v>35</v>
      </c>
      <c r="B2015" s="106">
        <f>SUM(B1979:B2014)</f>
        <v>0</v>
      </c>
      <c r="C2015" s="106">
        <f>SUM(C1979:C2014)</f>
        <v>868002</v>
      </c>
      <c r="D2015" s="25">
        <f>SUM(D1979:D2014)</f>
        <v>868002</v>
      </c>
    </row>
    <row r="2016" spans="1:4" ht="13.5" thickBot="1" x14ac:dyDescent="0.25">
      <c r="A2016" s="5"/>
      <c r="C2016" s="5"/>
    </row>
    <row r="2017" spans="1:4" ht="13.5" thickBot="1" x14ac:dyDescent="0.25">
      <c r="A2017" s="32" t="s">
        <v>9</v>
      </c>
      <c r="B2017" s="107">
        <f>B1932+B1975+B2015</f>
        <v>0</v>
      </c>
      <c r="C2017" s="107">
        <f>C1932+C1975+C2015</f>
        <v>3039826</v>
      </c>
      <c r="D2017" s="26">
        <f>D1932+D1975+D2015</f>
        <v>3039826</v>
      </c>
    </row>
    <row r="2018" spans="1:4" ht="13.5" thickBot="1" x14ac:dyDescent="0.25">
      <c r="A2018" s="5"/>
      <c r="C2018" s="5"/>
    </row>
    <row r="2019" spans="1:4" ht="13.5" thickBot="1" x14ac:dyDescent="0.25">
      <c r="A2019" s="39" t="s">
        <v>202</v>
      </c>
      <c r="B2019" s="108">
        <f>B1529+B1691+B1793+B1911+B2017</f>
        <v>0</v>
      </c>
      <c r="C2019" s="108">
        <f>C1529+C1691+C1793+C1911+C2017</f>
        <v>15620949</v>
      </c>
      <c r="D2019" s="29">
        <f>D1529+D1691+D1793+D1911+D2017</f>
        <v>15620949</v>
      </c>
    </row>
    <row r="2022" spans="1:4" ht="15" x14ac:dyDescent="0.2">
      <c r="A2022" s="50" t="s">
        <v>503</v>
      </c>
      <c r="C2022" s="50"/>
    </row>
    <row r="2024" spans="1:4" ht="13.5" thickBot="1" x14ac:dyDescent="0.25">
      <c r="A2024" s="4" t="s">
        <v>0</v>
      </c>
      <c r="B2024" s="44"/>
      <c r="C2024" s="4"/>
      <c r="D2024" s="44" t="s">
        <v>420</v>
      </c>
    </row>
    <row r="2025" spans="1:4" ht="45" customHeight="1" thickBot="1" x14ac:dyDescent="0.25">
      <c r="A2025" s="7" t="s">
        <v>36</v>
      </c>
      <c r="B2025" s="127" t="s">
        <v>652</v>
      </c>
      <c r="C2025" s="127" t="s">
        <v>653</v>
      </c>
      <c r="D2025" s="31" t="s">
        <v>654</v>
      </c>
    </row>
    <row r="2026" spans="1:4" ht="24" x14ac:dyDescent="0.2">
      <c r="A2026" s="51" t="s">
        <v>504</v>
      </c>
      <c r="B2026" s="116">
        <v>0</v>
      </c>
      <c r="C2026" s="115">
        <f t="shared" ref="C2026:C2037" si="122">D2026-B2026</f>
        <v>27818</v>
      </c>
      <c r="D2026" s="52">
        <v>27818</v>
      </c>
    </row>
    <row r="2027" spans="1:4" ht="24" x14ac:dyDescent="0.2">
      <c r="A2027" s="43" t="s">
        <v>505</v>
      </c>
      <c r="B2027" s="112">
        <v>0</v>
      </c>
      <c r="C2027" s="115">
        <f t="shared" si="122"/>
        <v>22113</v>
      </c>
      <c r="D2027" s="53">
        <v>22113</v>
      </c>
    </row>
    <row r="2028" spans="1:4" x14ac:dyDescent="0.2">
      <c r="A2028" s="54" t="s">
        <v>506</v>
      </c>
      <c r="B2028" s="109">
        <v>0</v>
      </c>
      <c r="C2028" s="115">
        <f t="shared" si="122"/>
        <v>88663</v>
      </c>
      <c r="D2028" s="40">
        <v>88663</v>
      </c>
    </row>
    <row r="2029" spans="1:4" x14ac:dyDescent="0.2">
      <c r="A2029" s="54" t="s">
        <v>507</v>
      </c>
      <c r="B2029" s="109">
        <v>0</v>
      </c>
      <c r="C2029" s="115">
        <f t="shared" si="122"/>
        <v>88028</v>
      </c>
      <c r="D2029" s="40">
        <v>88028</v>
      </c>
    </row>
    <row r="2030" spans="1:4" ht="24" x14ac:dyDescent="0.2">
      <c r="A2030" s="43" t="s">
        <v>508</v>
      </c>
      <c r="B2030" s="109">
        <v>0</v>
      </c>
      <c r="C2030" s="115">
        <f t="shared" si="122"/>
        <v>84590</v>
      </c>
      <c r="D2030" s="40">
        <v>84590</v>
      </c>
    </row>
    <row r="2031" spans="1:4" ht="24" x14ac:dyDescent="0.2">
      <c r="A2031" s="43" t="s">
        <v>661</v>
      </c>
      <c r="B2031" s="109">
        <v>0</v>
      </c>
      <c r="C2031" s="115">
        <f t="shared" si="122"/>
        <v>52090</v>
      </c>
      <c r="D2031" s="40">
        <v>52090</v>
      </c>
    </row>
    <row r="2032" spans="1:4" ht="14.1" customHeight="1" x14ac:dyDescent="0.2">
      <c r="A2032" s="43" t="s">
        <v>510</v>
      </c>
      <c r="B2032" s="109">
        <v>0</v>
      </c>
      <c r="C2032" s="115">
        <f t="shared" si="122"/>
        <v>151558</v>
      </c>
      <c r="D2032" s="40">
        <v>151558</v>
      </c>
    </row>
    <row r="2033" spans="1:4" x14ac:dyDescent="0.2">
      <c r="A2033" s="43" t="s">
        <v>511</v>
      </c>
      <c r="B2033" s="109">
        <v>0</v>
      </c>
      <c r="C2033" s="115">
        <f t="shared" si="122"/>
        <v>108660</v>
      </c>
      <c r="D2033" s="40">
        <v>108660</v>
      </c>
    </row>
    <row r="2034" spans="1:4" x14ac:dyDescent="0.2">
      <c r="A2034" s="43" t="s">
        <v>512</v>
      </c>
      <c r="B2034" s="109">
        <v>0</v>
      </c>
      <c r="C2034" s="115">
        <f t="shared" si="122"/>
        <v>22034</v>
      </c>
      <c r="D2034" s="40">
        <v>22034</v>
      </c>
    </row>
    <row r="2035" spans="1:4" ht="14.1" customHeight="1" x14ac:dyDescent="0.2">
      <c r="A2035" s="43" t="s">
        <v>513</v>
      </c>
      <c r="B2035" s="109">
        <v>0</v>
      </c>
      <c r="C2035" s="115">
        <f t="shared" si="122"/>
        <v>10759</v>
      </c>
      <c r="D2035" s="40">
        <v>10759</v>
      </c>
    </row>
    <row r="2036" spans="1:4" x14ac:dyDescent="0.2">
      <c r="A2036" s="54" t="s">
        <v>514</v>
      </c>
      <c r="B2036" s="109">
        <v>0</v>
      </c>
      <c r="C2036" s="115">
        <f t="shared" si="122"/>
        <v>32935</v>
      </c>
      <c r="D2036" s="40">
        <v>32935</v>
      </c>
    </row>
    <row r="2037" spans="1:4" ht="24.75" thickBot="1" x14ac:dyDescent="0.25">
      <c r="A2037" s="55" t="s">
        <v>515</v>
      </c>
      <c r="B2037" s="117">
        <v>0</v>
      </c>
      <c r="C2037" s="115">
        <f t="shared" si="122"/>
        <v>44198</v>
      </c>
      <c r="D2037" s="56">
        <v>44198</v>
      </c>
    </row>
    <row r="2038" spans="1:4" ht="13.5" thickBot="1" x14ac:dyDescent="0.25">
      <c r="A2038" s="57" t="s">
        <v>1</v>
      </c>
      <c r="B2038" s="110">
        <f>SUM(B2026:B2037)</f>
        <v>0</v>
      </c>
      <c r="C2038" s="110">
        <f>SUM(C2026:C2037)</f>
        <v>733446</v>
      </c>
      <c r="D2038" s="58">
        <f>SUM(D2026:D2037)</f>
        <v>733446</v>
      </c>
    </row>
    <row r="2039" spans="1:4" x14ac:dyDescent="0.2">
      <c r="A2039" s="59"/>
      <c r="C2039" s="59"/>
    </row>
    <row r="2040" spans="1:4" ht="13.5" thickBot="1" x14ac:dyDescent="0.25">
      <c r="A2040" s="60" t="s">
        <v>2</v>
      </c>
      <c r="B2040" s="44"/>
      <c r="C2040" s="60"/>
      <c r="D2040" s="44" t="s">
        <v>420</v>
      </c>
    </row>
    <row r="2041" spans="1:4" ht="45" customHeight="1" thickBot="1" x14ac:dyDescent="0.25">
      <c r="A2041" s="7" t="s">
        <v>36</v>
      </c>
      <c r="B2041" s="127" t="s">
        <v>652</v>
      </c>
      <c r="C2041" s="127" t="s">
        <v>653</v>
      </c>
      <c r="D2041" s="31" t="s">
        <v>654</v>
      </c>
    </row>
    <row r="2042" spans="1:4" ht="24" x14ac:dyDescent="0.2">
      <c r="A2042" s="61" t="s">
        <v>516</v>
      </c>
      <c r="B2042" s="118">
        <v>0</v>
      </c>
      <c r="C2042" s="115">
        <f t="shared" ref="C2042:C2081" si="123">D2042-B2042</f>
        <v>25841</v>
      </c>
      <c r="D2042" s="62">
        <v>25841</v>
      </c>
    </row>
    <row r="2043" spans="1:4" x14ac:dyDescent="0.2">
      <c r="A2043" s="63" t="s">
        <v>517</v>
      </c>
      <c r="B2043" s="112">
        <v>0</v>
      </c>
      <c r="C2043" s="115">
        <f t="shared" si="123"/>
        <v>12808</v>
      </c>
      <c r="D2043" s="53">
        <v>12808</v>
      </c>
    </row>
    <row r="2044" spans="1:4" ht="24" x14ac:dyDescent="0.2">
      <c r="A2044" s="28" t="s">
        <v>518</v>
      </c>
      <c r="B2044" s="112">
        <v>0</v>
      </c>
      <c r="C2044" s="115">
        <f t="shared" si="123"/>
        <v>28426</v>
      </c>
      <c r="D2044" s="53">
        <v>28426</v>
      </c>
    </row>
    <row r="2045" spans="1:4" ht="14.1" customHeight="1" x14ac:dyDescent="0.2">
      <c r="A2045" s="28" t="s">
        <v>519</v>
      </c>
      <c r="B2045" s="112">
        <v>0</v>
      </c>
      <c r="C2045" s="115">
        <f t="shared" si="123"/>
        <v>145171</v>
      </c>
      <c r="D2045" s="53">
        <v>145171</v>
      </c>
    </row>
    <row r="2046" spans="1:4" ht="12.75" customHeight="1" x14ac:dyDescent="0.2">
      <c r="A2046" s="28" t="s">
        <v>520</v>
      </c>
      <c r="B2046" s="112">
        <v>0</v>
      </c>
      <c r="C2046" s="115">
        <f t="shared" si="123"/>
        <v>91632</v>
      </c>
      <c r="D2046" s="53">
        <v>91632</v>
      </c>
    </row>
    <row r="2047" spans="1:4" ht="24" x14ac:dyDescent="0.2">
      <c r="A2047" s="28" t="s">
        <v>651</v>
      </c>
      <c r="B2047" s="112">
        <v>0</v>
      </c>
      <c r="C2047" s="115">
        <f t="shared" si="123"/>
        <v>165788</v>
      </c>
      <c r="D2047" s="53">
        <v>165788</v>
      </c>
    </row>
    <row r="2048" spans="1:4" x14ac:dyDescent="0.2">
      <c r="A2048" s="63" t="s">
        <v>521</v>
      </c>
      <c r="B2048" s="112">
        <v>0</v>
      </c>
      <c r="C2048" s="115">
        <f t="shared" si="123"/>
        <v>35281</v>
      </c>
      <c r="D2048" s="53">
        <v>35281</v>
      </c>
    </row>
    <row r="2049" spans="1:4" x14ac:dyDescent="0.2">
      <c r="A2049" s="63" t="s">
        <v>522</v>
      </c>
      <c r="B2049" s="112">
        <v>0</v>
      </c>
      <c r="C2049" s="115">
        <f t="shared" si="123"/>
        <v>21958</v>
      </c>
      <c r="D2049" s="53">
        <v>21958</v>
      </c>
    </row>
    <row r="2050" spans="1:4" ht="12.75" customHeight="1" x14ac:dyDescent="0.2">
      <c r="A2050" s="28" t="s">
        <v>523</v>
      </c>
      <c r="B2050" s="112">
        <v>0</v>
      </c>
      <c r="C2050" s="115">
        <f t="shared" si="123"/>
        <v>46805</v>
      </c>
      <c r="D2050" s="53">
        <v>46805</v>
      </c>
    </row>
    <row r="2051" spans="1:4" x14ac:dyDescent="0.2">
      <c r="A2051" s="28" t="s">
        <v>524</v>
      </c>
      <c r="B2051" s="112">
        <v>0</v>
      </c>
      <c r="C2051" s="115">
        <f t="shared" si="123"/>
        <v>61610</v>
      </c>
      <c r="D2051" s="53">
        <v>61610</v>
      </c>
    </row>
    <row r="2052" spans="1:4" x14ac:dyDescent="0.2">
      <c r="A2052" s="64" t="s">
        <v>525</v>
      </c>
      <c r="B2052" s="112">
        <v>0</v>
      </c>
      <c r="C2052" s="115">
        <f t="shared" si="123"/>
        <v>133549</v>
      </c>
      <c r="D2052" s="53">
        <v>133549</v>
      </c>
    </row>
    <row r="2053" spans="1:4" ht="14.1" customHeight="1" x14ac:dyDescent="0.2">
      <c r="A2053" s="28" t="s">
        <v>526</v>
      </c>
      <c r="B2053" s="112">
        <v>0</v>
      </c>
      <c r="C2053" s="115">
        <f t="shared" si="123"/>
        <v>198252</v>
      </c>
      <c r="D2053" s="53">
        <v>198252</v>
      </c>
    </row>
    <row r="2054" spans="1:4" x14ac:dyDescent="0.2">
      <c r="A2054" s="63" t="s">
        <v>527</v>
      </c>
      <c r="B2054" s="112">
        <v>0</v>
      </c>
      <c r="C2054" s="115">
        <f t="shared" si="123"/>
        <v>222964</v>
      </c>
      <c r="D2054" s="53">
        <v>222964</v>
      </c>
    </row>
    <row r="2055" spans="1:4" x14ac:dyDescent="0.2">
      <c r="A2055" s="28" t="s">
        <v>528</v>
      </c>
      <c r="B2055" s="112">
        <v>0</v>
      </c>
      <c r="C2055" s="115">
        <f t="shared" si="123"/>
        <v>80221</v>
      </c>
      <c r="D2055" s="53">
        <v>80221</v>
      </c>
    </row>
    <row r="2056" spans="1:4" x14ac:dyDescent="0.2">
      <c r="A2056" s="65" t="s">
        <v>529</v>
      </c>
      <c r="B2056" s="112">
        <v>0</v>
      </c>
      <c r="C2056" s="115">
        <f t="shared" si="123"/>
        <v>59830</v>
      </c>
      <c r="D2056" s="53">
        <v>59830</v>
      </c>
    </row>
    <row r="2057" spans="1:4" ht="24" x14ac:dyDescent="0.2">
      <c r="A2057" s="66" t="s">
        <v>530</v>
      </c>
      <c r="B2057" s="112">
        <v>0</v>
      </c>
      <c r="C2057" s="115">
        <f t="shared" si="123"/>
        <v>104227</v>
      </c>
      <c r="D2057" s="53">
        <v>104227</v>
      </c>
    </row>
    <row r="2058" spans="1:4" ht="24" x14ac:dyDescent="0.2">
      <c r="A2058" s="66" t="s">
        <v>531</v>
      </c>
      <c r="B2058" s="112">
        <v>0</v>
      </c>
      <c r="C2058" s="115">
        <f t="shared" si="123"/>
        <v>74905</v>
      </c>
      <c r="D2058" s="53">
        <v>74905</v>
      </c>
    </row>
    <row r="2059" spans="1:4" ht="24" x14ac:dyDescent="0.2">
      <c r="A2059" s="66" t="s">
        <v>532</v>
      </c>
      <c r="B2059" s="112">
        <v>0</v>
      </c>
      <c r="C2059" s="115">
        <f t="shared" si="123"/>
        <v>128875</v>
      </c>
      <c r="D2059" s="53">
        <v>128875</v>
      </c>
    </row>
    <row r="2060" spans="1:4" ht="24" x14ac:dyDescent="0.2">
      <c r="A2060" s="66" t="s">
        <v>533</v>
      </c>
      <c r="B2060" s="112">
        <v>0</v>
      </c>
      <c r="C2060" s="115">
        <f t="shared" si="123"/>
        <v>115305</v>
      </c>
      <c r="D2060" s="53">
        <v>115305</v>
      </c>
    </row>
    <row r="2061" spans="1:4" x14ac:dyDescent="0.2">
      <c r="A2061" s="66" t="s">
        <v>534</v>
      </c>
      <c r="B2061" s="112">
        <v>0</v>
      </c>
      <c r="C2061" s="115">
        <f t="shared" si="123"/>
        <v>87310</v>
      </c>
      <c r="D2061" s="53">
        <v>87310</v>
      </c>
    </row>
    <row r="2062" spans="1:4" ht="24" x14ac:dyDescent="0.2">
      <c r="A2062" s="67" t="s">
        <v>535</v>
      </c>
      <c r="B2062" s="109">
        <v>0</v>
      </c>
      <c r="C2062" s="115">
        <f t="shared" si="123"/>
        <v>210198</v>
      </c>
      <c r="D2062" s="40">
        <v>210198</v>
      </c>
    </row>
    <row r="2063" spans="1:4" x14ac:dyDescent="0.2">
      <c r="A2063" s="66" t="s">
        <v>536</v>
      </c>
      <c r="B2063" s="109">
        <v>0</v>
      </c>
      <c r="C2063" s="115">
        <f t="shared" si="123"/>
        <v>60205</v>
      </c>
      <c r="D2063" s="40">
        <v>60205</v>
      </c>
    </row>
    <row r="2064" spans="1:4" x14ac:dyDescent="0.2">
      <c r="A2064" s="66" t="s">
        <v>537</v>
      </c>
      <c r="B2064" s="109">
        <v>0</v>
      </c>
      <c r="C2064" s="115">
        <f t="shared" si="123"/>
        <v>114190</v>
      </c>
      <c r="D2064" s="40">
        <v>114190</v>
      </c>
    </row>
    <row r="2065" spans="1:4" ht="24" x14ac:dyDescent="0.2">
      <c r="A2065" s="68" t="s">
        <v>538</v>
      </c>
      <c r="B2065" s="109">
        <v>0</v>
      </c>
      <c r="C2065" s="115">
        <f t="shared" si="123"/>
        <v>98014</v>
      </c>
      <c r="D2065" s="40">
        <v>98014</v>
      </c>
    </row>
    <row r="2066" spans="1:4" ht="14.1" customHeight="1" x14ac:dyDescent="0.2">
      <c r="A2066" s="66" t="s">
        <v>539</v>
      </c>
      <c r="B2066" s="109">
        <v>0</v>
      </c>
      <c r="C2066" s="115">
        <f t="shared" si="123"/>
        <v>215543</v>
      </c>
      <c r="D2066" s="40">
        <v>215543</v>
      </c>
    </row>
    <row r="2067" spans="1:4" ht="24" x14ac:dyDescent="0.2">
      <c r="A2067" s="66" t="s">
        <v>657</v>
      </c>
      <c r="B2067" s="109">
        <v>0</v>
      </c>
      <c r="C2067" s="115">
        <f t="shared" si="123"/>
        <v>87741</v>
      </c>
      <c r="D2067" s="40">
        <v>87741</v>
      </c>
    </row>
    <row r="2068" spans="1:4" ht="24" x14ac:dyDescent="0.2">
      <c r="A2068" s="66" t="s">
        <v>540</v>
      </c>
      <c r="B2068" s="109">
        <v>0</v>
      </c>
      <c r="C2068" s="115">
        <f t="shared" si="123"/>
        <v>131078</v>
      </c>
      <c r="D2068" s="40">
        <v>131078</v>
      </c>
    </row>
    <row r="2069" spans="1:4" ht="24" x14ac:dyDescent="0.2">
      <c r="A2069" s="66" t="s">
        <v>541</v>
      </c>
      <c r="B2069" s="109">
        <v>0</v>
      </c>
      <c r="C2069" s="115">
        <f t="shared" si="123"/>
        <v>137560</v>
      </c>
      <c r="D2069" s="40">
        <v>137560</v>
      </c>
    </row>
    <row r="2070" spans="1:4" ht="14.1" customHeight="1" x14ac:dyDescent="0.2">
      <c r="A2070" s="66" t="s">
        <v>542</v>
      </c>
      <c r="B2070" s="109">
        <v>0</v>
      </c>
      <c r="C2070" s="115">
        <f t="shared" si="123"/>
        <v>93538</v>
      </c>
      <c r="D2070" s="40">
        <v>93538</v>
      </c>
    </row>
    <row r="2071" spans="1:4" ht="24" x14ac:dyDescent="0.2">
      <c r="A2071" s="66" t="s">
        <v>543</v>
      </c>
      <c r="B2071" s="109">
        <v>0</v>
      </c>
      <c r="C2071" s="115">
        <f t="shared" si="123"/>
        <v>66256</v>
      </c>
      <c r="D2071" s="40">
        <v>66256</v>
      </c>
    </row>
    <row r="2072" spans="1:4" ht="24" x14ac:dyDescent="0.2">
      <c r="A2072" s="66" t="s">
        <v>544</v>
      </c>
      <c r="B2072" s="109">
        <v>0</v>
      </c>
      <c r="C2072" s="115">
        <f t="shared" si="123"/>
        <v>140087</v>
      </c>
      <c r="D2072" s="40">
        <v>140087</v>
      </c>
    </row>
    <row r="2073" spans="1:4" ht="24" x14ac:dyDescent="0.2">
      <c r="A2073" s="66" t="s">
        <v>545</v>
      </c>
      <c r="B2073" s="109">
        <v>0</v>
      </c>
      <c r="C2073" s="115">
        <f t="shared" si="123"/>
        <v>20680</v>
      </c>
      <c r="D2073" s="40">
        <v>20680</v>
      </c>
    </row>
    <row r="2074" spans="1:4" x14ac:dyDescent="0.2">
      <c r="A2074" s="66" t="s">
        <v>546</v>
      </c>
      <c r="B2074" s="109">
        <v>0</v>
      </c>
      <c r="C2074" s="115">
        <f t="shared" si="123"/>
        <v>35790</v>
      </c>
      <c r="D2074" s="40">
        <v>35790</v>
      </c>
    </row>
    <row r="2075" spans="1:4" x14ac:dyDescent="0.2">
      <c r="A2075" s="66" t="s">
        <v>547</v>
      </c>
      <c r="B2075" s="109">
        <v>0</v>
      </c>
      <c r="C2075" s="115">
        <f t="shared" si="123"/>
        <v>57924</v>
      </c>
      <c r="D2075" s="40">
        <v>57924</v>
      </c>
    </row>
    <row r="2076" spans="1:4" x14ac:dyDescent="0.2">
      <c r="A2076" s="66" t="s">
        <v>548</v>
      </c>
      <c r="B2076" s="109">
        <v>0</v>
      </c>
      <c r="C2076" s="115">
        <f t="shared" si="123"/>
        <v>56519</v>
      </c>
      <c r="D2076" s="40">
        <v>56519</v>
      </c>
    </row>
    <row r="2077" spans="1:4" x14ac:dyDescent="0.2">
      <c r="A2077" s="66" t="s">
        <v>549</v>
      </c>
      <c r="B2077" s="109">
        <v>0</v>
      </c>
      <c r="C2077" s="115">
        <f t="shared" si="123"/>
        <v>22360</v>
      </c>
      <c r="D2077" s="40">
        <v>22360</v>
      </c>
    </row>
    <row r="2078" spans="1:4" x14ac:dyDescent="0.2">
      <c r="A2078" s="65" t="s">
        <v>550</v>
      </c>
      <c r="B2078" s="109">
        <v>0</v>
      </c>
      <c r="C2078" s="115">
        <f t="shared" si="123"/>
        <v>13846</v>
      </c>
      <c r="D2078" s="40">
        <v>13846</v>
      </c>
    </row>
    <row r="2079" spans="1:4" ht="24" x14ac:dyDescent="0.2">
      <c r="A2079" s="66" t="s">
        <v>551</v>
      </c>
      <c r="B2079" s="109">
        <v>0</v>
      </c>
      <c r="C2079" s="115">
        <f t="shared" si="123"/>
        <v>65035</v>
      </c>
      <c r="D2079" s="40">
        <v>65035</v>
      </c>
    </row>
    <row r="2080" spans="1:4" ht="14.1" customHeight="1" x14ac:dyDescent="0.2">
      <c r="A2080" s="66" t="s">
        <v>552</v>
      </c>
      <c r="B2080" s="109">
        <v>0</v>
      </c>
      <c r="C2080" s="115">
        <f t="shared" si="123"/>
        <v>23038</v>
      </c>
      <c r="D2080" s="40">
        <v>23038</v>
      </c>
    </row>
    <row r="2081" spans="1:4" ht="36.75" thickBot="1" x14ac:dyDescent="0.25">
      <c r="A2081" s="66" t="s">
        <v>553</v>
      </c>
      <c r="B2081" s="109">
        <v>0</v>
      </c>
      <c r="C2081" s="115">
        <f t="shared" si="123"/>
        <v>157810</v>
      </c>
      <c r="D2081" s="40">
        <v>157810</v>
      </c>
    </row>
    <row r="2082" spans="1:4" ht="13.5" thickBot="1" x14ac:dyDescent="0.25">
      <c r="A2082" s="57" t="s">
        <v>3</v>
      </c>
      <c r="B2082" s="110">
        <f>SUM(B2042:B2081)</f>
        <v>0</v>
      </c>
      <c r="C2082" s="110">
        <f>SUM(C2042:C2081)</f>
        <v>3648170</v>
      </c>
      <c r="D2082" s="69">
        <f>SUM(D2042:D2081)</f>
        <v>3648170</v>
      </c>
    </row>
    <row r="2083" spans="1:4" x14ac:dyDescent="0.2">
      <c r="A2083" s="59"/>
      <c r="C2083" s="59"/>
    </row>
    <row r="2084" spans="1:4" ht="13.5" thickBot="1" x14ac:dyDescent="0.25">
      <c r="A2084" s="60" t="s">
        <v>4</v>
      </c>
      <c r="B2084" s="44"/>
      <c r="C2084" s="60"/>
      <c r="D2084" s="44" t="s">
        <v>420</v>
      </c>
    </row>
    <row r="2085" spans="1:4" ht="45" customHeight="1" thickBot="1" x14ac:dyDescent="0.25">
      <c r="A2085" s="7" t="s">
        <v>36</v>
      </c>
      <c r="B2085" s="127" t="s">
        <v>652</v>
      </c>
      <c r="C2085" s="127" t="s">
        <v>653</v>
      </c>
      <c r="D2085" s="31" t="s">
        <v>654</v>
      </c>
    </row>
    <row r="2086" spans="1:4" ht="24" x14ac:dyDescent="0.2">
      <c r="A2086" s="70" t="s">
        <v>554</v>
      </c>
      <c r="B2086" s="116">
        <v>0</v>
      </c>
      <c r="C2086" s="115">
        <f t="shared" ref="C2086:C2097" si="124">D2086-B2086</f>
        <v>161834</v>
      </c>
      <c r="D2086" s="52">
        <v>161834</v>
      </c>
    </row>
    <row r="2087" spans="1:4" x14ac:dyDescent="0.2">
      <c r="A2087" s="28" t="s">
        <v>629</v>
      </c>
      <c r="B2087" s="109">
        <v>0</v>
      </c>
      <c r="C2087" s="115">
        <f t="shared" si="124"/>
        <v>70266</v>
      </c>
      <c r="D2087" s="40">
        <v>70266</v>
      </c>
    </row>
    <row r="2088" spans="1:4" x14ac:dyDescent="0.2">
      <c r="A2088" s="28" t="s">
        <v>555</v>
      </c>
      <c r="B2088" s="109">
        <v>0</v>
      </c>
      <c r="C2088" s="115">
        <f t="shared" si="124"/>
        <v>151950</v>
      </c>
      <c r="D2088" s="40">
        <v>151950</v>
      </c>
    </row>
    <row r="2089" spans="1:4" x14ac:dyDescent="0.2">
      <c r="A2089" s="28" t="s">
        <v>556</v>
      </c>
      <c r="B2089" s="109">
        <v>0</v>
      </c>
      <c r="C2089" s="115">
        <f t="shared" si="124"/>
        <v>82410</v>
      </c>
      <c r="D2089" s="40">
        <v>82410</v>
      </c>
    </row>
    <row r="2090" spans="1:4" ht="24" x14ac:dyDescent="0.2">
      <c r="A2090" s="28" t="s">
        <v>557</v>
      </c>
      <c r="B2090" s="109">
        <v>0</v>
      </c>
      <c r="C2090" s="115">
        <f t="shared" si="124"/>
        <v>95358</v>
      </c>
      <c r="D2090" s="40">
        <v>95358</v>
      </c>
    </row>
    <row r="2091" spans="1:4" x14ac:dyDescent="0.2">
      <c r="A2091" s="28" t="s">
        <v>558</v>
      </c>
      <c r="B2091" s="109">
        <v>0</v>
      </c>
      <c r="C2091" s="115">
        <f t="shared" si="124"/>
        <v>160090</v>
      </c>
      <c r="D2091" s="40">
        <v>160090</v>
      </c>
    </row>
    <row r="2092" spans="1:4" x14ac:dyDescent="0.2">
      <c r="A2092" s="28" t="s">
        <v>559</v>
      </c>
      <c r="B2092" s="109">
        <v>0</v>
      </c>
      <c r="C2092" s="115">
        <f t="shared" si="124"/>
        <v>44431</v>
      </c>
      <c r="D2092" s="40">
        <v>44431</v>
      </c>
    </row>
    <row r="2093" spans="1:4" x14ac:dyDescent="0.2">
      <c r="A2093" s="28" t="s">
        <v>560</v>
      </c>
      <c r="B2093" s="109">
        <v>0</v>
      </c>
      <c r="C2093" s="115">
        <f t="shared" si="124"/>
        <v>59252</v>
      </c>
      <c r="D2093" s="40">
        <v>59252</v>
      </c>
    </row>
    <row r="2094" spans="1:4" x14ac:dyDescent="0.2">
      <c r="A2094" s="28" t="s">
        <v>658</v>
      </c>
      <c r="B2094" s="109">
        <v>0</v>
      </c>
      <c r="C2094" s="115">
        <f t="shared" si="124"/>
        <v>83045</v>
      </c>
      <c r="D2094" s="40">
        <v>83045</v>
      </c>
    </row>
    <row r="2095" spans="1:4" x14ac:dyDescent="0.2">
      <c r="A2095" s="28" t="s">
        <v>561</v>
      </c>
      <c r="B2095" s="109">
        <v>0</v>
      </c>
      <c r="C2095" s="115">
        <f t="shared" si="124"/>
        <v>31864</v>
      </c>
      <c r="D2095" s="40">
        <v>31864</v>
      </c>
    </row>
    <row r="2096" spans="1:4" ht="14.1" customHeight="1" x14ac:dyDescent="0.2">
      <c r="A2096" s="28" t="s">
        <v>562</v>
      </c>
      <c r="B2096" s="109">
        <v>0</v>
      </c>
      <c r="C2096" s="115">
        <f t="shared" si="124"/>
        <v>22622</v>
      </c>
      <c r="D2096" s="40">
        <v>22622</v>
      </c>
    </row>
    <row r="2097" spans="1:4" ht="13.5" thickBot="1" x14ac:dyDescent="0.25">
      <c r="A2097" s="71" t="s">
        <v>563</v>
      </c>
      <c r="B2097" s="117">
        <v>0</v>
      </c>
      <c r="C2097" s="205">
        <f t="shared" si="124"/>
        <v>33262</v>
      </c>
      <c r="D2097" s="56">
        <v>33262</v>
      </c>
    </row>
    <row r="2098" spans="1:4" ht="13.5" thickBot="1" x14ac:dyDescent="0.25">
      <c r="A2098" s="57" t="s">
        <v>5</v>
      </c>
      <c r="B2098" s="110">
        <f>SUM(B2086:B2097)</f>
        <v>0</v>
      </c>
      <c r="C2098" s="110">
        <f>SUM(C2086:C2097)</f>
        <v>996384</v>
      </c>
      <c r="D2098" s="69">
        <f>SUM(D2086:D2097)</f>
        <v>996384</v>
      </c>
    </row>
    <row r="2099" spans="1:4" x14ac:dyDescent="0.2">
      <c r="A2099" s="60"/>
      <c r="C2099" s="60"/>
    </row>
    <row r="2100" spans="1:4" ht="13.5" thickBot="1" x14ac:dyDescent="0.25">
      <c r="A2100" s="60" t="s">
        <v>6</v>
      </c>
      <c r="B2100" s="44"/>
      <c r="C2100" s="60"/>
      <c r="D2100" s="44" t="s">
        <v>420</v>
      </c>
    </row>
    <row r="2101" spans="1:4" ht="45" customHeight="1" thickBot="1" x14ac:dyDescent="0.25">
      <c r="A2101" s="7" t="s">
        <v>36</v>
      </c>
      <c r="B2101" s="127" t="s">
        <v>652</v>
      </c>
      <c r="C2101" s="127" t="s">
        <v>653</v>
      </c>
      <c r="D2101" s="31" t="s">
        <v>654</v>
      </c>
    </row>
    <row r="2102" spans="1:4" x14ac:dyDescent="0.2">
      <c r="A2102" s="72" t="s">
        <v>564</v>
      </c>
      <c r="B2102" s="116">
        <v>0</v>
      </c>
      <c r="C2102" s="115">
        <f t="shared" ref="C2102:C2130" si="125">D2102-B2102</f>
        <v>18379</v>
      </c>
      <c r="D2102" s="52">
        <v>18379</v>
      </c>
    </row>
    <row r="2103" spans="1:4" x14ac:dyDescent="0.2">
      <c r="A2103" s="73" t="s">
        <v>565</v>
      </c>
      <c r="B2103" s="109">
        <v>0</v>
      </c>
      <c r="C2103" s="115">
        <f t="shared" si="125"/>
        <v>52805</v>
      </c>
      <c r="D2103" s="40">
        <v>52805</v>
      </c>
    </row>
    <row r="2104" spans="1:4" ht="14.1" customHeight="1" x14ac:dyDescent="0.2">
      <c r="A2104" s="45" t="s">
        <v>566</v>
      </c>
      <c r="B2104" s="109">
        <v>0</v>
      </c>
      <c r="C2104" s="115">
        <f t="shared" si="125"/>
        <v>69779</v>
      </c>
      <c r="D2104" s="40">
        <v>69779</v>
      </c>
    </row>
    <row r="2105" spans="1:4" ht="24" x14ac:dyDescent="0.2">
      <c r="A2105" s="45" t="s">
        <v>567</v>
      </c>
      <c r="B2105" s="109">
        <v>0</v>
      </c>
      <c r="C2105" s="115">
        <f t="shared" si="125"/>
        <v>55186</v>
      </c>
      <c r="D2105" s="40">
        <v>55186</v>
      </c>
    </row>
    <row r="2106" spans="1:4" x14ac:dyDescent="0.2">
      <c r="A2106" s="45" t="s">
        <v>568</v>
      </c>
      <c r="B2106" s="109">
        <v>0</v>
      </c>
      <c r="C2106" s="115">
        <f t="shared" si="125"/>
        <v>149584</v>
      </c>
      <c r="D2106" s="40">
        <v>149584</v>
      </c>
    </row>
    <row r="2107" spans="1:4" x14ac:dyDescent="0.2">
      <c r="A2107" s="73" t="s">
        <v>569</v>
      </c>
      <c r="B2107" s="109">
        <v>0</v>
      </c>
      <c r="C2107" s="115">
        <f t="shared" si="125"/>
        <v>64038</v>
      </c>
      <c r="D2107" s="40">
        <v>64038</v>
      </c>
    </row>
    <row r="2108" spans="1:4" x14ac:dyDescent="0.2">
      <c r="A2108" s="73" t="s">
        <v>570</v>
      </c>
      <c r="B2108" s="109">
        <v>0</v>
      </c>
      <c r="C2108" s="115">
        <f t="shared" si="125"/>
        <v>61568</v>
      </c>
      <c r="D2108" s="40">
        <v>61568</v>
      </c>
    </row>
    <row r="2109" spans="1:4" x14ac:dyDescent="0.2">
      <c r="A2109" s="74" t="s">
        <v>571</v>
      </c>
      <c r="B2109" s="109">
        <v>0</v>
      </c>
      <c r="C2109" s="115">
        <f t="shared" si="125"/>
        <v>161213</v>
      </c>
      <c r="D2109" s="40">
        <v>161213</v>
      </c>
    </row>
    <row r="2110" spans="1:4" ht="24" x14ac:dyDescent="0.2">
      <c r="A2110" s="45" t="s">
        <v>572</v>
      </c>
      <c r="B2110" s="109">
        <v>0</v>
      </c>
      <c r="C2110" s="115">
        <f t="shared" si="125"/>
        <v>46550</v>
      </c>
      <c r="D2110" s="40">
        <v>46550</v>
      </c>
    </row>
    <row r="2111" spans="1:4" x14ac:dyDescent="0.2">
      <c r="A2111" s="75" t="s">
        <v>573</v>
      </c>
      <c r="B2111" s="109">
        <v>0</v>
      </c>
      <c r="C2111" s="115">
        <f t="shared" si="125"/>
        <v>78865</v>
      </c>
      <c r="D2111" s="40">
        <v>78865</v>
      </c>
    </row>
    <row r="2112" spans="1:4" ht="12.75" customHeight="1" x14ac:dyDescent="0.2">
      <c r="A2112" s="45" t="s">
        <v>574</v>
      </c>
      <c r="B2112" s="109">
        <v>0</v>
      </c>
      <c r="C2112" s="115">
        <f t="shared" si="125"/>
        <v>123622</v>
      </c>
      <c r="D2112" s="40">
        <v>123622</v>
      </c>
    </row>
    <row r="2113" spans="1:4" x14ac:dyDescent="0.2">
      <c r="A2113" s="73" t="s">
        <v>575</v>
      </c>
      <c r="B2113" s="109">
        <v>0</v>
      </c>
      <c r="C2113" s="115">
        <f t="shared" si="125"/>
        <v>114577</v>
      </c>
      <c r="D2113" s="40">
        <v>114577</v>
      </c>
    </row>
    <row r="2114" spans="1:4" ht="24" x14ac:dyDescent="0.2">
      <c r="A2114" s="45" t="s">
        <v>576</v>
      </c>
      <c r="B2114" s="109">
        <v>0</v>
      </c>
      <c r="C2114" s="115">
        <f t="shared" si="125"/>
        <v>173603</v>
      </c>
      <c r="D2114" s="40">
        <v>173603</v>
      </c>
    </row>
    <row r="2115" spans="1:4" x14ac:dyDescent="0.2">
      <c r="A2115" s="73" t="s">
        <v>577</v>
      </c>
      <c r="B2115" s="109">
        <v>0</v>
      </c>
      <c r="C2115" s="115">
        <f t="shared" si="125"/>
        <v>76084</v>
      </c>
      <c r="D2115" s="40">
        <v>76084</v>
      </c>
    </row>
    <row r="2116" spans="1:4" ht="24" x14ac:dyDescent="0.2">
      <c r="A2116" s="45" t="s">
        <v>578</v>
      </c>
      <c r="B2116" s="109">
        <v>0</v>
      </c>
      <c r="C2116" s="115">
        <f t="shared" si="125"/>
        <v>62034</v>
      </c>
      <c r="D2116" s="40">
        <v>62034</v>
      </c>
    </row>
    <row r="2117" spans="1:4" ht="14.1" customHeight="1" x14ac:dyDescent="0.2">
      <c r="A2117" s="45" t="s">
        <v>579</v>
      </c>
      <c r="B2117" s="109">
        <v>0</v>
      </c>
      <c r="C2117" s="115">
        <f t="shared" si="125"/>
        <v>65662</v>
      </c>
      <c r="D2117" s="40">
        <v>65662</v>
      </c>
    </row>
    <row r="2118" spans="1:4" ht="24" x14ac:dyDescent="0.2">
      <c r="A2118" s="45" t="s">
        <v>580</v>
      </c>
      <c r="B2118" s="109">
        <v>0</v>
      </c>
      <c r="C2118" s="115">
        <f t="shared" si="125"/>
        <v>52692</v>
      </c>
      <c r="D2118" s="40">
        <v>52692</v>
      </c>
    </row>
    <row r="2119" spans="1:4" x14ac:dyDescent="0.2">
      <c r="A2119" s="45" t="s">
        <v>581</v>
      </c>
      <c r="B2119" s="109">
        <v>0</v>
      </c>
      <c r="C2119" s="115">
        <f t="shared" si="125"/>
        <v>155790</v>
      </c>
      <c r="D2119" s="40">
        <v>155790</v>
      </c>
    </row>
    <row r="2120" spans="1:4" x14ac:dyDescent="0.2">
      <c r="A2120" s="75" t="s">
        <v>582</v>
      </c>
      <c r="B2120" s="109">
        <v>0</v>
      </c>
      <c r="C2120" s="115">
        <f t="shared" si="125"/>
        <v>58178</v>
      </c>
      <c r="D2120" s="40">
        <v>58178</v>
      </c>
    </row>
    <row r="2121" spans="1:4" x14ac:dyDescent="0.2">
      <c r="A2121" s="76" t="s">
        <v>583</v>
      </c>
      <c r="B2121" s="109">
        <v>0</v>
      </c>
      <c r="C2121" s="115">
        <f t="shared" si="125"/>
        <v>89041</v>
      </c>
      <c r="D2121" s="40">
        <v>89041</v>
      </c>
    </row>
    <row r="2122" spans="1:4" x14ac:dyDescent="0.2">
      <c r="A2122" s="45" t="s">
        <v>584</v>
      </c>
      <c r="B2122" s="109">
        <v>0</v>
      </c>
      <c r="C2122" s="115">
        <f t="shared" si="125"/>
        <v>17030</v>
      </c>
      <c r="D2122" s="40">
        <v>17030</v>
      </c>
    </row>
    <row r="2123" spans="1:4" ht="12.75" customHeight="1" x14ac:dyDescent="0.2">
      <c r="A2123" s="75" t="s">
        <v>585</v>
      </c>
      <c r="B2123" s="109">
        <v>0</v>
      </c>
      <c r="C2123" s="115">
        <f t="shared" si="125"/>
        <v>63693</v>
      </c>
      <c r="D2123" s="40">
        <v>63693</v>
      </c>
    </row>
    <row r="2124" spans="1:4" x14ac:dyDescent="0.2">
      <c r="A2124" s="75" t="s">
        <v>586</v>
      </c>
      <c r="B2124" s="109">
        <v>0</v>
      </c>
      <c r="C2124" s="115">
        <f t="shared" si="125"/>
        <v>26908</v>
      </c>
      <c r="D2124" s="40">
        <v>26908</v>
      </c>
    </row>
    <row r="2125" spans="1:4" x14ac:dyDescent="0.2">
      <c r="A2125" s="75" t="s">
        <v>587</v>
      </c>
      <c r="B2125" s="109">
        <v>0</v>
      </c>
      <c r="C2125" s="115">
        <f t="shared" si="125"/>
        <v>94822</v>
      </c>
      <c r="D2125" s="40">
        <v>94822</v>
      </c>
    </row>
    <row r="2126" spans="1:4" ht="24" x14ac:dyDescent="0.2">
      <c r="A2126" s="75" t="s">
        <v>588</v>
      </c>
      <c r="B2126" s="109">
        <v>0</v>
      </c>
      <c r="C2126" s="115">
        <f t="shared" si="125"/>
        <v>28850</v>
      </c>
      <c r="D2126" s="40">
        <v>28850</v>
      </c>
    </row>
    <row r="2127" spans="1:4" x14ac:dyDescent="0.2">
      <c r="A2127" s="75" t="s">
        <v>589</v>
      </c>
      <c r="B2127" s="109">
        <v>0</v>
      </c>
      <c r="C2127" s="115">
        <f t="shared" si="125"/>
        <v>31249</v>
      </c>
      <c r="D2127" s="40">
        <v>31249</v>
      </c>
    </row>
    <row r="2128" spans="1:4" ht="14.1" customHeight="1" x14ac:dyDescent="0.2">
      <c r="A2128" s="75" t="s">
        <v>590</v>
      </c>
      <c r="B2128" s="109">
        <v>0</v>
      </c>
      <c r="C2128" s="115">
        <f t="shared" si="125"/>
        <v>43994</v>
      </c>
      <c r="D2128" s="40">
        <v>43994</v>
      </c>
    </row>
    <row r="2129" spans="1:4" ht="24" x14ac:dyDescent="0.2">
      <c r="A2129" s="75" t="s">
        <v>591</v>
      </c>
      <c r="B2129" s="109">
        <v>0</v>
      </c>
      <c r="C2129" s="115">
        <f t="shared" si="125"/>
        <v>33219</v>
      </c>
      <c r="D2129" s="40">
        <v>33219</v>
      </c>
    </row>
    <row r="2130" spans="1:4" ht="13.5" thickBot="1" x14ac:dyDescent="0.25">
      <c r="A2130" s="77" t="s">
        <v>592</v>
      </c>
      <c r="B2130" s="117">
        <v>0</v>
      </c>
      <c r="C2130" s="115">
        <f t="shared" si="125"/>
        <v>33821</v>
      </c>
      <c r="D2130" s="56">
        <v>33821</v>
      </c>
    </row>
    <row r="2131" spans="1:4" ht="13.5" thickBot="1" x14ac:dyDescent="0.25">
      <c r="A2131" s="57" t="s">
        <v>7</v>
      </c>
      <c r="B2131" s="110">
        <f>SUM(B2102:B2130)</f>
        <v>0</v>
      </c>
      <c r="C2131" s="110">
        <f>SUM(C2102:C2130)</f>
        <v>2102836</v>
      </c>
      <c r="D2131" s="69">
        <f>SUM(D2102:D2130)</f>
        <v>2102836</v>
      </c>
    </row>
    <row r="2132" spans="1:4" x14ac:dyDescent="0.2">
      <c r="A2132" s="60"/>
      <c r="C2132" s="60"/>
    </row>
    <row r="2133" spans="1:4" ht="13.5" thickBot="1" x14ac:dyDescent="0.25">
      <c r="A2133" s="60" t="s">
        <v>8</v>
      </c>
      <c r="B2133" s="44"/>
      <c r="C2133" s="60"/>
      <c r="D2133" s="44" t="s">
        <v>420</v>
      </c>
    </row>
    <row r="2134" spans="1:4" ht="45" customHeight="1" thickBot="1" x14ac:dyDescent="0.25">
      <c r="A2134" s="7" t="s">
        <v>36</v>
      </c>
      <c r="B2134" s="127" t="s">
        <v>652</v>
      </c>
      <c r="C2134" s="127" t="s">
        <v>653</v>
      </c>
      <c r="D2134" s="31" t="s">
        <v>654</v>
      </c>
    </row>
    <row r="2135" spans="1:4" x14ac:dyDescent="0.2">
      <c r="A2135" s="70" t="s">
        <v>593</v>
      </c>
      <c r="B2135" s="116">
        <v>0</v>
      </c>
      <c r="C2135" s="115">
        <f t="shared" ref="C2135:C2156" si="126">D2135-B2135</f>
        <v>23002</v>
      </c>
      <c r="D2135" s="52">
        <v>23002</v>
      </c>
    </row>
    <row r="2136" spans="1:4" ht="24" x14ac:dyDescent="0.2">
      <c r="A2136" s="28" t="s">
        <v>594</v>
      </c>
      <c r="B2136" s="109">
        <v>0</v>
      </c>
      <c r="C2136" s="115">
        <f t="shared" si="126"/>
        <v>11155</v>
      </c>
      <c r="D2136" s="40">
        <v>11155</v>
      </c>
    </row>
    <row r="2137" spans="1:4" ht="24" x14ac:dyDescent="0.2">
      <c r="A2137" s="28" t="s">
        <v>595</v>
      </c>
      <c r="B2137" s="109">
        <v>0</v>
      </c>
      <c r="C2137" s="115">
        <f t="shared" si="126"/>
        <v>50243</v>
      </c>
      <c r="D2137" s="40">
        <v>50243</v>
      </c>
    </row>
    <row r="2138" spans="1:4" ht="24" x14ac:dyDescent="0.2">
      <c r="A2138" s="28" t="s">
        <v>596</v>
      </c>
      <c r="B2138" s="109">
        <v>0</v>
      </c>
      <c r="C2138" s="115">
        <f t="shared" si="126"/>
        <v>144974</v>
      </c>
      <c r="D2138" s="40">
        <v>144974</v>
      </c>
    </row>
    <row r="2139" spans="1:4" ht="24" x14ac:dyDescent="0.2">
      <c r="A2139" s="45" t="s">
        <v>597</v>
      </c>
      <c r="B2139" s="109">
        <v>0</v>
      </c>
      <c r="C2139" s="115">
        <f t="shared" si="126"/>
        <v>146893</v>
      </c>
      <c r="D2139" s="40">
        <v>146893</v>
      </c>
    </row>
    <row r="2140" spans="1:4" x14ac:dyDescent="0.2">
      <c r="A2140" s="73" t="s">
        <v>598</v>
      </c>
      <c r="B2140" s="109">
        <v>0</v>
      </c>
      <c r="C2140" s="115">
        <f t="shared" si="126"/>
        <v>123926</v>
      </c>
      <c r="D2140" s="40">
        <v>123926</v>
      </c>
    </row>
    <row r="2141" spans="1:4" x14ac:dyDescent="0.2">
      <c r="A2141" s="73" t="s">
        <v>599</v>
      </c>
      <c r="B2141" s="109">
        <v>0</v>
      </c>
      <c r="C2141" s="115">
        <f t="shared" si="126"/>
        <v>78061</v>
      </c>
      <c r="D2141" s="40">
        <v>78061</v>
      </c>
    </row>
    <row r="2142" spans="1:4" ht="24" x14ac:dyDescent="0.2">
      <c r="A2142" s="45" t="s">
        <v>600</v>
      </c>
      <c r="B2142" s="109">
        <v>0</v>
      </c>
      <c r="C2142" s="115">
        <f t="shared" si="126"/>
        <v>210014</v>
      </c>
      <c r="D2142" s="40">
        <v>210014</v>
      </c>
    </row>
    <row r="2143" spans="1:4" ht="24" x14ac:dyDescent="0.2">
      <c r="A2143" s="45" t="s">
        <v>601</v>
      </c>
      <c r="B2143" s="109">
        <v>0</v>
      </c>
      <c r="C2143" s="115">
        <f t="shared" si="126"/>
        <v>108837</v>
      </c>
      <c r="D2143" s="40">
        <v>108837</v>
      </c>
    </row>
    <row r="2144" spans="1:4" ht="24" x14ac:dyDescent="0.2">
      <c r="A2144" s="45" t="s">
        <v>602</v>
      </c>
      <c r="B2144" s="109">
        <v>0</v>
      </c>
      <c r="C2144" s="115">
        <f t="shared" si="126"/>
        <v>42645</v>
      </c>
      <c r="D2144" s="40">
        <v>42645</v>
      </c>
    </row>
    <row r="2145" spans="1:4" x14ac:dyDescent="0.2">
      <c r="A2145" s="45" t="s">
        <v>603</v>
      </c>
      <c r="B2145" s="109">
        <v>0</v>
      </c>
      <c r="C2145" s="115">
        <f t="shared" si="126"/>
        <v>84458</v>
      </c>
      <c r="D2145" s="40">
        <v>84458</v>
      </c>
    </row>
    <row r="2146" spans="1:4" ht="14.1" customHeight="1" x14ac:dyDescent="0.2">
      <c r="A2146" s="45" t="s">
        <v>604</v>
      </c>
      <c r="B2146" s="109">
        <v>0</v>
      </c>
      <c r="C2146" s="115">
        <f t="shared" si="126"/>
        <v>221092</v>
      </c>
      <c r="D2146" s="40">
        <v>221092</v>
      </c>
    </row>
    <row r="2147" spans="1:4" x14ac:dyDescent="0.2">
      <c r="A2147" s="45" t="s">
        <v>605</v>
      </c>
      <c r="B2147" s="109">
        <v>0</v>
      </c>
      <c r="C2147" s="115">
        <f t="shared" si="126"/>
        <v>50327</v>
      </c>
      <c r="D2147" s="40">
        <v>50327</v>
      </c>
    </row>
    <row r="2148" spans="1:4" ht="24" x14ac:dyDescent="0.2">
      <c r="A2148" s="45" t="s">
        <v>606</v>
      </c>
      <c r="B2148" s="109">
        <v>0</v>
      </c>
      <c r="C2148" s="115">
        <f t="shared" si="126"/>
        <v>53138</v>
      </c>
      <c r="D2148" s="40">
        <v>53138</v>
      </c>
    </row>
    <row r="2149" spans="1:4" x14ac:dyDescent="0.2">
      <c r="A2149" s="45" t="s">
        <v>607</v>
      </c>
      <c r="B2149" s="109">
        <v>0</v>
      </c>
      <c r="C2149" s="115">
        <f t="shared" si="126"/>
        <v>79078</v>
      </c>
      <c r="D2149" s="40">
        <v>79078</v>
      </c>
    </row>
    <row r="2150" spans="1:4" x14ac:dyDescent="0.2">
      <c r="A2150" s="45" t="s">
        <v>608</v>
      </c>
      <c r="B2150" s="109">
        <v>0</v>
      </c>
      <c r="C2150" s="115">
        <f t="shared" si="126"/>
        <v>99150</v>
      </c>
      <c r="D2150" s="40">
        <v>99150</v>
      </c>
    </row>
    <row r="2151" spans="1:4" ht="14.1" customHeight="1" x14ac:dyDescent="0.2">
      <c r="A2151" s="45" t="s">
        <v>609</v>
      </c>
      <c r="B2151" s="109">
        <v>0</v>
      </c>
      <c r="C2151" s="115">
        <f t="shared" si="126"/>
        <v>69820</v>
      </c>
      <c r="D2151" s="40">
        <v>69820</v>
      </c>
    </row>
    <row r="2152" spans="1:4" ht="24" x14ac:dyDescent="0.2">
      <c r="A2152" s="45" t="s">
        <v>610</v>
      </c>
      <c r="B2152" s="109">
        <v>0</v>
      </c>
      <c r="C2152" s="115">
        <f t="shared" si="126"/>
        <v>162505</v>
      </c>
      <c r="D2152" s="40">
        <v>162505</v>
      </c>
    </row>
    <row r="2153" spans="1:4" ht="24" x14ac:dyDescent="0.2">
      <c r="A2153" s="45" t="s">
        <v>611</v>
      </c>
      <c r="B2153" s="109">
        <v>0</v>
      </c>
      <c r="C2153" s="115">
        <f t="shared" si="126"/>
        <v>36990</v>
      </c>
      <c r="D2153" s="40">
        <v>36990</v>
      </c>
    </row>
    <row r="2154" spans="1:4" x14ac:dyDescent="0.2">
      <c r="A2154" s="45" t="s">
        <v>612</v>
      </c>
      <c r="B2154" s="109">
        <v>0</v>
      </c>
      <c r="C2154" s="115">
        <f t="shared" si="126"/>
        <v>60762</v>
      </c>
      <c r="D2154" s="40">
        <v>60762</v>
      </c>
    </row>
    <row r="2155" spans="1:4" x14ac:dyDescent="0.2">
      <c r="A2155" s="73" t="s">
        <v>613</v>
      </c>
      <c r="B2155" s="109">
        <v>0</v>
      </c>
      <c r="C2155" s="115">
        <f t="shared" si="126"/>
        <v>76874</v>
      </c>
      <c r="D2155" s="40">
        <v>76874</v>
      </c>
    </row>
    <row r="2156" spans="1:4" ht="13.5" thickBot="1" x14ac:dyDescent="0.25">
      <c r="A2156" s="73" t="s">
        <v>614</v>
      </c>
      <c r="B2156" s="109">
        <v>0</v>
      </c>
      <c r="C2156" s="115">
        <f t="shared" si="126"/>
        <v>16303</v>
      </c>
      <c r="D2156" s="40">
        <v>16303</v>
      </c>
    </row>
    <row r="2157" spans="1:4" ht="13.5" thickBot="1" x14ac:dyDescent="0.25">
      <c r="A2157" s="57" t="s">
        <v>9</v>
      </c>
      <c r="B2157" s="110">
        <f>SUM(B2135:B2156)</f>
        <v>0</v>
      </c>
      <c r="C2157" s="110">
        <f>SUM(C2135:C2156)</f>
        <v>1950247</v>
      </c>
      <c r="D2157" s="69">
        <f>SUM(D2135:D2156)</f>
        <v>1950247</v>
      </c>
    </row>
    <row r="2158" spans="1:4" ht="13.5" thickBot="1" x14ac:dyDescent="0.25">
      <c r="A2158" s="59"/>
      <c r="C2158" s="59"/>
    </row>
    <row r="2159" spans="1:4" ht="24.75" thickBot="1" x14ac:dyDescent="0.25">
      <c r="A2159" s="78" t="s">
        <v>615</v>
      </c>
      <c r="B2159" s="111">
        <f>B2038+B2082+B2098+B2131+B2157</f>
        <v>0</v>
      </c>
      <c r="C2159" s="111">
        <f>C2038+C2082+C2098+C2131+C2157</f>
        <v>9431083</v>
      </c>
      <c r="D2159" s="79">
        <f>D2038+D2082+D2098+D2131+D2157</f>
        <v>9431083</v>
      </c>
    </row>
    <row r="2161" spans="1:4" ht="13.5" thickBot="1" x14ac:dyDescent="0.25"/>
    <row r="2162" spans="1:4" ht="14.1" customHeight="1" thickBot="1" x14ac:dyDescent="0.25">
      <c r="A2162" s="92" t="s">
        <v>616</v>
      </c>
      <c r="B2162" s="113">
        <f>B2159+B2019</f>
        <v>0</v>
      </c>
      <c r="C2162" s="113">
        <f>C2159+C2019</f>
        <v>25052032</v>
      </c>
      <c r="D2162" s="99">
        <f>D2159+D2019</f>
        <v>25052032</v>
      </c>
    </row>
    <row r="2166" spans="1:4" ht="39.75" customHeight="1" x14ac:dyDescent="0.2">
      <c r="A2166" s="207" t="s">
        <v>630</v>
      </c>
      <c r="B2166" s="207"/>
      <c r="C2166" s="207"/>
      <c r="D2166" s="207"/>
    </row>
    <row r="2167" spans="1:4" ht="12.75" customHeight="1" x14ac:dyDescent="0.2">
      <c r="A2167" s="48"/>
      <c r="B2167" s="104"/>
      <c r="C2167" s="104"/>
      <c r="D2167" s="48"/>
    </row>
    <row r="2168" spans="1:4" ht="15.75" x14ac:dyDescent="0.25">
      <c r="A2168" s="3" t="s">
        <v>624</v>
      </c>
      <c r="B2168" s="3"/>
      <c r="C2168" s="3"/>
      <c r="D2168" s="80"/>
    </row>
    <row r="2169" spans="1:4" ht="15.75" x14ac:dyDescent="0.25">
      <c r="A2169" s="3"/>
      <c r="B2169" s="3"/>
      <c r="C2169" s="3"/>
      <c r="D2169" s="80"/>
    </row>
    <row r="2170" spans="1:4" ht="15" x14ac:dyDescent="0.2">
      <c r="A2170" s="50" t="s">
        <v>502</v>
      </c>
      <c r="B2170" s="50"/>
      <c r="C2170" s="50"/>
      <c r="D2170" s="80"/>
    </row>
    <row r="2171" spans="1:4" ht="15" x14ac:dyDescent="0.2">
      <c r="A2171" s="50"/>
      <c r="B2171" s="50"/>
      <c r="C2171" s="50"/>
      <c r="D2171" s="80"/>
    </row>
    <row r="2172" spans="1:4" x14ac:dyDescent="0.2">
      <c r="A2172" s="4" t="s">
        <v>0</v>
      </c>
      <c r="B2172" s="4"/>
      <c r="C2172" s="4"/>
      <c r="D2172" s="80"/>
    </row>
    <row r="2173" spans="1:4" x14ac:dyDescent="0.2">
      <c r="A2173" s="6"/>
      <c r="B2173" s="6"/>
      <c r="C2173" s="6"/>
      <c r="D2173" s="80"/>
    </row>
    <row r="2174" spans="1:4" ht="13.5" thickBot="1" x14ac:dyDescent="0.25">
      <c r="A2174" s="4" t="s">
        <v>10</v>
      </c>
      <c r="B2174" s="4"/>
      <c r="C2174" s="4"/>
      <c r="D2174" s="44" t="s">
        <v>420</v>
      </c>
    </row>
    <row r="2175" spans="1:4" ht="45" customHeight="1" thickBot="1" x14ac:dyDescent="0.25">
      <c r="A2175" s="7" t="s">
        <v>36</v>
      </c>
      <c r="B2175" s="127" t="s">
        <v>652</v>
      </c>
      <c r="C2175" s="127" t="s">
        <v>653</v>
      </c>
      <c r="D2175" s="31" t="s">
        <v>654</v>
      </c>
    </row>
    <row r="2176" spans="1:4" ht="13.5" thickBot="1" x14ac:dyDescent="0.25">
      <c r="A2176" s="8" t="s">
        <v>306</v>
      </c>
      <c r="B2176" s="109">
        <v>108000</v>
      </c>
      <c r="C2176" s="115">
        <f t="shared" ref="C2176" si="127">D2176-B2176</f>
        <v>0</v>
      </c>
      <c r="D2176" s="40">
        <v>108000</v>
      </c>
    </row>
    <row r="2177" spans="1:4" ht="13.5" thickBot="1" x14ac:dyDescent="0.25">
      <c r="A2177" s="57" t="s">
        <v>23</v>
      </c>
      <c r="B2177" s="110">
        <f>B2176</f>
        <v>108000</v>
      </c>
      <c r="C2177" s="110">
        <f>C2176</f>
        <v>0</v>
      </c>
      <c r="D2177" s="58">
        <f>D2176</f>
        <v>108000</v>
      </c>
    </row>
    <row r="2178" spans="1:4" ht="13.5" thickBot="1" x14ac:dyDescent="0.25">
      <c r="A2178" s="60"/>
      <c r="B2178" s="95"/>
      <c r="C2178" s="60"/>
      <c r="D2178" s="95"/>
    </row>
    <row r="2179" spans="1:4" ht="13.5" thickBot="1" x14ac:dyDescent="0.25">
      <c r="A2179" s="86" t="s">
        <v>1</v>
      </c>
      <c r="B2179" s="119">
        <f>B2177</f>
        <v>108000</v>
      </c>
      <c r="C2179" s="119">
        <f>C2177</f>
        <v>0</v>
      </c>
      <c r="D2179" s="87">
        <f>D2177</f>
        <v>108000</v>
      </c>
    </row>
    <row r="2180" spans="1:4" x14ac:dyDescent="0.2">
      <c r="A2180" s="60"/>
      <c r="B2180" s="95"/>
      <c r="C2180" s="60"/>
      <c r="D2180" s="95"/>
    </row>
    <row r="2181" spans="1:4" x14ac:dyDescent="0.2">
      <c r="A2181" s="4" t="s">
        <v>4</v>
      </c>
      <c r="C2181" s="4"/>
    </row>
    <row r="2182" spans="1:4" x14ac:dyDescent="0.2">
      <c r="A2182" s="5"/>
      <c r="C2182" s="5"/>
    </row>
    <row r="2183" spans="1:4" ht="13.5" thickBot="1" x14ac:dyDescent="0.25">
      <c r="A2183" s="4" t="s">
        <v>16</v>
      </c>
      <c r="C2183" s="4"/>
      <c r="D2183" s="44" t="s">
        <v>420</v>
      </c>
    </row>
    <row r="2184" spans="1:4" ht="45" customHeight="1" thickBot="1" x14ac:dyDescent="0.25">
      <c r="A2184" s="7" t="s">
        <v>36</v>
      </c>
      <c r="B2184" s="127" t="s">
        <v>652</v>
      </c>
      <c r="C2184" s="127" t="s">
        <v>653</v>
      </c>
      <c r="D2184" s="31" t="s">
        <v>654</v>
      </c>
    </row>
    <row r="2185" spans="1:4" ht="24.75" thickBot="1" x14ac:dyDescent="0.25">
      <c r="A2185" s="28" t="s">
        <v>133</v>
      </c>
      <c r="B2185" s="117">
        <v>231000</v>
      </c>
      <c r="C2185" s="115">
        <f t="shared" ref="C2185" si="128">D2185-B2185</f>
        <v>0</v>
      </c>
      <c r="D2185" s="56">
        <v>231000</v>
      </c>
    </row>
    <row r="2186" spans="1:4" ht="13.5" thickBot="1" x14ac:dyDescent="0.25">
      <c r="A2186" s="57" t="s">
        <v>29</v>
      </c>
      <c r="B2186" s="110">
        <f>B2185</f>
        <v>231000</v>
      </c>
      <c r="C2186" s="110">
        <f>C2185</f>
        <v>0</v>
      </c>
      <c r="D2186" s="58">
        <f>D2185</f>
        <v>231000</v>
      </c>
    </row>
    <row r="2187" spans="1:4" ht="13.5" thickBot="1" x14ac:dyDescent="0.25">
      <c r="A2187" s="60"/>
      <c r="B2187" s="95"/>
      <c r="C2187" s="60"/>
      <c r="D2187" s="95"/>
    </row>
    <row r="2188" spans="1:4" ht="13.5" thickBot="1" x14ac:dyDescent="0.25">
      <c r="A2188" s="86" t="s">
        <v>5</v>
      </c>
      <c r="B2188" s="119">
        <f>B2186</f>
        <v>231000</v>
      </c>
      <c r="C2188" s="119">
        <f>C2186</f>
        <v>0</v>
      </c>
      <c r="D2188" s="87">
        <f>D2186</f>
        <v>231000</v>
      </c>
    </row>
    <row r="2189" spans="1:4" x14ac:dyDescent="0.2">
      <c r="A2189" s="60"/>
      <c r="B2189" s="94"/>
      <c r="C2189" s="60"/>
      <c r="D2189" s="94"/>
    </row>
    <row r="2190" spans="1:4" x14ac:dyDescent="0.2">
      <c r="A2190" s="4" t="s">
        <v>8</v>
      </c>
      <c r="C2190" s="4"/>
    </row>
    <row r="2191" spans="1:4" x14ac:dyDescent="0.2">
      <c r="A2191" s="5"/>
      <c r="C2191" s="5"/>
    </row>
    <row r="2192" spans="1:4" ht="13.5" thickBot="1" x14ac:dyDescent="0.25">
      <c r="A2192" s="4" t="s">
        <v>21</v>
      </c>
      <c r="C2192" s="4"/>
      <c r="D2192" s="44" t="s">
        <v>420</v>
      </c>
    </row>
    <row r="2193" spans="1:4" ht="45" customHeight="1" thickBot="1" x14ac:dyDescent="0.25">
      <c r="A2193" s="7" t="s">
        <v>36</v>
      </c>
      <c r="B2193" s="127" t="s">
        <v>652</v>
      </c>
      <c r="C2193" s="127" t="s">
        <v>653</v>
      </c>
      <c r="D2193" s="31" t="s">
        <v>654</v>
      </c>
    </row>
    <row r="2194" spans="1:4" ht="13.5" thickBot="1" x14ac:dyDescent="0.25">
      <c r="A2194" s="8" t="s">
        <v>355</v>
      </c>
      <c r="B2194" s="105">
        <v>190000</v>
      </c>
      <c r="C2194" s="115">
        <f t="shared" ref="C2194" si="129">D2194-B2194</f>
        <v>0</v>
      </c>
      <c r="D2194" s="23">
        <v>190000</v>
      </c>
    </row>
    <row r="2195" spans="1:4" ht="13.5" thickBot="1" x14ac:dyDescent="0.25">
      <c r="A2195" s="10" t="s">
        <v>34</v>
      </c>
      <c r="B2195" s="106">
        <f>B2194</f>
        <v>190000</v>
      </c>
      <c r="C2195" s="106">
        <f>C2194</f>
        <v>0</v>
      </c>
      <c r="D2195" s="25">
        <f>D2194</f>
        <v>190000</v>
      </c>
    </row>
    <row r="2196" spans="1:4" ht="13.5" thickBot="1" x14ac:dyDescent="0.25">
      <c r="A2196" s="5"/>
      <c r="B2196" s="100"/>
      <c r="C2196" s="5"/>
      <c r="D2196" s="100"/>
    </row>
    <row r="2197" spans="1:4" ht="13.5" thickBot="1" x14ac:dyDescent="0.25">
      <c r="A2197" s="32" t="s">
        <v>9</v>
      </c>
      <c r="B2197" s="107">
        <f>B2195</f>
        <v>190000</v>
      </c>
      <c r="C2197" s="107">
        <f>C2195</f>
        <v>0</v>
      </c>
      <c r="D2197" s="26">
        <f>D2195</f>
        <v>190000</v>
      </c>
    </row>
    <row r="2198" spans="1:4" ht="13.5" thickBot="1" x14ac:dyDescent="0.25">
      <c r="A2198" s="60"/>
      <c r="B2198" s="95"/>
      <c r="C2198" s="60"/>
      <c r="D2198" s="95"/>
    </row>
    <row r="2199" spans="1:4" ht="13.5" thickBot="1" x14ac:dyDescent="0.25">
      <c r="A2199" s="84" t="s">
        <v>202</v>
      </c>
      <c r="B2199" s="111">
        <f>B2179+B2188+B2197</f>
        <v>529000</v>
      </c>
      <c r="C2199" s="111">
        <f>C2179+C2188+C2197</f>
        <v>0</v>
      </c>
      <c r="D2199" s="85">
        <f>D2179+D2188+D2197</f>
        <v>529000</v>
      </c>
    </row>
    <row r="2200" spans="1:4" x14ac:dyDescent="0.2">
      <c r="A2200" s="80"/>
      <c r="B2200" s="80"/>
      <c r="C2200" s="80"/>
      <c r="D2200" s="80"/>
    </row>
    <row r="2201" spans="1:4" x14ac:dyDescent="0.2">
      <c r="A2201" s="80"/>
      <c r="B2201" s="80"/>
      <c r="C2201" s="80"/>
      <c r="D2201" s="80"/>
    </row>
    <row r="2202" spans="1:4" ht="15" x14ac:dyDescent="0.2">
      <c r="A2202" s="50" t="s">
        <v>503</v>
      </c>
      <c r="B2202" s="80"/>
      <c r="C2202" s="50"/>
      <c r="D2202" s="80"/>
    </row>
    <row r="2203" spans="1:4" ht="15" x14ac:dyDescent="0.2">
      <c r="A2203" s="50"/>
      <c r="B2203" s="80"/>
      <c r="C2203" s="50"/>
      <c r="D2203" s="80"/>
    </row>
    <row r="2204" spans="1:4" ht="13.5" thickBot="1" x14ac:dyDescent="0.25">
      <c r="A2204" s="60" t="s">
        <v>2</v>
      </c>
      <c r="C2204" s="60"/>
      <c r="D2204" s="44" t="s">
        <v>420</v>
      </c>
    </row>
    <row r="2205" spans="1:4" ht="45" customHeight="1" thickBot="1" x14ac:dyDescent="0.25">
      <c r="A2205" s="7" t="s">
        <v>36</v>
      </c>
      <c r="B2205" s="127" t="s">
        <v>652</v>
      </c>
      <c r="C2205" s="127" t="s">
        <v>653</v>
      </c>
      <c r="D2205" s="31" t="s">
        <v>654</v>
      </c>
    </row>
    <row r="2206" spans="1:4" ht="13.5" thickBot="1" x14ac:dyDescent="0.25">
      <c r="A2206" s="66" t="s">
        <v>548</v>
      </c>
      <c r="B2206" s="120">
        <v>412000</v>
      </c>
      <c r="C2206" s="115">
        <f t="shared" ref="C2206" si="130">D2206-B2206</f>
        <v>0</v>
      </c>
      <c r="D2206" s="96">
        <v>412000</v>
      </c>
    </row>
    <row r="2207" spans="1:4" ht="13.5" thickBot="1" x14ac:dyDescent="0.25">
      <c r="A2207" s="57" t="s">
        <v>3</v>
      </c>
      <c r="B2207" s="110">
        <f>SUM(B2206:B2206)</f>
        <v>412000</v>
      </c>
      <c r="C2207" s="110">
        <f>SUM(C2206:C2206)</f>
        <v>0</v>
      </c>
      <c r="D2207" s="58">
        <f>SUM(D2206:D2206)</f>
        <v>412000</v>
      </c>
    </row>
    <row r="2208" spans="1:4" x14ac:dyDescent="0.2">
      <c r="A2208" s="97"/>
      <c r="B2208" s="98"/>
      <c r="C2208" s="97"/>
      <c r="D2208" s="98"/>
    </row>
    <row r="2209" spans="1:4" ht="13.5" thickBot="1" x14ac:dyDescent="0.25">
      <c r="A2209" s="60" t="s">
        <v>6</v>
      </c>
      <c r="C2209" s="60"/>
      <c r="D2209" s="44" t="s">
        <v>420</v>
      </c>
    </row>
    <row r="2210" spans="1:4" ht="45" customHeight="1" thickBot="1" x14ac:dyDescent="0.25">
      <c r="A2210" s="7" t="s">
        <v>36</v>
      </c>
      <c r="B2210" s="127" t="s">
        <v>652</v>
      </c>
      <c r="C2210" s="127" t="s">
        <v>653</v>
      </c>
      <c r="D2210" s="31" t="s">
        <v>654</v>
      </c>
    </row>
    <row r="2211" spans="1:4" x14ac:dyDescent="0.2">
      <c r="A2211" s="75" t="s">
        <v>589</v>
      </c>
      <c r="B2211" s="121">
        <v>223000</v>
      </c>
      <c r="C2211" s="115">
        <f t="shared" ref="C2211:C2212" si="131">D2211-B2211</f>
        <v>0</v>
      </c>
      <c r="D2211" s="88">
        <v>223000</v>
      </c>
    </row>
    <row r="2212" spans="1:4" ht="14.1" customHeight="1" thickBot="1" x14ac:dyDescent="0.25">
      <c r="A2212" s="75" t="s">
        <v>585</v>
      </c>
      <c r="B2212" s="120">
        <v>202000</v>
      </c>
      <c r="C2212" s="115">
        <f t="shared" si="131"/>
        <v>0</v>
      </c>
      <c r="D2212" s="96">
        <v>202000</v>
      </c>
    </row>
    <row r="2213" spans="1:4" ht="13.5" thickBot="1" x14ac:dyDescent="0.25">
      <c r="A2213" s="57" t="s">
        <v>7</v>
      </c>
      <c r="B2213" s="110">
        <f>SUM(B2211:B2212)</f>
        <v>425000</v>
      </c>
      <c r="C2213" s="110">
        <f>SUM(C2211:C2212)</f>
        <v>0</v>
      </c>
      <c r="D2213" s="58">
        <f>SUM(D2211:D2212)</f>
        <v>425000</v>
      </c>
    </row>
    <row r="2214" spans="1:4" ht="13.5" thickBot="1" x14ac:dyDescent="0.25">
      <c r="A2214" s="97"/>
      <c r="B2214" s="98"/>
      <c r="C2214" s="97"/>
      <c r="D2214" s="98"/>
    </row>
    <row r="2215" spans="1:4" ht="24.75" thickBot="1" x14ac:dyDescent="0.25">
      <c r="A2215" s="78" t="s">
        <v>615</v>
      </c>
      <c r="B2215" s="111">
        <f>B2207+B2213</f>
        <v>837000</v>
      </c>
      <c r="C2215" s="111">
        <f>C2207+C2213</f>
        <v>0</v>
      </c>
      <c r="D2215" s="85">
        <f>D2207+D2213</f>
        <v>837000</v>
      </c>
    </row>
    <row r="2216" spans="1:4" x14ac:dyDescent="0.2">
      <c r="A2216" s="80"/>
      <c r="B2216" s="80"/>
      <c r="C2216" s="80"/>
      <c r="D2216" s="80"/>
    </row>
    <row r="2217" spans="1:4" ht="13.5" thickBot="1" x14ac:dyDescent="0.25">
      <c r="A2217" s="80"/>
      <c r="B2217" s="80"/>
      <c r="C2217" s="80"/>
      <c r="D2217" s="80"/>
    </row>
    <row r="2218" spans="1:4" ht="14.1" customHeight="1" thickBot="1" x14ac:dyDescent="0.25">
      <c r="A2218" s="92" t="s">
        <v>616</v>
      </c>
      <c r="B2218" s="113">
        <f>B2215+B2199</f>
        <v>1366000</v>
      </c>
      <c r="C2218" s="113">
        <f>C2215+C2199</f>
        <v>0</v>
      </c>
      <c r="D2218" s="99">
        <f>D2215+D2199</f>
        <v>1366000</v>
      </c>
    </row>
    <row r="2219" spans="1:4" x14ac:dyDescent="0.2">
      <c r="A2219" s="80"/>
      <c r="B2219" s="80"/>
      <c r="C2219" s="80"/>
      <c r="D2219" s="80"/>
    </row>
    <row r="2220" spans="1:4" x14ac:dyDescent="0.2">
      <c r="A2220" s="80"/>
      <c r="B2220" s="80"/>
      <c r="C2220" s="80"/>
      <c r="D2220" s="80"/>
    </row>
    <row r="2221" spans="1:4" x14ac:dyDescent="0.2">
      <c r="A2221" s="80"/>
      <c r="B2221" s="80"/>
      <c r="C2221" s="80"/>
      <c r="D2221" s="80"/>
    </row>
    <row r="2222" spans="1:4" ht="52.5" customHeight="1" x14ac:dyDescent="0.2">
      <c r="A2222" s="207" t="s">
        <v>650</v>
      </c>
      <c r="B2222" s="207"/>
      <c r="C2222" s="207"/>
      <c r="D2222" s="207"/>
    </row>
    <row r="2223" spans="1:4" x14ac:dyDescent="0.2">
      <c r="A2223" s="49"/>
      <c r="B2223" s="49"/>
      <c r="C2223" s="49"/>
      <c r="D2223" s="80"/>
    </row>
    <row r="2224" spans="1:4" ht="17.25" customHeight="1" x14ac:dyDescent="0.25">
      <c r="A2224" s="3" t="s">
        <v>636</v>
      </c>
      <c r="B2224" s="3"/>
      <c r="C2224" s="3"/>
      <c r="D2224" s="80"/>
    </row>
    <row r="2225" spans="1:4" ht="15.75" x14ac:dyDescent="0.25">
      <c r="A2225" s="3"/>
      <c r="B2225" s="3"/>
      <c r="C2225" s="3"/>
      <c r="D2225" s="80"/>
    </row>
    <row r="2226" spans="1:4" ht="15" x14ac:dyDescent="0.2">
      <c r="A2226" s="50" t="s">
        <v>618</v>
      </c>
      <c r="B2226" s="50"/>
      <c r="C2226" s="50"/>
    </row>
    <row r="2227" spans="1:4" ht="15.75" thickBot="1" x14ac:dyDescent="0.25">
      <c r="A2227" s="50"/>
      <c r="B2227" s="50"/>
      <c r="C2227" s="50"/>
      <c r="D2227" s="44" t="s">
        <v>420</v>
      </c>
    </row>
    <row r="2228" spans="1:4" ht="45" customHeight="1" thickBot="1" x14ac:dyDescent="0.25">
      <c r="A2228" s="7" t="s">
        <v>36</v>
      </c>
      <c r="B2228" s="127" t="s">
        <v>652</v>
      </c>
      <c r="C2228" s="127" t="s">
        <v>653</v>
      </c>
      <c r="D2228" s="31" t="s">
        <v>654</v>
      </c>
    </row>
    <row r="2229" spans="1:4" ht="24" x14ac:dyDescent="0.2">
      <c r="A2229" s="128" t="s">
        <v>637</v>
      </c>
      <c r="B2229" s="124">
        <v>846320</v>
      </c>
      <c r="C2229" s="115">
        <f t="shared" ref="C2229:C2242" si="132">D2229-B2229</f>
        <v>0</v>
      </c>
      <c r="D2229" s="101">
        <v>846320</v>
      </c>
    </row>
    <row r="2230" spans="1:4" ht="24" x14ac:dyDescent="0.2">
      <c r="A2230" s="43" t="s">
        <v>638</v>
      </c>
      <c r="B2230" s="125">
        <v>120416</v>
      </c>
      <c r="C2230" s="115">
        <f t="shared" si="132"/>
        <v>0</v>
      </c>
      <c r="D2230" s="102">
        <v>120416</v>
      </c>
    </row>
    <row r="2231" spans="1:4" ht="14.1" customHeight="1" x14ac:dyDescent="0.2">
      <c r="A2231" s="43" t="s">
        <v>639</v>
      </c>
      <c r="B2231" s="125">
        <v>565728</v>
      </c>
      <c r="C2231" s="115">
        <f t="shared" si="132"/>
        <v>0</v>
      </c>
      <c r="D2231" s="102">
        <v>565728</v>
      </c>
    </row>
    <row r="2232" spans="1:4" x14ac:dyDescent="0.2">
      <c r="A2232" s="43" t="s">
        <v>623</v>
      </c>
      <c r="B2232" s="125">
        <v>357840</v>
      </c>
      <c r="C2232" s="115">
        <f t="shared" si="132"/>
        <v>24615</v>
      </c>
      <c r="D2232" s="102">
        <v>382455</v>
      </c>
    </row>
    <row r="2233" spans="1:4" x14ac:dyDescent="0.2">
      <c r="A2233" s="43" t="s">
        <v>640</v>
      </c>
      <c r="B2233" s="125">
        <v>64752</v>
      </c>
      <c r="C2233" s="115">
        <f t="shared" si="132"/>
        <v>0</v>
      </c>
      <c r="D2233" s="102">
        <v>64752</v>
      </c>
    </row>
    <row r="2234" spans="1:4" ht="24" x14ac:dyDescent="0.2">
      <c r="A2234" s="46" t="s">
        <v>641</v>
      </c>
      <c r="B2234" s="125">
        <v>63616</v>
      </c>
      <c r="C2234" s="115">
        <f t="shared" si="132"/>
        <v>0</v>
      </c>
      <c r="D2234" s="102">
        <v>63616</v>
      </c>
    </row>
    <row r="2235" spans="1:4" ht="24" x14ac:dyDescent="0.2">
      <c r="A2235" s="46" t="s">
        <v>642</v>
      </c>
      <c r="B2235" s="125">
        <v>79520</v>
      </c>
      <c r="C2235" s="115">
        <f t="shared" si="132"/>
        <v>0</v>
      </c>
      <c r="D2235" s="102">
        <v>79520</v>
      </c>
    </row>
    <row r="2236" spans="1:4" ht="24" x14ac:dyDescent="0.2">
      <c r="A2236" s="46" t="s">
        <v>649</v>
      </c>
      <c r="B2236" s="125">
        <v>56800</v>
      </c>
      <c r="C2236" s="115">
        <f t="shared" si="132"/>
        <v>0</v>
      </c>
      <c r="D2236" s="102">
        <v>56800</v>
      </c>
    </row>
    <row r="2237" spans="1:4" ht="24" x14ac:dyDescent="0.2">
      <c r="A2237" s="43" t="s">
        <v>643</v>
      </c>
      <c r="B2237" s="125">
        <v>988320</v>
      </c>
      <c r="C2237" s="115">
        <f t="shared" si="132"/>
        <v>0</v>
      </c>
      <c r="D2237" s="102">
        <v>988320</v>
      </c>
    </row>
    <row r="2238" spans="1:4" x14ac:dyDescent="0.2">
      <c r="A2238" s="46" t="s">
        <v>644</v>
      </c>
      <c r="B2238" s="125">
        <v>57936</v>
      </c>
      <c r="C2238" s="115">
        <f t="shared" si="132"/>
        <v>0</v>
      </c>
      <c r="D2238" s="102">
        <v>57936</v>
      </c>
    </row>
    <row r="2239" spans="1:4" ht="24" x14ac:dyDescent="0.2">
      <c r="A2239" s="43" t="s">
        <v>645</v>
      </c>
      <c r="B2239" s="125">
        <v>221520</v>
      </c>
      <c r="C2239" s="115">
        <f t="shared" si="132"/>
        <v>0</v>
      </c>
      <c r="D2239" s="102">
        <v>221520</v>
      </c>
    </row>
    <row r="2240" spans="1:4" ht="24" x14ac:dyDescent="0.2">
      <c r="A2240" s="43" t="s">
        <v>646</v>
      </c>
      <c r="B2240" s="125">
        <v>420320</v>
      </c>
      <c r="C2240" s="115">
        <f t="shared" si="132"/>
        <v>0</v>
      </c>
      <c r="D2240" s="102">
        <v>420320</v>
      </c>
    </row>
    <row r="2241" spans="1:4" ht="24" x14ac:dyDescent="0.2">
      <c r="A2241" s="43" t="s">
        <v>647</v>
      </c>
      <c r="B2241" s="125">
        <v>605488</v>
      </c>
      <c r="C2241" s="115">
        <f t="shared" si="132"/>
        <v>71950</v>
      </c>
      <c r="D2241" s="102">
        <v>677438</v>
      </c>
    </row>
    <row r="2242" spans="1:4" ht="24.75" thickBot="1" x14ac:dyDescent="0.25">
      <c r="A2242" s="206" t="s">
        <v>648</v>
      </c>
      <c r="B2242" s="126">
        <v>589584</v>
      </c>
      <c r="C2242" s="115">
        <f t="shared" si="132"/>
        <v>0</v>
      </c>
      <c r="D2242" s="103">
        <v>589584</v>
      </c>
    </row>
    <row r="2243" spans="1:4" ht="13.5" thickBot="1" x14ac:dyDescent="0.25">
      <c r="A2243" s="81" t="s">
        <v>619</v>
      </c>
      <c r="B2243" s="122">
        <f>SUM(B2229:B2242)</f>
        <v>5038160</v>
      </c>
      <c r="C2243" s="122">
        <f>SUM(C2229:C2242)</f>
        <v>96565</v>
      </c>
      <c r="D2243" s="90">
        <f>SUM(D2229:D2242)</f>
        <v>5134725</v>
      </c>
    </row>
    <row r="2244" spans="1:4" ht="13.5" thickBot="1" x14ac:dyDescent="0.25">
      <c r="A2244" s="59"/>
      <c r="B2244" s="91"/>
      <c r="C2244" s="59"/>
      <c r="D2244" s="91"/>
    </row>
    <row r="2245" spans="1:4" ht="13.5" thickBot="1" x14ac:dyDescent="0.25">
      <c r="A2245" s="78" t="s">
        <v>620</v>
      </c>
      <c r="B2245" s="111">
        <f>B2243</f>
        <v>5038160</v>
      </c>
      <c r="C2245" s="111">
        <f>C2243</f>
        <v>96565</v>
      </c>
      <c r="D2245" s="85">
        <f>D2243</f>
        <v>5134725</v>
      </c>
    </row>
    <row r="2246" spans="1:4" x14ac:dyDescent="0.2">
      <c r="A2246" s="80"/>
      <c r="B2246" s="80"/>
      <c r="C2246" s="80"/>
      <c r="D2246" s="80"/>
    </row>
    <row r="2247" spans="1:4" ht="13.5" thickBot="1" x14ac:dyDescent="0.25">
      <c r="A2247" s="80"/>
      <c r="B2247" s="80"/>
      <c r="C2247" s="80"/>
      <c r="D2247" s="80"/>
    </row>
    <row r="2248" spans="1:4" ht="14.1" customHeight="1" thickBot="1" x14ac:dyDescent="0.25">
      <c r="A2248" s="92" t="s">
        <v>616</v>
      </c>
      <c r="B2248" s="123">
        <f>B2245</f>
        <v>5038160</v>
      </c>
      <c r="C2248" s="123">
        <f>C2245</f>
        <v>96565</v>
      </c>
      <c r="D2248" s="93">
        <f>D2245</f>
        <v>5134725</v>
      </c>
    </row>
    <row r="2249" spans="1:4" x14ac:dyDescent="0.2">
      <c r="A2249" s="80"/>
      <c r="B2249" s="80"/>
      <c r="C2249" s="80"/>
      <c r="D2249" s="80"/>
    </row>
    <row r="2250" spans="1:4" x14ac:dyDescent="0.2">
      <c r="A2250" s="80"/>
      <c r="B2250" s="80"/>
      <c r="C2250" s="80"/>
      <c r="D2250" s="80"/>
    </row>
    <row r="2251" spans="1:4" x14ac:dyDescent="0.2">
      <c r="A2251" s="80"/>
      <c r="B2251" s="80"/>
      <c r="C2251" s="80"/>
      <c r="D2251" s="80"/>
    </row>
    <row r="2252" spans="1:4" ht="54" customHeight="1" x14ac:dyDescent="0.2">
      <c r="A2252" s="207" t="s">
        <v>631</v>
      </c>
      <c r="B2252" s="207"/>
      <c r="C2252" s="207"/>
      <c r="D2252" s="207"/>
    </row>
    <row r="2253" spans="1:4" x14ac:dyDescent="0.2">
      <c r="A2253" s="49"/>
      <c r="B2253" s="49"/>
      <c r="C2253" s="49"/>
      <c r="D2253" s="80"/>
    </row>
    <row r="2254" spans="1:4" ht="14.25" customHeight="1" x14ac:dyDescent="0.25">
      <c r="A2254" s="3" t="s">
        <v>621</v>
      </c>
      <c r="B2254" s="3"/>
      <c r="C2254" s="3"/>
      <c r="D2254" s="80"/>
    </row>
    <row r="2255" spans="1:4" ht="15.75" x14ac:dyDescent="0.25">
      <c r="A2255" s="3"/>
      <c r="B2255" s="3"/>
      <c r="C2255" s="3"/>
      <c r="D2255" s="80"/>
    </row>
    <row r="2256" spans="1:4" ht="15" x14ac:dyDescent="0.2">
      <c r="A2256" s="50" t="s">
        <v>502</v>
      </c>
      <c r="B2256" s="50"/>
      <c r="C2256" s="50"/>
      <c r="D2256" s="80"/>
    </row>
    <row r="2257" spans="1:4" ht="15" x14ac:dyDescent="0.2">
      <c r="A2257" s="50"/>
      <c r="B2257" s="50"/>
      <c r="C2257" s="50"/>
      <c r="D2257" s="80"/>
    </row>
    <row r="2258" spans="1:4" x14ac:dyDescent="0.2">
      <c r="A2258" s="4" t="s">
        <v>2</v>
      </c>
      <c r="B2258" s="4"/>
      <c r="C2258" s="4"/>
      <c r="D2258" s="80"/>
    </row>
    <row r="2259" spans="1:4" x14ac:dyDescent="0.2">
      <c r="A2259" s="4"/>
      <c r="B2259" s="4"/>
      <c r="C2259" s="4"/>
      <c r="D2259" s="80"/>
    </row>
    <row r="2260" spans="1:4" ht="13.5" thickBot="1" x14ac:dyDescent="0.25">
      <c r="A2260" s="4" t="s">
        <v>11</v>
      </c>
      <c r="B2260" s="4"/>
      <c r="C2260" s="4"/>
      <c r="D2260" s="44" t="s">
        <v>420</v>
      </c>
    </row>
    <row r="2261" spans="1:4" ht="45" customHeight="1" thickBot="1" x14ac:dyDescent="0.25">
      <c r="A2261" s="7" t="s">
        <v>36</v>
      </c>
      <c r="B2261" s="127" t="s">
        <v>652</v>
      </c>
      <c r="C2261" s="127" t="s">
        <v>653</v>
      </c>
      <c r="D2261" s="31" t="s">
        <v>654</v>
      </c>
    </row>
    <row r="2262" spans="1:4" ht="13.5" thickBot="1" x14ac:dyDescent="0.25">
      <c r="A2262" s="82" t="s">
        <v>327</v>
      </c>
      <c r="B2262" s="117">
        <v>15086</v>
      </c>
      <c r="C2262" s="115">
        <f t="shared" ref="C2262" si="133">D2262-B2262</f>
        <v>0</v>
      </c>
      <c r="D2262" s="56">
        <v>15086</v>
      </c>
    </row>
    <row r="2263" spans="1:4" ht="13.5" thickBot="1" x14ac:dyDescent="0.25">
      <c r="A2263" s="57" t="s">
        <v>24</v>
      </c>
      <c r="B2263" s="110">
        <f>SUM(B2262:B2262)</f>
        <v>15086</v>
      </c>
      <c r="C2263" s="110">
        <f>SUM(C2262:C2262)</f>
        <v>0</v>
      </c>
      <c r="D2263" s="58">
        <f>SUM(D2262:D2262)</f>
        <v>15086</v>
      </c>
    </row>
    <row r="2264" spans="1:4" x14ac:dyDescent="0.2">
      <c r="A2264" s="4"/>
      <c r="B2264" s="80"/>
      <c r="C2264" s="4"/>
      <c r="D2264" s="80"/>
    </row>
    <row r="2265" spans="1:4" ht="13.5" thickBot="1" x14ac:dyDescent="0.25">
      <c r="A2265" s="4" t="s">
        <v>14</v>
      </c>
      <c r="B2265" s="80"/>
      <c r="C2265" s="4"/>
      <c r="D2265" s="44" t="s">
        <v>420</v>
      </c>
    </row>
    <row r="2266" spans="1:4" ht="45" customHeight="1" thickBot="1" x14ac:dyDescent="0.25">
      <c r="A2266" s="7" t="s">
        <v>36</v>
      </c>
      <c r="B2266" s="127" t="s">
        <v>652</v>
      </c>
      <c r="C2266" s="127" t="s">
        <v>653</v>
      </c>
      <c r="D2266" s="31" t="s">
        <v>654</v>
      </c>
    </row>
    <row r="2267" spans="1:4" ht="13.5" thickBot="1" x14ac:dyDescent="0.25">
      <c r="A2267" s="83" t="s">
        <v>316</v>
      </c>
      <c r="B2267" s="117">
        <v>23642</v>
      </c>
      <c r="C2267" s="115">
        <f t="shared" ref="C2267" si="134">D2267-B2267</f>
        <v>0</v>
      </c>
      <c r="D2267" s="56">
        <v>23642</v>
      </c>
    </row>
    <row r="2268" spans="1:4" ht="13.5" thickBot="1" x14ac:dyDescent="0.25">
      <c r="A2268" s="10" t="s">
        <v>27</v>
      </c>
      <c r="B2268" s="110">
        <f>SUM(B2267:B2267)</f>
        <v>23642</v>
      </c>
      <c r="C2268" s="110">
        <f>SUM(C2267:C2267)</f>
        <v>0</v>
      </c>
      <c r="D2268" s="58">
        <f>SUM(D2267:D2267)</f>
        <v>23642</v>
      </c>
    </row>
    <row r="2269" spans="1:4" ht="13.5" thickBot="1" x14ac:dyDescent="0.25">
      <c r="A2269" s="80"/>
      <c r="B2269" s="80"/>
      <c r="C2269" s="80"/>
      <c r="D2269" s="80"/>
    </row>
    <row r="2270" spans="1:4" ht="13.5" thickBot="1" x14ac:dyDescent="0.25">
      <c r="A2270" s="84" t="s">
        <v>202</v>
      </c>
      <c r="B2270" s="111">
        <f>B2263+B2268</f>
        <v>38728</v>
      </c>
      <c r="C2270" s="111">
        <f>C2263+C2268</f>
        <v>0</v>
      </c>
      <c r="D2270" s="85">
        <f>D2263+D2268</f>
        <v>38728</v>
      </c>
    </row>
    <row r="2274" spans="1:4" ht="54" customHeight="1" x14ac:dyDescent="0.2">
      <c r="A2274" s="207" t="s">
        <v>632</v>
      </c>
      <c r="B2274" s="207"/>
      <c r="C2274" s="207"/>
      <c r="D2274" s="207"/>
    </row>
    <row r="2275" spans="1:4" x14ac:dyDescent="0.2">
      <c r="A2275" s="49"/>
      <c r="B2275" s="49"/>
      <c r="C2275" s="49"/>
      <c r="D2275" s="80"/>
    </row>
    <row r="2276" spans="1:4" ht="15.75" x14ac:dyDescent="0.25">
      <c r="A2276" s="3" t="s">
        <v>622</v>
      </c>
      <c r="B2276" s="3"/>
      <c r="C2276" s="3"/>
      <c r="D2276" s="80"/>
    </row>
    <row r="2277" spans="1:4" ht="15.75" x14ac:dyDescent="0.25">
      <c r="A2277" s="3"/>
      <c r="B2277" s="3"/>
      <c r="C2277" s="3"/>
      <c r="D2277" s="80"/>
    </row>
    <row r="2278" spans="1:4" ht="15" x14ac:dyDescent="0.2">
      <c r="A2278" s="50" t="s">
        <v>502</v>
      </c>
      <c r="B2278" s="50"/>
      <c r="C2278" s="50"/>
    </row>
    <row r="2279" spans="1:4" ht="15" x14ac:dyDescent="0.2">
      <c r="A2279" s="50"/>
      <c r="B2279" s="50"/>
      <c r="C2279" s="50"/>
    </row>
    <row r="2280" spans="1:4" x14ac:dyDescent="0.2">
      <c r="A2280" s="4" t="s">
        <v>0</v>
      </c>
      <c r="B2280" s="4"/>
      <c r="C2280" s="4"/>
    </row>
    <row r="2281" spans="1:4" x14ac:dyDescent="0.2">
      <c r="A2281" s="6"/>
      <c r="B2281" s="6"/>
      <c r="C2281" s="6"/>
    </row>
    <row r="2282" spans="1:4" ht="13.5" thickBot="1" x14ac:dyDescent="0.25">
      <c r="A2282" s="4" t="s">
        <v>10</v>
      </c>
      <c r="B2282" s="4"/>
      <c r="C2282" s="4"/>
      <c r="D2282" s="44" t="s">
        <v>420</v>
      </c>
    </row>
    <row r="2283" spans="1:4" ht="45" customHeight="1" thickBot="1" x14ac:dyDescent="0.25">
      <c r="A2283" s="7" t="s">
        <v>36</v>
      </c>
      <c r="B2283" s="127" t="s">
        <v>652</v>
      </c>
      <c r="C2283" s="127" t="s">
        <v>653</v>
      </c>
      <c r="D2283" s="200" t="s">
        <v>654</v>
      </c>
    </row>
    <row r="2284" spans="1:4" x14ac:dyDescent="0.2">
      <c r="A2284" s="22" t="s">
        <v>250</v>
      </c>
      <c r="B2284" s="105">
        <v>171282</v>
      </c>
      <c r="C2284" s="115">
        <f t="shared" ref="C2284:C2294" si="135">D2284-B2284</f>
        <v>28548</v>
      </c>
      <c r="D2284" s="23">
        <v>199830</v>
      </c>
    </row>
    <row r="2285" spans="1:4" x14ac:dyDescent="0.2">
      <c r="A2285" s="8" t="s">
        <v>251</v>
      </c>
      <c r="B2285" s="105">
        <v>171282</v>
      </c>
      <c r="C2285" s="115">
        <f t="shared" si="135"/>
        <v>0</v>
      </c>
      <c r="D2285" s="23">
        <v>171282</v>
      </c>
    </row>
    <row r="2286" spans="1:4" x14ac:dyDescent="0.2">
      <c r="A2286" s="8" t="s">
        <v>39</v>
      </c>
      <c r="B2286" s="105">
        <v>171282</v>
      </c>
      <c r="C2286" s="115">
        <f t="shared" si="135"/>
        <v>0</v>
      </c>
      <c r="D2286" s="23">
        <v>171282</v>
      </c>
    </row>
    <row r="2287" spans="1:4" x14ac:dyDescent="0.2">
      <c r="A2287" s="8" t="s">
        <v>42</v>
      </c>
      <c r="B2287" s="105">
        <v>513845</v>
      </c>
      <c r="C2287" s="115">
        <f t="shared" si="135"/>
        <v>0</v>
      </c>
      <c r="D2287" s="23">
        <v>513845</v>
      </c>
    </row>
    <row r="2288" spans="1:4" x14ac:dyDescent="0.2">
      <c r="A2288" s="8" t="s">
        <v>326</v>
      </c>
      <c r="B2288" s="105">
        <v>318584</v>
      </c>
      <c r="C2288" s="115">
        <f t="shared" si="135"/>
        <v>0</v>
      </c>
      <c r="D2288" s="23">
        <v>318584</v>
      </c>
    </row>
    <row r="2289" spans="1:4" x14ac:dyDescent="0.2">
      <c r="A2289" s="8" t="s">
        <v>252</v>
      </c>
      <c r="B2289" s="105">
        <v>256924</v>
      </c>
      <c r="C2289" s="115">
        <f t="shared" si="135"/>
        <v>0</v>
      </c>
      <c r="D2289" s="23">
        <v>256924</v>
      </c>
    </row>
    <row r="2290" spans="1:4" x14ac:dyDescent="0.2">
      <c r="A2290" s="8" t="s">
        <v>48</v>
      </c>
      <c r="B2290" s="105">
        <v>171282</v>
      </c>
      <c r="C2290" s="115">
        <f t="shared" si="135"/>
        <v>0</v>
      </c>
      <c r="D2290" s="23">
        <v>171282</v>
      </c>
    </row>
    <row r="2291" spans="1:4" x14ac:dyDescent="0.2">
      <c r="A2291" s="8" t="s">
        <v>424</v>
      </c>
      <c r="B2291" s="105">
        <v>171282</v>
      </c>
      <c r="C2291" s="115">
        <f t="shared" si="135"/>
        <v>0</v>
      </c>
      <c r="D2291" s="23">
        <v>171282</v>
      </c>
    </row>
    <row r="2292" spans="1:4" x14ac:dyDescent="0.2">
      <c r="A2292" s="8" t="s">
        <v>253</v>
      </c>
      <c r="B2292" s="105">
        <v>85642</v>
      </c>
      <c r="C2292" s="115">
        <f t="shared" si="135"/>
        <v>0</v>
      </c>
      <c r="D2292" s="23">
        <v>85642</v>
      </c>
    </row>
    <row r="2293" spans="1:4" x14ac:dyDescent="0.2">
      <c r="A2293" s="8" t="s">
        <v>428</v>
      </c>
      <c r="B2293" s="105">
        <v>171282</v>
      </c>
      <c r="C2293" s="115">
        <f t="shared" si="135"/>
        <v>0</v>
      </c>
      <c r="D2293" s="23">
        <v>171282</v>
      </c>
    </row>
    <row r="2294" spans="1:4" ht="13.5" thickBot="1" x14ac:dyDescent="0.25">
      <c r="A2294" s="8" t="s">
        <v>49</v>
      </c>
      <c r="B2294" s="105">
        <v>138739</v>
      </c>
      <c r="C2294" s="115">
        <f t="shared" si="135"/>
        <v>0</v>
      </c>
      <c r="D2294" s="23">
        <v>138739</v>
      </c>
    </row>
    <row r="2295" spans="1:4" ht="13.5" thickBot="1" x14ac:dyDescent="0.25">
      <c r="A2295" s="10" t="s">
        <v>23</v>
      </c>
      <c r="B2295" s="106">
        <f>SUM(B2284:B2294)</f>
        <v>2341426</v>
      </c>
      <c r="C2295" s="106">
        <f>SUM(C2284:C2294)</f>
        <v>28548</v>
      </c>
      <c r="D2295" s="25">
        <f>SUM(D2284:D2294)</f>
        <v>2369974</v>
      </c>
    </row>
    <row r="2296" spans="1:4" ht="13.5" thickBot="1" x14ac:dyDescent="0.25">
      <c r="A2296" s="5"/>
      <c r="C2296" s="5"/>
    </row>
    <row r="2297" spans="1:4" ht="13.5" thickBot="1" x14ac:dyDescent="0.25">
      <c r="A2297" s="32" t="s">
        <v>1</v>
      </c>
      <c r="B2297" s="107">
        <f>B2295</f>
        <v>2341426</v>
      </c>
      <c r="C2297" s="107">
        <f>C2295</f>
        <v>28548</v>
      </c>
      <c r="D2297" s="26">
        <f>D2295</f>
        <v>2369974</v>
      </c>
    </row>
    <row r="2298" spans="1:4" x14ac:dyDescent="0.2">
      <c r="A2298" s="4"/>
      <c r="C2298" s="4"/>
    </row>
    <row r="2299" spans="1:4" x14ac:dyDescent="0.2">
      <c r="A2299" s="4" t="s">
        <v>2</v>
      </c>
      <c r="C2299" s="4"/>
    </row>
    <row r="2300" spans="1:4" x14ac:dyDescent="0.2">
      <c r="A2300" s="5"/>
      <c r="C2300" s="5"/>
    </row>
    <row r="2301" spans="1:4" ht="13.5" thickBot="1" x14ac:dyDescent="0.25">
      <c r="A2301" s="4" t="s">
        <v>12</v>
      </c>
      <c r="B2301" s="44"/>
      <c r="C2301" s="4"/>
      <c r="D2301" s="44" t="s">
        <v>420</v>
      </c>
    </row>
    <row r="2302" spans="1:4" ht="45" customHeight="1" thickBot="1" x14ac:dyDescent="0.25">
      <c r="A2302" s="7" t="s">
        <v>36</v>
      </c>
      <c r="B2302" s="127" t="s">
        <v>652</v>
      </c>
      <c r="C2302" s="127" t="s">
        <v>653</v>
      </c>
      <c r="D2302" s="200" t="s">
        <v>654</v>
      </c>
    </row>
    <row r="2303" spans="1:4" x14ac:dyDescent="0.2">
      <c r="A2303" s="14" t="s">
        <v>225</v>
      </c>
      <c r="B2303" s="105">
        <v>73653</v>
      </c>
      <c r="C2303" s="115">
        <f t="shared" ref="C2303:C2306" si="136">D2303-B2303</f>
        <v>9707</v>
      </c>
      <c r="D2303" s="23">
        <v>83360</v>
      </c>
    </row>
    <row r="2304" spans="1:4" x14ac:dyDescent="0.2">
      <c r="A2304" s="14" t="s">
        <v>226</v>
      </c>
      <c r="B2304" s="105">
        <v>85642</v>
      </c>
      <c r="C2304" s="115">
        <f t="shared" si="136"/>
        <v>0</v>
      </c>
      <c r="D2304" s="23">
        <v>85642</v>
      </c>
    </row>
    <row r="2305" spans="1:4" x14ac:dyDescent="0.2">
      <c r="A2305" s="14" t="s">
        <v>82</v>
      </c>
      <c r="B2305" s="105">
        <v>0</v>
      </c>
      <c r="C2305" s="115">
        <f t="shared" si="136"/>
        <v>28548</v>
      </c>
      <c r="D2305" s="23">
        <v>28548</v>
      </c>
    </row>
    <row r="2306" spans="1:4" ht="13.5" thickBot="1" x14ac:dyDescent="0.25">
      <c r="A2306" s="12" t="s">
        <v>236</v>
      </c>
      <c r="B2306" s="105">
        <v>85642</v>
      </c>
      <c r="C2306" s="115">
        <f t="shared" si="136"/>
        <v>0</v>
      </c>
      <c r="D2306" s="23">
        <v>85642</v>
      </c>
    </row>
    <row r="2307" spans="1:4" ht="13.5" thickBot="1" x14ac:dyDescent="0.25">
      <c r="A2307" s="10" t="s">
        <v>25</v>
      </c>
      <c r="B2307" s="106">
        <f>SUM(B2303:B2306)</f>
        <v>244937</v>
      </c>
      <c r="C2307" s="106">
        <f>SUM(C2303:C2306)</f>
        <v>38255</v>
      </c>
      <c r="D2307" s="25">
        <f>SUM(D2303:D2306)</f>
        <v>283192</v>
      </c>
    </row>
    <row r="2308" spans="1:4" x14ac:dyDescent="0.2">
      <c r="A2308" s="5"/>
      <c r="C2308" s="5"/>
    </row>
    <row r="2309" spans="1:4" ht="13.5" thickBot="1" x14ac:dyDescent="0.25">
      <c r="A2309" s="4" t="s">
        <v>13</v>
      </c>
      <c r="B2309" s="44"/>
      <c r="C2309" s="4"/>
      <c r="D2309" s="44" t="s">
        <v>420</v>
      </c>
    </row>
    <row r="2310" spans="1:4" ht="45" customHeight="1" thickBot="1" x14ac:dyDescent="0.25">
      <c r="A2310" s="7" t="s">
        <v>36</v>
      </c>
      <c r="B2310" s="127" t="s">
        <v>652</v>
      </c>
      <c r="C2310" s="127" t="s">
        <v>653</v>
      </c>
      <c r="D2310" s="31" t="s">
        <v>654</v>
      </c>
    </row>
    <row r="2311" spans="1:4" x14ac:dyDescent="0.2">
      <c r="A2311" s="14" t="s">
        <v>95</v>
      </c>
      <c r="B2311" s="105">
        <v>171282</v>
      </c>
      <c r="C2311" s="115">
        <f t="shared" ref="C2311:C2312" si="137">D2311-B2311</f>
        <v>0</v>
      </c>
      <c r="D2311" s="23">
        <v>171282</v>
      </c>
    </row>
    <row r="2312" spans="1:4" ht="13.5" thickBot="1" x14ac:dyDescent="0.25">
      <c r="A2312" s="14" t="s">
        <v>332</v>
      </c>
      <c r="B2312" s="196">
        <v>0</v>
      </c>
      <c r="C2312" s="115">
        <f t="shared" si="137"/>
        <v>34258</v>
      </c>
      <c r="D2312" s="197">
        <v>34258</v>
      </c>
    </row>
    <row r="2313" spans="1:4" ht="13.5" thickBot="1" x14ac:dyDescent="0.25">
      <c r="A2313" s="10" t="s">
        <v>26</v>
      </c>
      <c r="B2313" s="106">
        <f>SUM(B2311:B2311)</f>
        <v>171282</v>
      </c>
      <c r="C2313" s="106">
        <f>SUM(C2311:C2312)</f>
        <v>34258</v>
      </c>
      <c r="D2313" s="25">
        <f>SUM(D2311:D2312)</f>
        <v>205540</v>
      </c>
    </row>
    <row r="2314" spans="1:4" x14ac:dyDescent="0.2">
      <c r="A2314" s="5"/>
      <c r="C2314" s="5"/>
    </row>
    <row r="2315" spans="1:4" ht="13.5" thickBot="1" x14ac:dyDescent="0.25">
      <c r="A2315" s="4" t="s">
        <v>14</v>
      </c>
      <c r="B2315" s="44"/>
      <c r="C2315" s="4"/>
      <c r="D2315" s="44" t="s">
        <v>420</v>
      </c>
    </row>
    <row r="2316" spans="1:4" ht="45" customHeight="1" thickBot="1" x14ac:dyDescent="0.25">
      <c r="A2316" s="7" t="s">
        <v>36</v>
      </c>
      <c r="B2316" s="127" t="s">
        <v>652</v>
      </c>
      <c r="C2316" s="127" t="s">
        <v>653</v>
      </c>
      <c r="D2316" s="31" t="s">
        <v>654</v>
      </c>
    </row>
    <row r="2317" spans="1:4" x14ac:dyDescent="0.2">
      <c r="A2317" s="15" t="s">
        <v>242</v>
      </c>
      <c r="B2317" s="105">
        <v>171282</v>
      </c>
      <c r="C2317" s="115">
        <f t="shared" ref="C2317:C2318" si="138">D2317-B2317</f>
        <v>0</v>
      </c>
      <c r="D2317" s="23">
        <v>171282</v>
      </c>
    </row>
    <row r="2318" spans="1:4" ht="13.5" thickBot="1" x14ac:dyDescent="0.25">
      <c r="A2318" s="15" t="s">
        <v>109</v>
      </c>
      <c r="B2318" s="105">
        <v>56524</v>
      </c>
      <c r="C2318" s="115">
        <f t="shared" si="138"/>
        <v>0</v>
      </c>
      <c r="D2318" s="23">
        <v>56524</v>
      </c>
    </row>
    <row r="2319" spans="1:4" ht="13.5" thickBot="1" x14ac:dyDescent="0.25">
      <c r="A2319" s="10" t="s">
        <v>27</v>
      </c>
      <c r="B2319" s="106">
        <f>SUM(B2317:B2318)</f>
        <v>227806</v>
      </c>
      <c r="C2319" s="106">
        <f>SUM(C2317:C2318)</f>
        <v>0</v>
      </c>
      <c r="D2319" s="25">
        <f>SUM(D2317:D2318)</f>
        <v>227806</v>
      </c>
    </row>
    <row r="2320" spans="1:4" ht="13.5" thickBot="1" x14ac:dyDescent="0.25">
      <c r="A2320" s="5"/>
      <c r="C2320" s="5"/>
    </row>
    <row r="2321" spans="1:4" ht="13.5" thickBot="1" x14ac:dyDescent="0.25">
      <c r="A2321" s="32" t="s">
        <v>3</v>
      </c>
      <c r="B2321" s="107">
        <f>B2307+B2313+B2319</f>
        <v>644025</v>
      </c>
      <c r="C2321" s="107">
        <f>C2307+C2313+C2319</f>
        <v>72513</v>
      </c>
      <c r="D2321" s="26">
        <f>D2307+D2313+D2319</f>
        <v>716538</v>
      </c>
    </row>
    <row r="2322" spans="1:4" x14ac:dyDescent="0.2">
      <c r="A2322" s="5"/>
      <c r="C2322" s="5"/>
    </row>
    <row r="2323" spans="1:4" x14ac:dyDescent="0.2">
      <c r="A2323" s="4" t="s">
        <v>4</v>
      </c>
      <c r="C2323" s="4"/>
    </row>
    <row r="2324" spans="1:4" x14ac:dyDescent="0.2">
      <c r="A2324" s="5"/>
      <c r="C2324" s="5"/>
    </row>
    <row r="2325" spans="1:4" ht="13.5" thickBot="1" x14ac:dyDescent="0.25">
      <c r="A2325" s="4" t="s">
        <v>16</v>
      </c>
      <c r="B2325" s="44"/>
      <c r="C2325" s="4"/>
      <c r="D2325" s="44" t="s">
        <v>420</v>
      </c>
    </row>
    <row r="2326" spans="1:4" ht="45" customHeight="1" thickBot="1" x14ac:dyDescent="0.25">
      <c r="A2326" s="7" t="s">
        <v>36</v>
      </c>
      <c r="B2326" s="127" t="s">
        <v>652</v>
      </c>
      <c r="C2326" s="127" t="s">
        <v>653</v>
      </c>
      <c r="D2326" s="200" t="s">
        <v>654</v>
      </c>
    </row>
    <row r="2327" spans="1:4" x14ac:dyDescent="0.2">
      <c r="A2327" s="17" t="s">
        <v>117</v>
      </c>
      <c r="B2327" s="105">
        <v>85642</v>
      </c>
      <c r="C2327" s="115">
        <f t="shared" ref="C2327:C2339" si="139">D2327-B2327</f>
        <v>0</v>
      </c>
      <c r="D2327" s="23">
        <v>85642</v>
      </c>
    </row>
    <row r="2328" spans="1:4" x14ac:dyDescent="0.2">
      <c r="A2328" s="12" t="s">
        <v>376</v>
      </c>
      <c r="B2328" s="105">
        <v>188411</v>
      </c>
      <c r="C2328" s="115">
        <f t="shared" si="139"/>
        <v>0</v>
      </c>
      <c r="D2328" s="23">
        <v>188411</v>
      </c>
    </row>
    <row r="2329" spans="1:4" x14ac:dyDescent="0.2">
      <c r="A2329" s="17" t="s">
        <v>452</v>
      </c>
      <c r="B2329" s="105">
        <v>171282</v>
      </c>
      <c r="C2329" s="115">
        <f t="shared" si="139"/>
        <v>22839</v>
      </c>
      <c r="D2329" s="23">
        <v>194121</v>
      </c>
    </row>
    <row r="2330" spans="1:4" x14ac:dyDescent="0.2">
      <c r="A2330" s="17" t="s">
        <v>454</v>
      </c>
      <c r="B2330" s="105">
        <v>85642</v>
      </c>
      <c r="C2330" s="115">
        <f t="shared" si="139"/>
        <v>0</v>
      </c>
      <c r="D2330" s="23">
        <v>85642</v>
      </c>
    </row>
    <row r="2331" spans="1:4" x14ac:dyDescent="0.2">
      <c r="A2331" s="12" t="s">
        <v>378</v>
      </c>
      <c r="B2331" s="105">
        <v>171282</v>
      </c>
      <c r="C2331" s="115">
        <f t="shared" si="139"/>
        <v>0</v>
      </c>
      <c r="D2331" s="23">
        <v>171282</v>
      </c>
    </row>
    <row r="2332" spans="1:4" x14ac:dyDescent="0.2">
      <c r="A2332" s="12" t="s">
        <v>317</v>
      </c>
      <c r="B2332" s="105">
        <v>171282</v>
      </c>
      <c r="C2332" s="115">
        <f t="shared" si="139"/>
        <v>22839</v>
      </c>
      <c r="D2332" s="23">
        <v>194121</v>
      </c>
    </row>
    <row r="2333" spans="1:4" x14ac:dyDescent="0.2">
      <c r="A2333" s="12" t="s">
        <v>379</v>
      </c>
      <c r="B2333" s="105">
        <v>99344</v>
      </c>
      <c r="C2333" s="115">
        <f t="shared" si="139"/>
        <v>0</v>
      </c>
      <c r="D2333" s="23">
        <v>99344</v>
      </c>
    </row>
    <row r="2334" spans="1:4" x14ac:dyDescent="0.2">
      <c r="A2334" s="12" t="s">
        <v>126</v>
      </c>
      <c r="B2334" s="105">
        <v>342563</v>
      </c>
      <c r="C2334" s="115">
        <f t="shared" si="139"/>
        <v>0</v>
      </c>
      <c r="D2334" s="23">
        <v>342563</v>
      </c>
    </row>
    <row r="2335" spans="1:4" x14ac:dyDescent="0.2">
      <c r="A2335" s="12" t="s">
        <v>294</v>
      </c>
      <c r="B2335" s="105">
        <v>171282</v>
      </c>
      <c r="C2335" s="115">
        <f t="shared" si="139"/>
        <v>0</v>
      </c>
      <c r="D2335" s="23">
        <v>171282</v>
      </c>
    </row>
    <row r="2336" spans="1:4" x14ac:dyDescent="0.2">
      <c r="A2336" s="12" t="s">
        <v>319</v>
      </c>
      <c r="B2336" s="105">
        <v>73653</v>
      </c>
      <c r="C2336" s="115">
        <f t="shared" si="139"/>
        <v>0</v>
      </c>
      <c r="D2336" s="23">
        <v>73653</v>
      </c>
    </row>
    <row r="2337" spans="1:4" x14ac:dyDescent="0.2">
      <c r="A2337" s="12" t="s">
        <v>385</v>
      </c>
      <c r="B2337" s="105">
        <v>68513</v>
      </c>
      <c r="C2337" s="115">
        <f t="shared" si="139"/>
        <v>0</v>
      </c>
      <c r="D2337" s="23">
        <v>68513</v>
      </c>
    </row>
    <row r="2338" spans="1:4" x14ac:dyDescent="0.2">
      <c r="A2338" s="12" t="s">
        <v>387</v>
      </c>
      <c r="B2338" s="105">
        <v>65089</v>
      </c>
      <c r="C2338" s="115">
        <f t="shared" si="139"/>
        <v>0</v>
      </c>
      <c r="D2338" s="23">
        <v>65089</v>
      </c>
    </row>
    <row r="2339" spans="1:4" ht="13.5" thickBot="1" x14ac:dyDescent="0.25">
      <c r="A2339" s="12" t="s">
        <v>325</v>
      </c>
      <c r="B2339" s="105">
        <v>137025</v>
      </c>
      <c r="C2339" s="115">
        <f t="shared" si="139"/>
        <v>0</v>
      </c>
      <c r="D2339" s="23">
        <v>137025</v>
      </c>
    </row>
    <row r="2340" spans="1:4" ht="13.5" thickBot="1" x14ac:dyDescent="0.25">
      <c r="A2340" s="10" t="s">
        <v>29</v>
      </c>
      <c r="B2340" s="106">
        <f>SUM(B2327:B2339)</f>
        <v>1831010</v>
      </c>
      <c r="C2340" s="106">
        <f>SUM(C2327:C2339)</f>
        <v>45678</v>
      </c>
      <c r="D2340" s="25">
        <f>SUM(D2327:D2339)</f>
        <v>1876688</v>
      </c>
    </row>
    <row r="2341" spans="1:4" ht="13.5" thickBot="1" x14ac:dyDescent="0.25">
      <c r="A2341" s="5"/>
      <c r="C2341" s="5"/>
    </row>
    <row r="2342" spans="1:4" ht="13.5" thickBot="1" x14ac:dyDescent="0.25">
      <c r="A2342" s="32" t="s">
        <v>5</v>
      </c>
      <c r="B2342" s="107">
        <f>B2340</f>
        <v>1831010</v>
      </c>
      <c r="C2342" s="107">
        <f>C2340</f>
        <v>45678</v>
      </c>
      <c r="D2342" s="26">
        <f>D2340</f>
        <v>1876688</v>
      </c>
    </row>
    <row r="2343" spans="1:4" x14ac:dyDescent="0.2">
      <c r="A2343" s="4"/>
      <c r="B2343" s="30"/>
      <c r="C2343" s="4"/>
      <c r="D2343" s="30"/>
    </row>
    <row r="2344" spans="1:4" x14ac:dyDescent="0.2">
      <c r="A2344" s="4" t="s">
        <v>6</v>
      </c>
      <c r="C2344" s="4"/>
    </row>
    <row r="2345" spans="1:4" x14ac:dyDescent="0.2">
      <c r="A2345" s="5"/>
      <c r="C2345" s="5"/>
    </row>
    <row r="2346" spans="1:4" ht="13.5" thickBot="1" x14ac:dyDescent="0.25">
      <c r="A2346" s="4" t="s">
        <v>17</v>
      </c>
      <c r="B2346" s="44"/>
      <c r="C2346" s="4"/>
      <c r="D2346" s="44" t="s">
        <v>420</v>
      </c>
    </row>
    <row r="2347" spans="1:4" ht="45" customHeight="1" thickBot="1" x14ac:dyDescent="0.25">
      <c r="A2347" s="7" t="s">
        <v>36</v>
      </c>
      <c r="B2347" s="127" t="s">
        <v>652</v>
      </c>
      <c r="C2347" s="127" t="s">
        <v>653</v>
      </c>
      <c r="D2347" s="200" t="s">
        <v>654</v>
      </c>
    </row>
    <row r="2348" spans="1:4" ht="13.5" thickBot="1" x14ac:dyDescent="0.25">
      <c r="A2348" s="19" t="s">
        <v>462</v>
      </c>
      <c r="B2348" s="105">
        <v>85642</v>
      </c>
      <c r="C2348" s="115">
        <f t="shared" ref="C2348" si="140">D2348-B2348</f>
        <v>0</v>
      </c>
      <c r="D2348" s="23">
        <v>85642</v>
      </c>
    </row>
    <row r="2349" spans="1:4" ht="13.5" thickBot="1" x14ac:dyDescent="0.25">
      <c r="A2349" s="10" t="s">
        <v>30</v>
      </c>
      <c r="B2349" s="106">
        <f>SUM(B2348:B2348)</f>
        <v>85642</v>
      </c>
      <c r="C2349" s="106">
        <f>SUM(C2348:C2348)</f>
        <v>0</v>
      </c>
      <c r="D2349" s="25">
        <f>SUM(D2348:D2348)</f>
        <v>85642</v>
      </c>
    </row>
    <row r="2350" spans="1:4" x14ac:dyDescent="0.2">
      <c r="A2350" s="4"/>
      <c r="C2350" s="4"/>
    </row>
    <row r="2351" spans="1:4" ht="13.5" thickBot="1" x14ac:dyDescent="0.25">
      <c r="A2351" s="4" t="s">
        <v>18</v>
      </c>
      <c r="B2351" s="44"/>
      <c r="C2351" s="4"/>
      <c r="D2351" s="44" t="s">
        <v>420</v>
      </c>
    </row>
    <row r="2352" spans="1:4" ht="36.75" thickBot="1" x14ac:dyDescent="0.25">
      <c r="A2352" s="7" t="s">
        <v>36</v>
      </c>
      <c r="B2352" s="127" t="s">
        <v>652</v>
      </c>
      <c r="C2352" s="127" t="s">
        <v>653</v>
      </c>
      <c r="D2352" s="200" t="s">
        <v>654</v>
      </c>
    </row>
    <row r="2353" spans="1:4" ht="13.5" thickBot="1" x14ac:dyDescent="0.25">
      <c r="A2353" s="19" t="s">
        <v>301</v>
      </c>
      <c r="B2353" s="105">
        <v>0</v>
      </c>
      <c r="C2353" s="115">
        <f t="shared" ref="C2353" si="141">D2353-B2353</f>
        <v>28548</v>
      </c>
      <c r="D2353" s="23">
        <v>28548</v>
      </c>
    </row>
    <row r="2354" spans="1:4" ht="13.5" thickBot="1" x14ac:dyDescent="0.25">
      <c r="A2354" s="10" t="s">
        <v>31</v>
      </c>
      <c r="B2354" s="106">
        <f>SUM(B2353:B2353)</f>
        <v>0</v>
      </c>
      <c r="C2354" s="106">
        <f>SUM(C2353:C2353)</f>
        <v>28548</v>
      </c>
      <c r="D2354" s="25">
        <f>SUM(D2353:D2353)</f>
        <v>28548</v>
      </c>
    </row>
    <row r="2355" spans="1:4" x14ac:dyDescent="0.2">
      <c r="A2355" s="4"/>
      <c r="C2355" s="4"/>
    </row>
    <row r="2356" spans="1:4" ht="13.5" thickBot="1" x14ac:dyDescent="0.25">
      <c r="A2356" s="4" t="s">
        <v>19</v>
      </c>
      <c r="B2356" s="44"/>
      <c r="C2356" s="4"/>
      <c r="D2356" s="44" t="s">
        <v>420</v>
      </c>
    </row>
    <row r="2357" spans="1:4" ht="45" customHeight="1" thickBot="1" x14ac:dyDescent="0.25">
      <c r="A2357" s="7" t="s">
        <v>36</v>
      </c>
      <c r="B2357" s="127" t="s">
        <v>652</v>
      </c>
      <c r="C2357" s="127" t="s">
        <v>653</v>
      </c>
      <c r="D2357" s="31" t="s">
        <v>654</v>
      </c>
    </row>
    <row r="2358" spans="1:4" x14ac:dyDescent="0.2">
      <c r="A2358" s="19" t="s">
        <v>397</v>
      </c>
      <c r="B2358" s="105">
        <v>342563</v>
      </c>
      <c r="C2358" s="115">
        <f t="shared" ref="C2358:C2363" si="142">D2358-B2358</f>
        <v>0</v>
      </c>
      <c r="D2358" s="23">
        <v>342563</v>
      </c>
    </row>
    <row r="2359" spans="1:4" x14ac:dyDescent="0.2">
      <c r="A2359" s="19" t="s">
        <v>259</v>
      </c>
      <c r="B2359" s="105">
        <v>171282</v>
      </c>
      <c r="C2359" s="115">
        <f t="shared" si="142"/>
        <v>0</v>
      </c>
      <c r="D2359" s="23">
        <v>171282</v>
      </c>
    </row>
    <row r="2360" spans="1:4" x14ac:dyDescent="0.2">
      <c r="A2360" s="19" t="s">
        <v>165</v>
      </c>
      <c r="B2360" s="105">
        <v>171282</v>
      </c>
      <c r="C2360" s="115">
        <f t="shared" si="142"/>
        <v>0</v>
      </c>
      <c r="D2360" s="23">
        <v>171282</v>
      </c>
    </row>
    <row r="2361" spans="1:4" x14ac:dyDescent="0.2">
      <c r="A2361" s="21" t="s">
        <v>322</v>
      </c>
      <c r="B2361" s="105">
        <v>513845</v>
      </c>
      <c r="C2361" s="115">
        <f t="shared" si="142"/>
        <v>0</v>
      </c>
      <c r="D2361" s="23">
        <v>513845</v>
      </c>
    </row>
    <row r="2362" spans="1:4" x14ac:dyDescent="0.2">
      <c r="A2362" s="21" t="s">
        <v>173</v>
      </c>
      <c r="B2362" s="105">
        <v>0</v>
      </c>
      <c r="C2362" s="115">
        <f t="shared" si="142"/>
        <v>28548</v>
      </c>
      <c r="D2362" s="23">
        <v>28548</v>
      </c>
    </row>
    <row r="2363" spans="1:4" ht="13.5" thickBot="1" x14ac:dyDescent="0.25">
      <c r="A2363" s="21" t="s">
        <v>176</v>
      </c>
      <c r="B2363" s="105">
        <v>65089</v>
      </c>
      <c r="C2363" s="115">
        <f t="shared" si="142"/>
        <v>0</v>
      </c>
      <c r="D2363" s="23">
        <v>65089</v>
      </c>
    </row>
    <row r="2364" spans="1:4" ht="13.5" thickBot="1" x14ac:dyDescent="0.25">
      <c r="A2364" s="10" t="s">
        <v>32</v>
      </c>
      <c r="B2364" s="106">
        <f>SUM(B2358:B2363)</f>
        <v>1264061</v>
      </c>
      <c r="C2364" s="106">
        <f>SUM(C2358:C2363)</f>
        <v>28548</v>
      </c>
      <c r="D2364" s="25">
        <f>SUM(D2358:D2363)</f>
        <v>1292609</v>
      </c>
    </row>
    <row r="2365" spans="1:4" ht="13.5" thickBot="1" x14ac:dyDescent="0.25">
      <c r="A2365" s="5"/>
      <c r="C2365" s="5"/>
    </row>
    <row r="2366" spans="1:4" ht="13.5" thickBot="1" x14ac:dyDescent="0.25">
      <c r="A2366" s="32" t="s">
        <v>7</v>
      </c>
      <c r="B2366" s="107">
        <f>B2349+B2354+B2364</f>
        <v>1349703</v>
      </c>
      <c r="C2366" s="107">
        <f>C2349+C2354+C2364</f>
        <v>57096</v>
      </c>
      <c r="D2366" s="26">
        <f>D2349+D2354+D2364</f>
        <v>1406799</v>
      </c>
    </row>
    <row r="2367" spans="1:4" x14ac:dyDescent="0.2">
      <c r="A2367" s="4"/>
      <c r="B2367" s="30"/>
      <c r="C2367" s="4"/>
      <c r="D2367" s="30"/>
    </row>
    <row r="2368" spans="1:4" x14ac:dyDescent="0.2">
      <c r="A2368" s="4" t="s">
        <v>8</v>
      </c>
      <c r="C2368" s="4"/>
    </row>
    <row r="2369" spans="1:4" x14ac:dyDescent="0.2">
      <c r="A2369" s="5"/>
      <c r="C2369" s="5"/>
    </row>
    <row r="2370" spans="1:4" ht="13.5" thickBot="1" x14ac:dyDescent="0.25">
      <c r="A2370" s="4" t="s">
        <v>20</v>
      </c>
      <c r="B2370" s="44"/>
      <c r="C2370" s="4"/>
      <c r="D2370" s="44" t="s">
        <v>420</v>
      </c>
    </row>
    <row r="2371" spans="1:4" ht="45" customHeight="1" thickBot="1" x14ac:dyDescent="0.25">
      <c r="A2371" s="7" t="s">
        <v>36</v>
      </c>
      <c r="B2371" s="127" t="s">
        <v>652</v>
      </c>
      <c r="C2371" s="127" t="s">
        <v>653</v>
      </c>
      <c r="D2371" s="200" t="s">
        <v>654</v>
      </c>
    </row>
    <row r="2372" spans="1:4" ht="13.5" thickBot="1" x14ac:dyDescent="0.25">
      <c r="A2372" s="19" t="s">
        <v>184</v>
      </c>
      <c r="B2372" s="105">
        <v>34257</v>
      </c>
      <c r="C2372" s="115">
        <f t="shared" ref="C2372" si="143">D2372-B2372</f>
        <v>0</v>
      </c>
      <c r="D2372" s="23">
        <v>34257</v>
      </c>
    </row>
    <row r="2373" spans="1:4" ht="13.5" thickBot="1" x14ac:dyDescent="0.25">
      <c r="A2373" s="10" t="s">
        <v>33</v>
      </c>
      <c r="B2373" s="106">
        <f>SUM(B2372:B2372)</f>
        <v>34257</v>
      </c>
      <c r="C2373" s="106">
        <f>SUM(C2372:C2372)</f>
        <v>0</v>
      </c>
      <c r="D2373" s="25">
        <f>SUM(D2372:D2372)</f>
        <v>34257</v>
      </c>
    </row>
    <row r="2374" spans="1:4" x14ac:dyDescent="0.2">
      <c r="A2374" s="5"/>
      <c r="C2374" s="5"/>
    </row>
    <row r="2375" spans="1:4" ht="13.5" thickBot="1" x14ac:dyDescent="0.25">
      <c r="A2375" s="4" t="s">
        <v>21</v>
      </c>
      <c r="B2375" s="44"/>
      <c r="C2375" s="4"/>
      <c r="D2375" s="44" t="s">
        <v>420</v>
      </c>
    </row>
    <row r="2376" spans="1:4" ht="45" customHeight="1" thickBot="1" x14ac:dyDescent="0.25">
      <c r="A2376" s="7" t="s">
        <v>36</v>
      </c>
      <c r="B2376" s="127" t="s">
        <v>652</v>
      </c>
      <c r="C2376" s="127" t="s">
        <v>653</v>
      </c>
      <c r="D2376" s="31" t="s">
        <v>654</v>
      </c>
    </row>
    <row r="2377" spans="1:4" x14ac:dyDescent="0.2">
      <c r="A2377" s="8" t="s">
        <v>267</v>
      </c>
      <c r="B2377" s="105">
        <v>51386</v>
      </c>
      <c r="C2377" s="115">
        <f t="shared" ref="C2377:C2380" si="144">D2377-B2377</f>
        <v>0</v>
      </c>
      <c r="D2377" s="23">
        <v>51386</v>
      </c>
    </row>
    <row r="2378" spans="1:4" x14ac:dyDescent="0.2">
      <c r="A2378" s="8" t="s">
        <v>410</v>
      </c>
      <c r="B2378" s="105">
        <v>94206</v>
      </c>
      <c r="C2378" s="115">
        <f t="shared" si="144"/>
        <v>0</v>
      </c>
      <c r="D2378" s="23">
        <v>94206</v>
      </c>
    </row>
    <row r="2379" spans="1:4" x14ac:dyDescent="0.2">
      <c r="A2379" s="8" t="s">
        <v>352</v>
      </c>
      <c r="B2379" s="105">
        <v>119899</v>
      </c>
      <c r="C2379" s="115">
        <f t="shared" si="144"/>
        <v>0</v>
      </c>
      <c r="D2379" s="23">
        <v>119899</v>
      </c>
    </row>
    <row r="2380" spans="1:4" ht="13.5" thickBot="1" x14ac:dyDescent="0.25">
      <c r="A2380" s="8" t="s">
        <v>342</v>
      </c>
      <c r="B2380" s="105">
        <v>94206</v>
      </c>
      <c r="C2380" s="115">
        <f t="shared" si="144"/>
        <v>0</v>
      </c>
      <c r="D2380" s="23">
        <v>94206</v>
      </c>
    </row>
    <row r="2381" spans="1:4" ht="13.5" thickBot="1" x14ac:dyDescent="0.25">
      <c r="A2381" s="10" t="s">
        <v>34</v>
      </c>
      <c r="B2381" s="106">
        <f>SUM(B2377:B2380)</f>
        <v>359697</v>
      </c>
      <c r="C2381" s="106">
        <f>SUM(C2377:C2380)</f>
        <v>0</v>
      </c>
      <c r="D2381" s="25">
        <f>SUM(D2377:D2380)</f>
        <v>359697</v>
      </c>
    </row>
    <row r="2382" spans="1:4" ht="13.5" thickBot="1" x14ac:dyDescent="0.25">
      <c r="A2382" s="5"/>
      <c r="C2382" s="5"/>
    </row>
    <row r="2383" spans="1:4" ht="13.5" thickBot="1" x14ac:dyDescent="0.25">
      <c r="A2383" s="32" t="s">
        <v>9</v>
      </c>
      <c r="B2383" s="107">
        <f>B2381+B2373</f>
        <v>393954</v>
      </c>
      <c r="C2383" s="107">
        <f>C2381+C2373</f>
        <v>0</v>
      </c>
      <c r="D2383" s="26">
        <f>D2381+D2373</f>
        <v>393954</v>
      </c>
    </row>
    <row r="2384" spans="1:4" ht="13.5" thickBot="1" x14ac:dyDescent="0.25">
      <c r="A2384" s="5"/>
      <c r="C2384" s="5"/>
    </row>
    <row r="2385" spans="1:4" ht="13.5" thickBot="1" x14ac:dyDescent="0.25">
      <c r="A2385" s="39" t="s">
        <v>202</v>
      </c>
      <c r="B2385" s="108">
        <f>B2383+B2366+B2342+B2321+B2297</f>
        <v>6560118</v>
      </c>
      <c r="C2385" s="108">
        <f>C2383+C2366+C2342+C2321+C2297</f>
        <v>203835</v>
      </c>
      <c r="D2385" s="29">
        <f>D2383+D2366+D2342+D2321+D2297</f>
        <v>6763953</v>
      </c>
    </row>
    <row r="2388" spans="1:4" ht="15" x14ac:dyDescent="0.2">
      <c r="A2388" s="50" t="s">
        <v>503</v>
      </c>
      <c r="C2388" s="50"/>
    </row>
    <row r="2390" spans="1:4" ht="13.5" thickBot="1" x14ac:dyDescent="0.25">
      <c r="A2390" s="4" t="s">
        <v>0</v>
      </c>
      <c r="B2390" s="44"/>
      <c r="C2390" s="4"/>
      <c r="D2390" s="44" t="s">
        <v>420</v>
      </c>
    </row>
    <row r="2391" spans="1:4" ht="45" customHeight="1" thickBot="1" x14ac:dyDescent="0.25">
      <c r="A2391" s="7" t="s">
        <v>36</v>
      </c>
      <c r="B2391" s="127" t="s">
        <v>652</v>
      </c>
      <c r="C2391" s="127" t="s">
        <v>653</v>
      </c>
      <c r="D2391" s="31" t="s">
        <v>654</v>
      </c>
    </row>
    <row r="2392" spans="1:4" ht="13.5" thickBot="1" x14ac:dyDescent="0.25">
      <c r="A2392" s="54" t="s">
        <v>506</v>
      </c>
      <c r="B2392" s="109">
        <v>385384</v>
      </c>
      <c r="C2392" s="115">
        <f t="shared" ref="C2392" si="145">D2392-B2392</f>
        <v>0</v>
      </c>
      <c r="D2392" s="40">
        <v>385384</v>
      </c>
    </row>
    <row r="2393" spans="1:4" ht="13.5" thickBot="1" x14ac:dyDescent="0.25">
      <c r="A2393" s="57" t="s">
        <v>1</v>
      </c>
      <c r="B2393" s="110">
        <f>SUM(B2392:B2392)</f>
        <v>385384</v>
      </c>
      <c r="C2393" s="110">
        <f>SUM(C2392:C2392)</f>
        <v>0</v>
      </c>
      <c r="D2393" s="58">
        <f>SUM(D2392:D2392)</f>
        <v>385384</v>
      </c>
    </row>
    <row r="2394" spans="1:4" x14ac:dyDescent="0.2">
      <c r="A2394" s="59"/>
      <c r="C2394" s="59"/>
    </row>
    <row r="2395" spans="1:4" ht="13.5" thickBot="1" x14ac:dyDescent="0.25">
      <c r="A2395" s="60" t="s">
        <v>6</v>
      </c>
      <c r="B2395" s="44"/>
      <c r="C2395" s="60"/>
      <c r="D2395" s="44" t="s">
        <v>420</v>
      </c>
    </row>
    <row r="2396" spans="1:4" ht="45" customHeight="1" thickBot="1" x14ac:dyDescent="0.25">
      <c r="A2396" s="7" t="s">
        <v>36</v>
      </c>
      <c r="B2396" s="127" t="s">
        <v>652</v>
      </c>
      <c r="C2396" s="127" t="s">
        <v>653</v>
      </c>
      <c r="D2396" s="31" t="s">
        <v>654</v>
      </c>
    </row>
    <row r="2397" spans="1:4" x14ac:dyDescent="0.2">
      <c r="A2397" s="73" t="s">
        <v>565</v>
      </c>
      <c r="B2397" s="109">
        <v>68513</v>
      </c>
      <c r="C2397" s="115">
        <f t="shared" ref="C2397:C2398" si="146">D2397-B2397</f>
        <v>0</v>
      </c>
      <c r="D2397" s="40">
        <v>68513</v>
      </c>
    </row>
    <row r="2398" spans="1:4" ht="24.75" thickBot="1" x14ac:dyDescent="0.25">
      <c r="A2398" s="45" t="s">
        <v>567</v>
      </c>
      <c r="B2398" s="109">
        <v>171282</v>
      </c>
      <c r="C2398" s="115">
        <f t="shared" si="146"/>
        <v>0</v>
      </c>
      <c r="D2398" s="40">
        <v>171282</v>
      </c>
    </row>
    <row r="2399" spans="1:4" ht="13.5" thickBot="1" x14ac:dyDescent="0.25">
      <c r="A2399" s="57" t="s">
        <v>7</v>
      </c>
      <c r="B2399" s="110">
        <f>SUM(B2397:B2398)</f>
        <v>239795</v>
      </c>
      <c r="C2399" s="110">
        <f>SUM(C2397:C2398)</f>
        <v>0</v>
      </c>
      <c r="D2399" s="69">
        <f>SUM(D2397:D2398)</f>
        <v>239795</v>
      </c>
    </row>
    <row r="2400" spans="1:4" ht="13.5" thickBot="1" x14ac:dyDescent="0.25">
      <c r="A2400" s="60"/>
      <c r="C2400" s="60"/>
    </row>
    <row r="2401" spans="1:4" ht="24.75" thickBot="1" x14ac:dyDescent="0.25">
      <c r="A2401" s="78" t="s">
        <v>615</v>
      </c>
      <c r="B2401" s="111">
        <f>B2399+B2393</f>
        <v>625179</v>
      </c>
      <c r="C2401" s="111">
        <f>C2399+C2393</f>
        <v>0</v>
      </c>
      <c r="D2401" s="79">
        <f>D2399+D2393</f>
        <v>625179</v>
      </c>
    </row>
    <row r="2404" spans="1:4" ht="15" x14ac:dyDescent="0.2">
      <c r="A2404" s="50" t="s">
        <v>618</v>
      </c>
      <c r="C2404" s="50"/>
    </row>
    <row r="2405" spans="1:4" ht="15.75" thickBot="1" x14ac:dyDescent="0.25">
      <c r="A2405" s="50"/>
      <c r="C2405" s="50"/>
      <c r="D2405" s="44" t="s">
        <v>420</v>
      </c>
    </row>
    <row r="2406" spans="1:4" ht="45" customHeight="1" thickBot="1" x14ac:dyDescent="0.25">
      <c r="A2406" s="7" t="s">
        <v>36</v>
      </c>
      <c r="B2406" s="127" t="s">
        <v>652</v>
      </c>
      <c r="C2406" s="127" t="s">
        <v>653</v>
      </c>
      <c r="D2406" s="31" t="s">
        <v>654</v>
      </c>
    </row>
    <row r="2407" spans="1:4" ht="13.5" thickBot="1" x14ac:dyDescent="0.25">
      <c r="A2407" s="89" t="s">
        <v>623</v>
      </c>
      <c r="B2407" s="117">
        <v>85007</v>
      </c>
      <c r="C2407" s="115">
        <f t="shared" ref="C2407" si="147">D2407-B2407</f>
        <v>11336</v>
      </c>
      <c r="D2407" s="56">
        <v>96343</v>
      </c>
    </row>
    <row r="2408" spans="1:4" ht="13.5" thickBot="1" x14ac:dyDescent="0.25">
      <c r="A2408" s="81" t="s">
        <v>619</v>
      </c>
      <c r="B2408" s="122">
        <f>SUM(B2407:B2407)</f>
        <v>85007</v>
      </c>
      <c r="C2408" s="122">
        <f>SUM(C2407:C2407)</f>
        <v>11336</v>
      </c>
      <c r="D2408" s="90">
        <f>SUM(D2407:D2407)</f>
        <v>96343</v>
      </c>
    </row>
    <row r="2409" spans="1:4" ht="13.5" thickBot="1" x14ac:dyDescent="0.25">
      <c r="A2409" s="59"/>
      <c r="B2409" s="91"/>
      <c r="C2409" s="59"/>
      <c r="D2409" s="91"/>
    </row>
    <row r="2410" spans="1:4" ht="13.5" thickBot="1" x14ac:dyDescent="0.25">
      <c r="A2410" s="78" t="s">
        <v>620</v>
      </c>
      <c r="B2410" s="111">
        <f>B2408</f>
        <v>85007</v>
      </c>
      <c r="C2410" s="111">
        <f>C2408</f>
        <v>11336</v>
      </c>
      <c r="D2410" s="85">
        <f>D2408</f>
        <v>96343</v>
      </c>
    </row>
    <row r="2411" spans="1:4" x14ac:dyDescent="0.2">
      <c r="A2411" s="80"/>
      <c r="B2411" s="80"/>
      <c r="C2411" s="80"/>
      <c r="D2411" s="80"/>
    </row>
    <row r="2412" spans="1:4" ht="13.5" thickBot="1" x14ac:dyDescent="0.25">
      <c r="A2412" s="80"/>
      <c r="B2412" s="80"/>
      <c r="C2412" s="80"/>
      <c r="D2412" s="80"/>
    </row>
    <row r="2413" spans="1:4" ht="14.1" customHeight="1" thickBot="1" x14ac:dyDescent="0.25">
      <c r="A2413" s="92" t="s">
        <v>616</v>
      </c>
      <c r="B2413" s="123">
        <f>B2401+B2385+B2410</f>
        <v>7270304</v>
      </c>
      <c r="C2413" s="123">
        <f>C2401+C2385+C2410</f>
        <v>215171</v>
      </c>
      <c r="D2413" s="93">
        <f>D2401+D2385+D2410</f>
        <v>7485475</v>
      </c>
    </row>
    <row r="2417" spans="5:6" x14ac:dyDescent="0.2">
      <c r="E2417" s="199"/>
      <c r="F2417" s="100"/>
    </row>
    <row r="2418" spans="5:6" x14ac:dyDescent="0.2">
      <c r="E2418" s="199"/>
      <c r="F2418" s="100"/>
    </row>
    <row r="2419" spans="5:6" x14ac:dyDescent="0.2">
      <c r="E2419" s="199"/>
      <c r="F2419" s="100"/>
    </row>
    <row r="2420" spans="5:6" x14ac:dyDescent="0.2">
      <c r="E2420" s="199"/>
      <c r="F2420" s="100"/>
    </row>
    <row r="2421" spans="5:6" x14ac:dyDescent="0.2">
      <c r="E2421" s="199"/>
      <c r="F2421" s="100"/>
    </row>
    <row r="2422" spans="5:6" x14ac:dyDescent="0.2">
      <c r="E2422" s="199"/>
      <c r="F2422" s="100"/>
    </row>
    <row r="2423" spans="5:6" x14ac:dyDescent="0.2">
      <c r="E2423" s="199"/>
      <c r="F2423" s="100"/>
    </row>
  </sheetData>
  <mergeCells count="18">
    <mergeCell ref="A2274:D2274"/>
    <mergeCell ref="A2166:D2166"/>
    <mergeCell ref="A580:D580"/>
    <mergeCell ref="A732:D732"/>
    <mergeCell ref="A1478:D1478"/>
    <mergeCell ref="A2222:D2222"/>
    <mergeCell ref="A656:D656"/>
    <mergeCell ref="A1422:D1422"/>
    <mergeCell ref="A1:D1"/>
    <mergeCell ref="A2252:D2252"/>
    <mergeCell ref="A361:D361"/>
    <mergeCell ref="A402:D402"/>
    <mergeCell ref="A70:D70"/>
    <mergeCell ref="A197:D197"/>
    <mergeCell ref="A236:D236"/>
    <mergeCell ref="A331:D331"/>
    <mergeCell ref="A439:D439"/>
    <mergeCell ref="A509:D509"/>
  </mergeCells>
  <phoneticPr fontId="2" type="noConversion"/>
  <pageMargins left="0.78740157480314965" right="0.78740157480314965" top="1.1811023622047245" bottom="1.1811023622047245" header="0.51181102362204722" footer="0.51181102362204722"/>
  <pageSetup paperSize="9" firstPageNumber="19" orientation="portrait" useFirstPageNumber="1" r:id="rId1"/>
  <headerFooter alignWithMargins="0">
    <oddHeader>&amp;C&amp;"Arial,Kurzíva"&amp;12Příloha č. 3 - Rozpis rozpočtu rozvojových programů MŠMT v roce 2015 na jednotlivé školy a školská zařízení zřizovaná Olomouckým krajem, obcemi a na soukromé školy na území Olomouckého kraje</oddHeader>
    <oddFooter>&amp;L&amp;"Arial,Kurzíva"Zastupitelstvo Olomouckého kraje 12. 2. 2016
11.- Rozpis rozpočtu škol a školských zařízení v působnosti OK v roce 2015
Příloha č. 3 - Rozpis rozpočtu rozvojových programů MŠMT v roce 2015&amp;R&amp;"Arial,Kurzíva"Strana &amp;P (celkem 76)</oddFooter>
  </headerFooter>
  <rowBreaks count="17" manualBreakCount="17">
    <brk id="36" max="16383" man="1"/>
    <brk id="69" max="16383" man="1"/>
    <brk id="143" max="16383" man="1"/>
    <brk id="235" max="16383" man="1"/>
    <brk id="306" max="16383" man="1"/>
    <brk id="422" max="16383" man="1"/>
    <brk id="493" max="16383" man="1"/>
    <brk id="564" max="16383" man="1"/>
    <brk id="643" max="16383" man="1"/>
    <brk id="679" max="16383" man="1"/>
    <brk id="719" max="16383" man="1"/>
    <brk id="811" max="16383" man="1"/>
    <brk id="1104" max="16383" man="1"/>
    <brk id="1295" max="16383" man="1"/>
    <brk id="2021" max="16383" man="1"/>
    <brk id="2251" max="16383" man="1"/>
    <brk id="23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účelových dotací 2015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Vrbová Jitka</cp:lastModifiedBy>
  <cp:lastPrinted>2016-01-22T07:08:51Z</cp:lastPrinted>
  <dcterms:created xsi:type="dcterms:W3CDTF">2003-03-18T09:23:49Z</dcterms:created>
  <dcterms:modified xsi:type="dcterms:W3CDTF">2016-01-22T10:21:05Z</dcterms:modified>
</cp:coreProperties>
</file>