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0140" activeTab="3"/>
  </bookViews>
  <sheets>
    <sheet name=" 5a) sport" sheetId="1" r:id="rId1"/>
    <sheet name=" 5b) kultura" sheetId="2" r:id="rId2"/>
    <sheet name=" sport a kultura" sheetId="3" r:id="rId3"/>
    <sheet name=" ostatní" sheetId="4" r:id="rId4"/>
  </sheets>
  <definedNames>
    <definedName name="_xlnm.Print_Area" localSheetId="0">' 5a) sport'!$A$1:$H$59</definedName>
    <definedName name="_xlnm.Print_Area" localSheetId="1">' 5b) kultura'!$A$1:$J$41</definedName>
    <definedName name="_xlnm.Print_Area" localSheetId="3">' ostatní'!$A$1:$I$47</definedName>
    <definedName name="_xlnm.Print_Area" localSheetId="2">' sport a kultura'!$A$1:$I$92</definedName>
  </definedNames>
  <calcPr calcId="145621"/>
</workbook>
</file>

<file path=xl/calcChain.xml><?xml version="1.0" encoding="utf-8"?>
<calcChain xmlns="http://schemas.openxmlformats.org/spreadsheetml/2006/main">
  <c r="H52" i="1" l="1"/>
  <c r="H55" i="2" l="1"/>
  <c r="H55" i="3"/>
  <c r="H55" i="4"/>
  <c r="G52" i="1" l="1"/>
  <c r="I86" i="3" l="1"/>
  <c r="H86" i="3"/>
  <c r="E52" i="1"/>
  <c r="G44" i="4"/>
  <c r="G86" i="3"/>
  <c r="H44" i="4"/>
  <c r="I44" i="4"/>
  <c r="H52" i="3" l="1"/>
  <c r="H46" i="4" s="1"/>
  <c r="I52" i="3"/>
  <c r="I46" i="4" s="1"/>
  <c r="G52" i="3"/>
  <c r="G46" i="4" s="1"/>
  <c r="J41" i="2"/>
  <c r="G41" i="2"/>
  <c r="H41" i="2"/>
  <c r="I41" i="2"/>
  <c r="F52" i="1"/>
  <c r="H59" i="1" l="1"/>
  <c r="H61" i="1" s="1"/>
  <c r="F41" i="2" l="1"/>
  <c r="E41" i="2"/>
  <c r="D41" i="2"/>
  <c r="G59" i="1"/>
  <c r="G61" i="1" s="1"/>
  <c r="F59" i="1"/>
  <c r="F61" i="1" s="1"/>
  <c r="E59" i="1"/>
  <c r="E61" i="1" s="1"/>
</calcChain>
</file>

<file path=xl/sharedStrings.xml><?xml version="1.0" encoding="utf-8"?>
<sst xmlns="http://schemas.openxmlformats.org/spreadsheetml/2006/main" count="417" uniqueCount="331">
  <si>
    <t>5. Přímá podpora z rozpočtu Olomouckého kraje</t>
  </si>
  <si>
    <t>a) Přímá podpora vrcholových sportovních oddílů</t>
  </si>
  <si>
    <t>Poř. číslo</t>
  </si>
  <si>
    <t>Příjemce</t>
  </si>
  <si>
    <t>Sport</t>
  </si>
  <si>
    <t>Účel poskytnutí</t>
  </si>
  <si>
    <t>Rok 2010</t>
  </si>
  <si>
    <t>Rok 2011</t>
  </si>
  <si>
    <t>Rok 2012</t>
  </si>
  <si>
    <t>Rok 2013</t>
  </si>
  <si>
    <t>1.</t>
  </si>
  <si>
    <t>Fotbal</t>
  </si>
  <si>
    <t>Legionářská 1165/12, 771 00, Olomouc – Nová Ulice</t>
  </si>
  <si>
    <t>IČ: 00534013</t>
  </si>
  <si>
    <t>2.</t>
  </si>
  <si>
    <t>Lední hokej</t>
  </si>
  <si>
    <t>3.</t>
  </si>
  <si>
    <t>HOKEJ ŠUMPERK 2003, s.r.o.</t>
  </si>
  <si>
    <t>IČ: 26840219</t>
  </si>
  <si>
    <t>4.</t>
  </si>
  <si>
    <t>Dámský házenkářský klub Zora Olomouc</t>
  </si>
  <si>
    <t>Házená</t>
  </si>
  <si>
    <t>U stadionu 1166/6, 772 00, Olomouc – Nová Ulice,</t>
  </si>
  <si>
    <t>IČ: 69601062</t>
  </si>
  <si>
    <t>5.</t>
  </si>
  <si>
    <t>IČ: 49558722</t>
  </si>
  <si>
    <t>6.</t>
  </si>
  <si>
    <t>Basketbal</t>
  </si>
  <si>
    <t>Za Kosteleckou 51, 796 01, Prostějov</t>
  </si>
  <si>
    <t>IČ: 1795660</t>
  </si>
  <si>
    <t>7.</t>
  </si>
  <si>
    <t>Sportovní klub Univerzity Palackého v Olomouci</t>
  </si>
  <si>
    <t>Volejbal</t>
  </si>
  <si>
    <t>U sportovní haly 38/2, 772 00, Olomouc – Lazce,</t>
  </si>
  <si>
    <t>IČ: 00562335</t>
  </si>
  <si>
    <t>8.</t>
  </si>
  <si>
    <t>9.</t>
  </si>
  <si>
    <t>VK Prostějov o.s.</t>
  </si>
  <si>
    <t xml:space="preserve">Za Kosteleckou ul. 51, </t>
  </si>
  <si>
    <t>796 01, Prostějov, IČ: 27057518</t>
  </si>
  <si>
    <t>10.</t>
  </si>
  <si>
    <t>Tenisový klub Prostějov</t>
  </si>
  <si>
    <t>Tenis</t>
  </si>
  <si>
    <t>Sportovní 3924/1, 796 01, Prostějov,</t>
  </si>
  <si>
    <t>IČ: 00205061</t>
  </si>
  <si>
    <t>11.</t>
  </si>
  <si>
    <t>IČ: 22826611</t>
  </si>
  <si>
    <t>Ski Klub Šumperk, o. s.</t>
  </si>
  <si>
    <t>Sjezdové lyžování</t>
  </si>
  <si>
    <t>Tyršova 1581/12, 787 01, Šumperk,</t>
  </si>
  <si>
    <t>IČ: 00562041</t>
  </si>
  <si>
    <t>FENIX SKI TEAM Jeseník o.s.</t>
  </si>
  <si>
    <t>Klasické lyžování</t>
  </si>
  <si>
    <t>Masarykovo náměstí 60/5, 790 01, Jeseník,</t>
  </si>
  <si>
    <t>IČ: 62353390</t>
  </si>
  <si>
    <t>Box</t>
  </si>
  <si>
    <t>Netušilova 1620/7, 796 01 Prostějov,</t>
  </si>
  <si>
    <t>IČ: 70918309</t>
  </si>
  <si>
    <t>15.</t>
  </si>
  <si>
    <t>Tělocvičná jednota SOKOL Šternberk</t>
  </si>
  <si>
    <t>IČ: 62335421</t>
  </si>
  <si>
    <t>Celkem</t>
  </si>
  <si>
    <t>CISKO (Centrum individuálních sportů kraje Olomouckého)</t>
  </si>
  <si>
    <t>individuální sporty</t>
  </si>
  <si>
    <t xml:space="preserve">částečná úhrada nákladů souvisejících se sportovní činností příjemce vymezenou stanovami příjemce, konkrétně na zabezpečení sportovní přípravy vybraných talentovaných jedinců </t>
  </si>
  <si>
    <t>Legionářská 1165/12, 779 00, Olomouc</t>
  </si>
  <si>
    <t>IČ: 27057712</t>
  </si>
  <si>
    <t>SPORT</t>
  </si>
  <si>
    <t>Závody ECCE HOMO Šternberk</t>
  </si>
  <si>
    <t>Nádražní 2509/60, 785 01  Šternberk</t>
  </si>
  <si>
    <t>IČ: 44936141</t>
  </si>
  <si>
    <t>Sportovní klub ŠELA SPORT, o.s.</t>
  </si>
  <si>
    <t>IČ: 61986054</t>
  </si>
  <si>
    <t>Mistrovství Evropy v autokrosu</t>
  </si>
  <si>
    <t>IČ: 00533751</t>
  </si>
  <si>
    <t>IČ: 45238359</t>
  </si>
  <si>
    <t>Grand Prix Prostějov - Memoriál Otmara Malečka</t>
  </si>
  <si>
    <t>Plumlovská 89, 796 01 Prostějov</t>
  </si>
  <si>
    <t>IČ: 68728395</t>
  </si>
  <si>
    <t>Sokolská  28, Dlouhá Loučka</t>
  </si>
  <si>
    <t>IČ: 70039275</t>
  </si>
  <si>
    <t>IČ: 25107615</t>
  </si>
  <si>
    <t>Olomoucká krajská organizace ČUS</t>
  </si>
  <si>
    <t>Legionářská 12, 779 00  Olomouc</t>
  </si>
  <si>
    <t>IČ: 70923353</t>
  </si>
  <si>
    <t>IČ: 13643266</t>
  </si>
  <si>
    <t>IČ: 61944068</t>
  </si>
  <si>
    <t xml:space="preserve">12. </t>
  </si>
  <si>
    <t>Pořádání jezdeckých parkurových závodů</t>
  </si>
  <si>
    <t>IČ: 28641922</t>
  </si>
  <si>
    <t xml:space="preserve">13. </t>
  </si>
  <si>
    <t xml:space="preserve">IČ: 26559765 </t>
  </si>
  <si>
    <t xml:space="preserve">14. </t>
  </si>
  <si>
    <t>IČ: 00676888</t>
  </si>
  <si>
    <t xml:space="preserve">Městká kulturní zařízení Jeseník, p.o. </t>
  </si>
  <si>
    <t>Jesenické hudební léto</t>
  </si>
  <si>
    <t>28. října 880/16, Jeseník</t>
  </si>
  <si>
    <t>IČ: 00852112</t>
  </si>
  <si>
    <t>Město Velká Bystřice</t>
  </si>
  <si>
    <t>Hanácký rok v Bystřici</t>
  </si>
  <si>
    <t>Zámecké náměstí 79, Velká Bystřice</t>
  </si>
  <si>
    <t>IČ: 00299651</t>
  </si>
  <si>
    <t>Sdružení přátel folkloru Severní Hané</t>
  </si>
  <si>
    <t>Mezinárodní folklorní ferstival C.I.O.V Šumperk</t>
  </si>
  <si>
    <t>P.O.BOX 17, Postřelmov, Rovensko</t>
  </si>
  <si>
    <t xml:space="preserve">IČ: 60801158 </t>
  </si>
  <si>
    <t xml:space="preserve">ARKS Plus, s.r.o. </t>
  </si>
  <si>
    <t>Šternberské kulturní léto pod hvězdami</t>
  </si>
  <si>
    <t>Dolní hejčínská 350/31, Olomouc</t>
  </si>
  <si>
    <t xml:space="preserve">IČ: 26822334 </t>
  </si>
  <si>
    <t>Divadlo Tramtarie</t>
  </si>
  <si>
    <t>Příspěvek na činnost</t>
  </si>
  <si>
    <t>Hynaisova 554/11, Olomouc</t>
  </si>
  <si>
    <t xml:space="preserve">IČ: 26631407 </t>
  </si>
  <si>
    <t>Friendly and Loyal, s.r.o.</t>
  </si>
  <si>
    <t>Ondřejova 489/13, Olomouc</t>
  </si>
  <si>
    <t>IČ: 28637500</t>
  </si>
  <si>
    <t>Gašparovič Libor, agentura Galia</t>
  </si>
  <si>
    <t>Opletalova 364/1, Olomouc</t>
  </si>
  <si>
    <t>IČ: 48014630</t>
  </si>
  <si>
    <t>Město Zlaté Hory</t>
  </si>
  <si>
    <t>Zlaté dny - komplexní program kulturních akcí</t>
  </si>
  <si>
    <t xml:space="preserve">nám. Svobody 80, Zlaté Hory </t>
  </si>
  <si>
    <t>IČ: 00296481</t>
  </si>
  <si>
    <t>Moravská filharmonie Olomouc, p.o.</t>
  </si>
  <si>
    <t>Má vlast - koncerty s V.Hudečkem</t>
  </si>
  <si>
    <t>IČ: 00100617</t>
  </si>
  <si>
    <t>OSTATNÍ</t>
  </si>
  <si>
    <t>Dům dětí a mládeže Olomouc</t>
  </si>
  <si>
    <t>Ozdravný a poznávací pobyt srbských dětí z Vojvodiny</t>
  </si>
  <si>
    <t>17. listopadu 1034/47, Olomouc</t>
  </si>
  <si>
    <t>IČ: 00096792</t>
  </si>
  <si>
    <t>Jeseníky - Sdružení cestovního ruchu</t>
  </si>
  <si>
    <t>Údržba běžeckých lyžařských tras</t>
  </si>
  <si>
    <t>Kladská 233/1, Šumperk</t>
  </si>
  <si>
    <t>IČ: 68923244</t>
  </si>
  <si>
    <t xml:space="preserve">Středisko volného času a zařízení pro další vzdělávání pedagogockých pracovníků Doris Šumperk </t>
  </si>
  <si>
    <t>Příspěvek na provozní činnost Střediska ekologické výchovy Švagrov</t>
  </si>
  <si>
    <t>IČ: 00852082</t>
  </si>
  <si>
    <t xml:space="preserve">Sluňákov - centrum ekologických aktivit města Olomouce, o.p.s. </t>
  </si>
  <si>
    <t>Environmentální vzdělávání pro školy a veřejnost Olomouckého kraje</t>
  </si>
  <si>
    <t>Skrbeňská 669/70, Horka nad Moravou</t>
  </si>
  <si>
    <t>IČ: 27784525</t>
  </si>
  <si>
    <t>Příspěvky na značení regionálních produktů - Regionální produkt Haná</t>
  </si>
  <si>
    <t>Svatoplukova 16, 784 01 Červenka</t>
  </si>
  <si>
    <t>IČ: 27037932</t>
  </si>
  <si>
    <t>Hranická rozvojová agentura, z.s.</t>
  </si>
  <si>
    <t>Tř. 1. máje 2063, 753 01 Hranice</t>
  </si>
  <si>
    <t>IČ: 75122243</t>
  </si>
  <si>
    <t>MAS Horní Pomoraví o.p.s.</t>
  </si>
  <si>
    <t>Hlavní 137, 788 33 Hanušovice</t>
  </si>
  <si>
    <t>IČ: 27777146</t>
  </si>
  <si>
    <t>ARAK, o.p.s.</t>
  </si>
  <si>
    <t>Projekt Mandala</t>
  </si>
  <si>
    <t>Neředínská 623/23a, 779 00 Olomouc</t>
  </si>
  <si>
    <t>IČ: 28608496</t>
  </si>
  <si>
    <t>Rallye Rejvíz, o.s.</t>
  </si>
  <si>
    <t>Rallye Rejvíz - projekty: mezinárodní odborné metodické zaměstnávání posádek ZZS, Zlaté sluchátko, Helpíkův pohár</t>
  </si>
  <si>
    <t>Stránského 1350/35, Brno</t>
  </si>
  <si>
    <t>IČ: 70809771</t>
  </si>
  <si>
    <t>Národní rada osob se zdravotním postižením ČR, o.s.</t>
  </si>
  <si>
    <t>Euroklíč v Olomouckém kraji</t>
  </si>
  <si>
    <t>Partyzánská 1/7, Praha</t>
  </si>
  <si>
    <t>IČ: 70856478</t>
  </si>
  <si>
    <t xml:space="preserve">11. </t>
  </si>
  <si>
    <t>Sun Drive Communications, s.r.o.</t>
  </si>
  <si>
    <t>Senior pas</t>
  </si>
  <si>
    <t>Haraštova 370/22, Brno</t>
  </si>
  <si>
    <t>IČ: 26941007</t>
  </si>
  <si>
    <t>Rrok 2012</t>
  </si>
  <si>
    <t>BLUES ALIVE, s.r.o.</t>
  </si>
  <si>
    <t>Blues Alive Šumperk</t>
  </si>
  <si>
    <t>Fialova 4, 787 01 Šumperk</t>
  </si>
  <si>
    <t>IČ: 285 71 444</t>
  </si>
  <si>
    <t>Moravská filharmonie Olomouc</t>
  </si>
  <si>
    <t>Mezinárodní hudební festival „Dvořákova Olomouc“</t>
  </si>
  <si>
    <t>Horní náměstí 23, 772 00 Olomouc</t>
  </si>
  <si>
    <t>IČ: 001 00 617</t>
  </si>
  <si>
    <t>Divadelní Flora Olomouc</t>
  </si>
  <si>
    <t>IČ: 270 25 624</t>
  </si>
  <si>
    <t>Univerzita Palackého v Olomouci</t>
  </si>
  <si>
    <t>Academia film Olomouc</t>
  </si>
  <si>
    <t>Křižkovského 8, 771 47 Olomouc</t>
  </si>
  <si>
    <t>IČ: 619 89 592</t>
  </si>
  <si>
    <t>Mezinárodní varhanní festival Olomouc</t>
  </si>
  <si>
    <t>Musica Viva</t>
  </si>
  <si>
    <t>Podzimní festival duchovní hudby Olomouc</t>
  </si>
  <si>
    <t>Třída 1. máje, 779 00 Olomouc</t>
  </si>
  <si>
    <t>IČ: 692 11 183</t>
  </si>
  <si>
    <t>Nadační fond Přerovského jazzového festivalu</t>
  </si>
  <si>
    <t>Československý jazzový festival Přerov</t>
  </si>
  <si>
    <t>Kratochvílova 1, 750 01 Přerov</t>
  </si>
  <si>
    <t>IČ: 495 58 005</t>
  </si>
  <si>
    <t>Sdružení Karla Ditterse z Dittersdorfu</t>
  </si>
  <si>
    <t xml:space="preserve">Mezinárodní hudební festival Karla Ditterse z Dittersdorfu </t>
  </si>
  <si>
    <t>Nádražní 16, 790 70 Javorník</t>
  </si>
  <si>
    <t>IČ: 649 88 333</t>
  </si>
  <si>
    <t>město Prostějov</t>
  </si>
  <si>
    <t>Wolkerův Prostějov</t>
  </si>
  <si>
    <t>nám.T.G.Masaryka 14, 796 01 Prostějov</t>
  </si>
  <si>
    <t>IČ: 002 88 659</t>
  </si>
  <si>
    <t>Města Prostějov, Přerov, Šumperk a Jeseník</t>
  </si>
  <si>
    <t>Slavnostní koncerty k příležitosti státního svátku 28. října</t>
  </si>
  <si>
    <t xml:space="preserve">Městská kulturní zařízení Jeseník, p.o. </t>
  </si>
  <si>
    <t>Mezinárodní Schubertova soutěž pro klavírní dua</t>
  </si>
  <si>
    <t>28. října 16, 790 01 Jeseník</t>
  </si>
  <si>
    <t>IĆ: 00852112</t>
  </si>
  <si>
    <t>Hanácké folklorní sdružení se sídlem v Prostějově, o.s.</t>
  </si>
  <si>
    <t>Setkání Hanáků s hejtmanem Olomouckého kraje</t>
  </si>
  <si>
    <t>Lužická 12, 796 01  Prostějov</t>
  </si>
  <si>
    <t>IĆ: 41503457</t>
  </si>
  <si>
    <t>c) Přímá podpora významných akcí</t>
  </si>
  <si>
    <t>Interbrigadistů 806/2, 750 02Přerov</t>
  </si>
  <si>
    <t>Kollárova 808/5, 784 01 Litovel</t>
  </si>
  <si>
    <t>Františka Křížka 461/11, 170 00 Praha</t>
  </si>
  <si>
    <t>Mattoni 1/2 Maraton Olomouc</t>
  </si>
  <si>
    <t xml:space="preserve">Systémová podpora provozu a údržby sportovních zařízení subjektů České unie sportu v Olomouckém kraji </t>
  </si>
  <si>
    <t xml:space="preserve">Horní náměstí 2/23, 779 00  Olomouc </t>
  </si>
  <si>
    <t>b) Přímá podpora významných kulturních akcí</t>
  </si>
  <si>
    <t xml:space="preserve"> </t>
  </si>
  <si>
    <t>Rok 2014</t>
  </si>
  <si>
    <t>Návrh na rok 2015</t>
  </si>
  <si>
    <t>17.</t>
  </si>
  <si>
    <t>Mezinárodní festival flamenca a španělské kultury Olomouc</t>
  </si>
  <si>
    <t>Moravská cesta</t>
  </si>
  <si>
    <t>Účast OK na výstavě "Má vlast - cestami proměn pro rok 2015" (v návrhu provozního rozpočtu OSR na rok 2015). Podle podmínek organizátorů je možné zapojení krajů ve 2 variantách - jako hlavní partner příspěvek 120 tis. Kč + DPH, nebo jako základní partner příspěvek 50 tis. Kč + DPH. Rohnodnuto bude v rámci schvalování rozpočtu OK na r. 2015.</t>
  </si>
  <si>
    <t>Podnikavá hlava</t>
  </si>
  <si>
    <t>Nad oblaky</t>
  </si>
  <si>
    <t>Rozloučení s létem v ZOO</t>
  </si>
  <si>
    <t>Křesadlo</t>
  </si>
  <si>
    <t>Intenzifikace odděleného sběru a zajištění využití komunálních odpadů včetně jejich obalové složky na území Olomouckého kraje</t>
  </si>
  <si>
    <t>Soutěž regionálních potravinářských a zemědělských výrobků o ocenění „Výrobek Olomouckého kraje“</t>
  </si>
  <si>
    <t xml:space="preserve">celoroční výstavní a publikační činnost </t>
  </si>
  <si>
    <t>Provoz areálu</t>
  </si>
  <si>
    <t>Příspěvek na činnost a přípravu nové baletní inscenace</t>
  </si>
  <si>
    <t>jednou za dva roky</t>
  </si>
  <si>
    <t>Bezpečná branka</t>
  </si>
  <si>
    <t>Rozkvetlé památky</t>
  </si>
  <si>
    <t>Poznámky:</t>
  </si>
  <si>
    <t>Žerotínova 470/55b, 787 01, Šumperk</t>
  </si>
  <si>
    <t>částečná úhrada nákladů souvisejících s celoroční sportovní činností příjemce v roce 2015, konkrétně na činnost „A“mužstva Hokej Šumperk 2003, s.r.o. hrajícího I. ligu ledního hokeje</t>
  </si>
  <si>
    <t>částečná úhrada nákladů souvisejících s celoroční sportovní činností příjemce v roce 2015, konkrétně na činnost družstva žen hrajícího mezinárodní ligu WHIL a družstva mládeže reprezentující DHK Olomouc</t>
  </si>
  <si>
    <t>T.J. Cement Hranice</t>
  </si>
  <si>
    <t>Pod Lipami 1858, Hranice I-Město, 753 01 Hranice</t>
  </si>
  <si>
    <t>částečná úhrada nákladů souvisejících s celoroční sportovní činností příjemce v roce 2015, konkrétně na činnost „A“mužstva mužů Orli Prostějov hrajícího Kooperativa  NBL a družstva mládeže reprezentujících  Orli Prostějov, o.s.</t>
  </si>
  <si>
    <t>"Orli Prostějov, o.s."</t>
  </si>
  <si>
    <t>částečná úhrada nákladů souvisejících s celoroční sportovní činností příjemce v roce 2015, konkrétně na činnost „A“družstva žen hrajícího volejbalovou Extraligu žen a družstva mládeže reprezentující SK UP Olomouc</t>
  </si>
  <si>
    <t>částečná úhrada nákladů souvisejících s celoroční sportovní činností příjemce v roce 2015, konkrétně na činnost "A" družstva žen hrajícího volejbalovou extraligu žen a na mládežnická družstva reprezentující VK Prostějov</t>
  </si>
  <si>
    <t>částečná úhrada nákladů souvisejících s celoroční sportovní činností příjemce v roce 2015, konkrétně na činnost mládežnických družstev reprezentujících Tenisový klub Prostějov</t>
  </si>
  <si>
    <t>TK PRECHEZA Přerov o.s.</t>
  </si>
  <si>
    <t xml:space="preserve">Kosmákova 3364/55, 750 02, Přerov  </t>
  </si>
  <si>
    <t>částečná úhrada nákladů souvisejících s celoroční sportovní činností příjemce v roce 2015, konkrétně na činnost mládežnických družstev reprezentujících Tenisový klub Precheza Přerov v soutěžích ČTS</t>
  </si>
  <si>
    <t xml:space="preserve">částečná úhrada nákladů souvisejících s celoroční sportovní činností příjemce v roce 2015, konkrétně nákladů na vybrané vrcholové sportovce úseku alpských disciplín (sjezdového lyžování) z řad dospělých a na činnost mládeže reprezentující SKI KLUB Šumperk </t>
  </si>
  <si>
    <t xml:space="preserve">částečná úhrada nákladů souvisejících s celoroční sportovní činností příjemce v roce 2015, konkrétně na činnost vybraných vrcholových sportovců z řad dospělých a na činnost mládeže reprezentujícíc FENIX SKI TEAM Jeseník </t>
  </si>
  <si>
    <t>DTJ Prostějov, oddíl boxu</t>
  </si>
  <si>
    <t>částečná úhrada nákladů souvisejících s celoroční sportovní činností příjemce v roce 2015, konkrétně na činnost "A" mužstva dospělých startujícího v Extralize ČR v boxu a družstva mládeže reprezentujících BC DTJ Prostějov</t>
  </si>
  <si>
    <t>částečná úhrada nákladů souvisejících s celoroční sportovní činností příjemce v roce 2015, konkrétně na činnost „A“družstva žen hrajícího volejbalovou Extraligu žen a družstva mládeže reprezentující TJ Sokol Šternberk</t>
  </si>
  <si>
    <t>U Tenisu 3250/19, 750 02 Přerov</t>
  </si>
  <si>
    <t>IČ: 22761179</t>
  </si>
  <si>
    <t>částečná úhrada nákladů souvisejících s celoroční sportovní činností příjemce v roce 2015, konkrétně na činnost házenkářského „A“ mužstva mužů hrajícího Extraligu ČR a družstva mládeže reprezentujícíc TJ Sokol Přerov Handball Club</t>
  </si>
  <si>
    <t>částečná úhrada nákladů souvisejících s celoroční sportovní činností příjemce v roce 2015, konkrétně na činnost "A" mužstva mužů LHK Jestřábi Prostějov hrajícího 1. ligu ledního hokeje</t>
  </si>
  <si>
    <t>částečná úhrada nákladů souvisejících s celoroční sportovní činností příjemce v roce 2015, konkrétně na činnost házenkářského "A" mužstva mužů hrajícího Extraligu ČR a na činnost mládeže reprezentující TJ Tatran Litovel</t>
  </si>
  <si>
    <t>AMK ECCE HOMO ŠTERNBERK</t>
  </si>
  <si>
    <t>AUTO KLUB Přerov-město v AČR</t>
  </si>
  <si>
    <t>Dluhonská 1350/43,Přerov I-Město,750 02  Přerov</t>
  </si>
  <si>
    <t>TJ Vodní Sporty Litovel</t>
  </si>
  <si>
    <t>BOBR CUP 2015</t>
  </si>
  <si>
    <t>Ricardo - Racing team</t>
  </si>
  <si>
    <t>AUTO KLUB DLOUHÁ LOUČKA</t>
  </si>
  <si>
    <t>Tempo Team Prague s.r.o.</t>
  </si>
  <si>
    <t>TTV Sport Group s.r.o.</t>
  </si>
  <si>
    <t>Heinemannova 2695/6, Dejvice, 16000 Praha 6</t>
  </si>
  <si>
    <t>IČ: 2429802</t>
  </si>
  <si>
    <t>Mezinárodní cyklistický etapový závod Czech Cycling Tour 2015</t>
  </si>
  <si>
    <t xml:space="preserve">Sokolská župa Severomoravská </t>
  </si>
  <si>
    <t>Sokolská 94/13, 789 01  Zábřeh</t>
  </si>
  <si>
    <t>Provoz, opravy a údržba sportovních  a tělovýchovných  zařízení tělocvičných jednot</t>
  </si>
  <si>
    <t xml:space="preserve">Sport Management s.r.o. </t>
  </si>
  <si>
    <t>U tenisu 16, 750 02 Přerov</t>
  </si>
  <si>
    <t>Zlatý kanár 2015</t>
  </si>
  <si>
    <t>Rychlebské stezky</t>
  </si>
  <si>
    <t>Černá Voda 267, 790 54 Černá Voda</t>
  </si>
  <si>
    <t>Česká asociace stolního tenisu</t>
  </si>
  <si>
    <t>Zátopkova 100/2, Břevnov,  169 00  Praha</t>
  </si>
  <si>
    <t>GAC World Tour Czech Open Olomouc 2015</t>
  </si>
  <si>
    <t>Velká cena Mohelnice Truck Trial 2015</t>
  </si>
  <si>
    <t>Mistrovství Evropy hráčů do 21 let</t>
  </si>
  <si>
    <t>Mezinárodní mistrovství ČR v motokrosu a v sidecar 2015</t>
  </si>
  <si>
    <t>SK Olomouc Sigma MŽ,z.s</t>
  </si>
  <si>
    <t>částečná úhrada nákladů souvisejících s celoroční sportovní činností příjemce v roce 2015, konkrétně na činnost mládežnickcých družstev reprezentujících SK Olomouc Sigma MŽ</t>
  </si>
  <si>
    <t>částečná úhrada nákladů souvisejících s celoroční sportovní činností příjemce v roce 2015, konkrétně na činnost házenkářského „A“ mužstva mužů hrajícího Extraligu ČR a na činnost mládeže reprezentující TJ Cement Hranice</t>
  </si>
  <si>
    <t>Zahradní 1418/23, 785 01 Šternberk</t>
  </si>
  <si>
    <t>Tělocvičná jednota Sokol Přerov  Handball Club</t>
  </si>
  <si>
    <t>AUTHOR ŠELA MARATHON 2015</t>
  </si>
  <si>
    <t xml:space="preserve">Equine Sport Center Olomouc, o.p.s. </t>
  </si>
  <si>
    <t>Lazecká 576/81, Lazce, Olomouc</t>
  </si>
  <si>
    <t>ORJ</t>
  </si>
  <si>
    <t>§</t>
  </si>
  <si>
    <t>Seskupení položek</t>
  </si>
  <si>
    <r>
      <t xml:space="preserve">LHK Jestřábi s.r.o                             </t>
    </r>
    <r>
      <rPr>
        <sz val="12"/>
        <rFont val="Arial"/>
        <family val="2"/>
        <charset val="238"/>
      </rPr>
      <t xml:space="preserve">                                    U Stadionu 4452, 796 01 Prostějov                                        IČ: 28931181                                       </t>
    </r>
    <r>
      <rPr>
        <b/>
        <sz val="12"/>
        <rFont val="Arial"/>
        <family val="2"/>
        <charset val="238"/>
      </rPr>
      <t xml:space="preserve">         </t>
    </r>
  </si>
  <si>
    <r>
      <t xml:space="preserve">Tělovýchovná jednota TATRAN LITOVEL                    </t>
    </r>
    <r>
      <rPr>
        <sz val="12"/>
        <rFont val="Arial"/>
        <family val="2"/>
        <charset val="238"/>
      </rPr>
      <t>Litovel, Náměstí Přemysla Otakara 770, 784 01 Litovel                                IČ: 14615371</t>
    </r>
  </si>
  <si>
    <t>P. č.</t>
  </si>
  <si>
    <r>
      <rPr>
        <b/>
        <sz val="11"/>
        <rFont val="Arial"/>
        <family val="2"/>
        <charset val="238"/>
      </rPr>
      <t xml:space="preserve">OLOMOUCKÝ KRAJSKÝ FOTBALOVÝ SVAZ   </t>
    </r>
    <r>
      <rPr>
        <sz val="11"/>
        <rFont val="Arial"/>
        <family val="2"/>
        <charset val="238"/>
      </rPr>
      <t xml:space="preserve">                      Na Střelnici 1212/39, Nová Ulice, 779 00 Olomouc                                         IČ:70945322</t>
    </r>
  </si>
  <si>
    <r>
      <rPr>
        <b/>
        <sz val="11"/>
        <rFont val="Arial"/>
        <family val="2"/>
        <charset val="238"/>
      </rPr>
      <t xml:space="preserve">SK Olomouc Sigma MŽ, z.s. </t>
    </r>
    <r>
      <rPr>
        <sz val="11"/>
        <rFont val="Arial"/>
        <family val="2"/>
        <charset val="238"/>
      </rPr>
      <t xml:space="preserve">                              Legionářská 1165/12, Nová ulice 77900 IČ:00534013</t>
    </r>
  </si>
  <si>
    <r>
      <rPr>
        <b/>
        <sz val="12"/>
        <rFont val="Arial"/>
        <family val="2"/>
        <charset val="238"/>
      </rPr>
      <t xml:space="preserve">Univerzita Palackého Olomouc,  </t>
    </r>
    <r>
      <rPr>
        <sz val="12"/>
        <rFont val="Arial"/>
        <family val="2"/>
        <charset val="238"/>
      </rPr>
      <t xml:space="preserve">                                  Křížkovského 8, 771 47 Olomouc                                     IČ: 61989592     </t>
    </r>
  </si>
  <si>
    <r>
      <rPr>
        <b/>
        <sz val="12"/>
        <rFont val="Arial"/>
        <family val="2"/>
        <charset val="238"/>
      </rPr>
      <t>Maltézská pomoc, o.p.s</t>
    </r>
    <r>
      <rPr>
        <sz val="12"/>
        <rFont val="Arial"/>
        <family val="2"/>
        <charset val="238"/>
      </rPr>
      <t>.                                               Lázeňská 2, 118 00 Praha 1                                           IČ: 26708451</t>
    </r>
  </si>
  <si>
    <r>
      <rPr>
        <b/>
        <sz val="12"/>
        <rFont val="Arial"/>
        <family val="2"/>
        <charset val="238"/>
      </rPr>
      <t xml:space="preserve">EKO-KOM, a.s., Olomoucký kraj  </t>
    </r>
    <r>
      <rPr>
        <sz val="12"/>
        <rFont val="Arial"/>
        <family val="2"/>
        <charset val="238"/>
      </rPr>
      <t xml:space="preserve">                                Na Pankráci 1685/17, 140 21 Praha 4                             IČ: 25134701                                                                          </t>
    </r>
  </si>
  <si>
    <r>
      <rPr>
        <b/>
        <sz val="12"/>
        <rFont val="Arial"/>
        <family val="2"/>
        <charset val="238"/>
      </rPr>
      <t>Výstaviště Flora Olomouc, a.s</t>
    </r>
    <r>
      <rPr>
        <sz val="12"/>
        <rFont val="Arial"/>
        <family val="2"/>
        <charset val="238"/>
      </rPr>
      <t>.                                    Wolkerova 17, 771 11  Olomouc                                     IČ: 25848526</t>
    </r>
  </si>
  <si>
    <r>
      <rPr>
        <b/>
        <sz val="12"/>
        <rFont val="Arial"/>
        <family val="2"/>
        <charset val="238"/>
      </rPr>
      <t>Agrární komora Olomouckého kraje</t>
    </r>
    <r>
      <rPr>
        <sz val="12"/>
        <rFont val="Arial"/>
        <family val="2"/>
        <charset val="238"/>
      </rPr>
      <t>,                Blanická 383/3, Hodolany, 77900 Olomouc,                    IČ: 70930520</t>
    </r>
  </si>
  <si>
    <t xml:space="preserve">Přímá podpora významných akcí celkem </t>
  </si>
  <si>
    <r>
      <rPr>
        <b/>
        <sz val="12"/>
        <rFont val="Arial"/>
        <family val="2"/>
        <charset val="238"/>
      </rPr>
      <t>Asociace Entente Florale cz - souznění o. s</t>
    </r>
    <r>
      <rPr>
        <sz val="12"/>
        <rFont val="Arial"/>
        <family val="2"/>
        <charset val="238"/>
      </rPr>
      <t xml:space="preserve">.                       V Pevnosti 159/5b, 12800 Praha 2       
IČ:27047091                      </t>
    </r>
  </si>
  <si>
    <t>v tis.Kč</t>
  </si>
  <si>
    <t>v tis. Kč</t>
  </si>
  <si>
    <t>Komenského 810/9, 787 01  Šumperk</t>
  </si>
  <si>
    <t>Přímá podpora vrcholových sportovních oddílů - podpora projektu krajského sdružení ČSTV</t>
  </si>
  <si>
    <t>DW7 o.p.s.</t>
  </si>
  <si>
    <t>Wurmova 7, Olomouc</t>
  </si>
  <si>
    <t>Balony nad Bouzovem</t>
  </si>
  <si>
    <r>
      <rPr>
        <b/>
        <sz val="11"/>
        <rFont val="Arial"/>
        <family val="2"/>
        <charset val="238"/>
      </rPr>
      <t xml:space="preserve">Automotoclub Mohelnice    </t>
    </r>
    <r>
      <rPr>
        <sz val="11"/>
        <rFont val="Arial"/>
        <family val="2"/>
        <charset val="238"/>
      </rPr>
      <t xml:space="preserve">                                       Podolí 129, 789 75 Mohelnice                                                       IČ: 00495514                                                                         </t>
    </r>
  </si>
  <si>
    <r>
      <t xml:space="preserve">Unie výtvarných umělců Olomoucka, o.s.                  </t>
    </r>
    <r>
      <rPr>
        <sz val="11"/>
        <rFont val="Arial"/>
        <family val="2"/>
        <charset val="238"/>
      </rPr>
      <t>Olomouc, Dolní náměstí, 77900                                                 IČ: 16626508</t>
    </r>
  </si>
  <si>
    <r>
      <t xml:space="preserve">Baletní studio při Moravském divadle Olomouc </t>
    </r>
    <r>
      <rPr>
        <sz val="11"/>
        <rFont val="Arial"/>
        <family val="2"/>
        <charset val="238"/>
      </rPr>
      <t>tř.Svobody 432/33, PSČ 77200                                                      IČ: 27014452</t>
    </r>
  </si>
  <si>
    <r>
      <rPr>
        <b/>
        <sz val="11"/>
        <rFont val="Arial"/>
        <family val="2"/>
        <charset val="238"/>
      </rPr>
      <t>Svatopluk Kuča</t>
    </r>
    <r>
      <rPr>
        <sz val="11"/>
        <rFont val="Arial"/>
        <family val="2"/>
        <charset val="238"/>
      </rPr>
      <t>,                                                                           Přerovská 294, 751 117 Radslavice                                           IČO: 64597105</t>
    </r>
  </si>
  <si>
    <r>
      <rPr>
        <b/>
        <sz val="12"/>
        <rFont val="Arial"/>
        <family val="2"/>
        <charset val="238"/>
      </rPr>
      <t>Pro Mancus, o.p.s</t>
    </r>
    <r>
      <rPr>
        <sz val="12"/>
        <rFont val="Arial"/>
        <family val="2"/>
        <charset val="238"/>
      </rPr>
      <t xml:space="preserve">.                                                                       Hlávkova 447/5, 70200 Ostrava - Přívoz                                                                                                           IČ: 28621221                                        </t>
    </r>
  </si>
  <si>
    <r>
      <rPr>
        <b/>
        <sz val="12"/>
        <rFont val="Arial"/>
        <family val="2"/>
        <charset val="238"/>
      </rPr>
      <t>Pro Mancus, o.p.s</t>
    </r>
    <r>
      <rPr>
        <sz val="12"/>
        <rFont val="Arial"/>
        <family val="2"/>
        <charset val="238"/>
      </rPr>
      <t xml:space="preserve">.                                                                                                            Hlávkova 447/5, 70200 Ostrava - Přívoz                                        IČ: 28621221                                         </t>
    </r>
  </si>
  <si>
    <t>Příspěvek na značení regionálních produktů - Regionální produkt Moravská brána</t>
  </si>
  <si>
    <t>Příspěvek na značení regionálních produktů - Originální produkt Jeseníky</t>
  </si>
  <si>
    <t>Oslavy maršála Radeckého</t>
  </si>
  <si>
    <t>HC Olomouc - mládež, o.s.</t>
  </si>
  <si>
    <t>částečná úhrada nákladů souvisejících s celoroční sportovní činností příjemce v roce 2015, konkrétně na činnost hráčů ledního hokeje ve všech mládežnických kategoirích od přípravky až po juniory, kde aktuálně sdružují cca 300 hráčů</t>
  </si>
  <si>
    <t>Hynaisova 9a, 772 00, Olomouc – Nová Ulice</t>
  </si>
  <si>
    <t>IČ: 22734279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</si>
</sst>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\+#,##0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.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6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0" fillId="0" borderId="0" xfId="0" applyFill="1" applyAlignment="1">
      <alignment horizontal="right"/>
    </xf>
    <xf numFmtId="0" fontId="1" fillId="0" borderId="6" xfId="0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justify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justify"/>
    </xf>
    <xf numFmtId="0" fontId="1" fillId="0" borderId="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5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3" fontId="1" fillId="3" borderId="2" xfId="0" applyNumberFormat="1" applyFont="1" applyFill="1" applyBorder="1" applyAlignment="1">
      <alignment horizontal="right"/>
    </xf>
    <xf numFmtId="0" fontId="0" fillId="2" borderId="0" xfId="0" applyFill="1"/>
    <xf numFmtId="0" fontId="1" fillId="3" borderId="3" xfId="0" applyFont="1" applyFill="1" applyBorder="1" applyAlignment="1">
      <alignment horizontal="justify" wrapText="1"/>
    </xf>
    <xf numFmtId="0" fontId="0" fillId="3" borderId="0" xfId="0" applyFill="1"/>
    <xf numFmtId="0" fontId="1" fillId="3" borderId="35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justify"/>
    </xf>
    <xf numFmtId="3" fontId="1" fillId="3" borderId="4" xfId="0" applyNumberFormat="1" applyFont="1" applyFill="1" applyBorder="1" applyAlignment="1">
      <alignment horizontal="right"/>
    </xf>
    <xf numFmtId="0" fontId="1" fillId="3" borderId="38" xfId="0" applyFont="1" applyFill="1" applyBorder="1"/>
    <xf numFmtId="0" fontId="1" fillId="3" borderId="47" xfId="0" applyFont="1" applyFill="1" applyBorder="1" applyAlignment="1">
      <alignment horizontal="center" wrapText="1"/>
    </xf>
    <xf numFmtId="0" fontId="4" fillId="3" borderId="47" xfId="0" applyFont="1" applyFill="1" applyBorder="1"/>
    <xf numFmtId="0" fontId="1" fillId="3" borderId="1" xfId="0" applyFont="1" applyFill="1" applyBorder="1"/>
    <xf numFmtId="0" fontId="0" fillId="0" borderId="10" xfId="0" applyFill="1" applyBorder="1"/>
    <xf numFmtId="0" fontId="4" fillId="0" borderId="16" xfId="0" applyFont="1" applyFill="1" applyBorder="1" applyAlignment="1">
      <alignment wrapText="1"/>
    </xf>
    <xf numFmtId="0" fontId="1" fillId="2" borderId="6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1" applyFont="1" applyFill="1" applyBorder="1" applyAlignment="1">
      <alignment vertical="top"/>
    </xf>
    <xf numFmtId="0" fontId="4" fillId="2" borderId="11" xfId="1" applyFont="1" applyFill="1" applyBorder="1" applyAlignment="1">
      <alignment vertical="top"/>
    </xf>
    <xf numFmtId="0" fontId="4" fillId="2" borderId="16" xfId="1" applyFont="1" applyFill="1" applyBorder="1" applyAlignment="1">
      <alignment vertical="top"/>
    </xf>
    <xf numFmtId="0" fontId="0" fillId="0" borderId="12" xfId="0" applyFill="1" applyBorder="1"/>
    <xf numFmtId="0" fontId="1" fillId="0" borderId="0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center" wrapText="1"/>
    </xf>
    <xf numFmtId="0" fontId="1" fillId="3" borderId="47" xfId="0" applyFont="1" applyFill="1" applyBorder="1"/>
    <xf numFmtId="0" fontId="5" fillId="3" borderId="47" xfId="0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wrapText="1" shrinkToFit="1"/>
    </xf>
    <xf numFmtId="0" fontId="4" fillId="0" borderId="16" xfId="0" applyFont="1" applyFill="1" applyBorder="1" applyAlignment="1">
      <alignment horizontal="center" wrapText="1"/>
    </xf>
    <xf numFmtId="3" fontId="4" fillId="2" borderId="16" xfId="0" applyNumberFormat="1" applyFont="1" applyFill="1" applyBorder="1" applyAlignment="1">
      <alignment horizontal="justify" vertical="top" wrapText="1"/>
    </xf>
    <xf numFmtId="0" fontId="6" fillId="0" borderId="0" xfId="0" applyFont="1" applyFill="1"/>
    <xf numFmtId="0" fontId="3" fillId="0" borderId="62" xfId="0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0" fontId="9" fillId="0" borderId="0" xfId="0" applyFont="1" applyFill="1"/>
    <xf numFmtId="0" fontId="10" fillId="2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2" borderId="5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12" fillId="3" borderId="47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0" borderId="6" xfId="0" applyFont="1" applyFill="1" applyBorder="1"/>
    <xf numFmtId="0" fontId="7" fillId="0" borderId="11" xfId="0" applyFont="1" applyFill="1" applyBorder="1"/>
    <xf numFmtId="0" fontId="7" fillId="0" borderId="16" xfId="0" applyFont="1" applyFill="1" applyBorder="1"/>
    <xf numFmtId="0" fontId="12" fillId="0" borderId="21" xfId="0" applyFont="1" applyFill="1" applyBorder="1"/>
    <xf numFmtId="0" fontId="7" fillId="2" borderId="11" xfId="0" applyFont="1" applyFill="1" applyBorder="1"/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2" fillId="0" borderId="11" xfId="0" applyFont="1" applyFill="1" applyBorder="1"/>
    <xf numFmtId="0" fontId="7" fillId="2" borderId="16" xfId="0" applyFont="1" applyFill="1" applyBorder="1"/>
    <xf numFmtId="3" fontId="12" fillId="3" borderId="2" xfId="0" applyNumberFormat="1" applyFont="1" applyFill="1" applyBorder="1" applyAlignment="1">
      <alignment horizontal="right"/>
    </xf>
    <xf numFmtId="0" fontId="12" fillId="2" borderId="6" xfId="0" applyFont="1" applyFill="1" applyBorder="1"/>
    <xf numFmtId="0" fontId="12" fillId="2" borderId="21" xfId="0" applyFont="1" applyFill="1" applyBorder="1"/>
    <xf numFmtId="0" fontId="12" fillId="2" borderId="2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3" fillId="3" borderId="47" xfId="0" applyFont="1" applyFill="1" applyBorder="1" applyAlignment="1">
      <alignment horizontal="center" wrapText="1"/>
    </xf>
    <xf numFmtId="0" fontId="14" fillId="0" borderId="0" xfId="0" applyFont="1" applyFill="1"/>
    <xf numFmtId="0" fontId="7" fillId="0" borderId="6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top" wrapText="1"/>
    </xf>
    <xf numFmtId="3" fontId="7" fillId="0" borderId="55" xfId="0" applyNumberFormat="1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vertical="top" wrapText="1"/>
    </xf>
    <xf numFmtId="3" fontId="7" fillId="0" borderId="56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vertical="top" wrapText="1"/>
    </xf>
    <xf numFmtId="3" fontId="7" fillId="0" borderId="6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5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3" fontId="7" fillId="2" borderId="63" xfId="0" applyNumberFormat="1" applyFont="1" applyFill="1" applyBorder="1" applyAlignment="1">
      <alignment horizontal="left" vertical="center" wrapText="1"/>
    </xf>
    <xf numFmtId="0" fontId="3" fillId="2" borderId="58" xfId="1" applyFont="1" applyFill="1" applyBorder="1" applyAlignment="1">
      <alignment horizontal="center" vertical="center"/>
    </xf>
    <xf numFmtId="164" fontId="3" fillId="2" borderId="57" xfId="1" applyNumberFormat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164" fontId="3" fillId="2" borderId="58" xfId="1" applyNumberFormat="1" applyFont="1" applyFill="1" applyBorder="1" applyAlignment="1">
      <alignment horizontal="center" vertical="center"/>
    </xf>
    <xf numFmtId="164" fontId="3" fillId="2" borderId="59" xfId="1" applyNumberFormat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top" wrapText="1"/>
    </xf>
    <xf numFmtId="3" fontId="4" fillId="2" borderId="55" xfId="0" applyNumberFormat="1" applyFont="1" applyFill="1" applyBorder="1" applyAlignment="1">
      <alignment horizontal="left" vertical="center" wrapText="1"/>
    </xf>
    <xf numFmtId="3" fontId="4" fillId="2" borderId="4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164" fontId="3" fillId="2" borderId="49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top" wrapText="1"/>
    </xf>
    <xf numFmtId="3" fontId="4" fillId="2" borderId="55" xfId="0" applyNumberFormat="1" applyFont="1" applyFill="1" applyBorder="1" applyAlignment="1">
      <alignment horizontal="left" vertical="top" wrapText="1"/>
    </xf>
    <xf numFmtId="0" fontId="15" fillId="3" borderId="70" xfId="0" applyFont="1" applyFill="1" applyBorder="1"/>
    <xf numFmtId="0" fontId="16" fillId="3" borderId="70" xfId="0" applyFont="1" applyFill="1" applyBorder="1"/>
    <xf numFmtId="3" fontId="17" fillId="3" borderId="70" xfId="0" applyNumberFormat="1" applyFont="1" applyFill="1" applyBorder="1"/>
    <xf numFmtId="3" fontId="7" fillId="2" borderId="31" xfId="0" applyNumberFormat="1" applyFont="1" applyFill="1" applyBorder="1" applyAlignment="1">
      <alignment horizontal="right"/>
    </xf>
    <xf numFmtId="3" fontId="7" fillId="2" borderId="32" xfId="0" applyNumberFormat="1" applyFont="1" applyFill="1" applyBorder="1" applyAlignment="1">
      <alignment horizontal="right"/>
    </xf>
    <xf numFmtId="164" fontId="3" fillId="2" borderId="58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top"/>
    </xf>
    <xf numFmtId="164" fontId="3" fillId="2" borderId="57" xfId="0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vertical="top"/>
    </xf>
    <xf numFmtId="0" fontId="4" fillId="2" borderId="57" xfId="0" applyFont="1" applyFill="1" applyBorder="1" applyAlignment="1">
      <alignment vertical="top"/>
    </xf>
    <xf numFmtId="164" fontId="3" fillId="2" borderId="59" xfId="0" applyNumberFormat="1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top"/>
    </xf>
    <xf numFmtId="0" fontId="4" fillId="2" borderId="49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vertical="top" wrapText="1"/>
    </xf>
    <xf numFmtId="3" fontId="4" fillId="2" borderId="21" xfId="0" applyNumberFormat="1" applyFont="1" applyFill="1" applyBorder="1" applyAlignment="1">
      <alignment horizontal="right"/>
    </xf>
    <xf numFmtId="0" fontId="4" fillId="2" borderId="6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vertical="top" wrapText="1"/>
    </xf>
    <xf numFmtId="3" fontId="1" fillId="3" borderId="77" xfId="0" applyNumberFormat="1" applyFont="1" applyFill="1" applyBorder="1" applyAlignment="1">
      <alignment horizontal="right"/>
    </xf>
    <xf numFmtId="0" fontId="2" fillId="3" borderId="77" xfId="0" applyFont="1" applyFill="1" applyBorder="1" applyAlignment="1">
      <alignment horizontal="center" wrapText="1"/>
    </xf>
    <xf numFmtId="3" fontId="7" fillId="2" borderId="79" xfId="0" applyNumberFormat="1" applyFont="1" applyFill="1" applyBorder="1" applyAlignment="1">
      <alignment horizontal="right"/>
    </xf>
    <xf numFmtId="3" fontId="7" fillId="2" borderId="80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0" fontId="1" fillId="3" borderId="77" xfId="0" applyFont="1" applyFill="1" applyBorder="1" applyAlignment="1">
      <alignment horizontal="center" wrapText="1"/>
    </xf>
    <xf numFmtId="3" fontId="4" fillId="2" borderId="83" xfId="0" applyNumberFormat="1" applyFont="1" applyFill="1" applyBorder="1" applyAlignment="1">
      <alignment horizontal="right"/>
    </xf>
    <xf numFmtId="3" fontId="4" fillId="2" borderId="83" xfId="0" applyNumberFormat="1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3" fontId="0" fillId="0" borderId="0" xfId="0" applyNumberFormat="1" applyFill="1"/>
    <xf numFmtId="3" fontId="4" fillId="2" borderId="73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3" fontId="7" fillId="2" borderId="41" xfId="0" applyNumberFormat="1" applyFont="1" applyFill="1" applyBorder="1" applyAlignment="1">
      <alignment horizontal="right"/>
    </xf>
    <xf numFmtId="3" fontId="7" fillId="2" borderId="73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right"/>
    </xf>
    <xf numFmtId="0" fontId="3" fillId="2" borderId="46" xfId="0" applyFont="1" applyFill="1" applyBorder="1" applyAlignment="1">
      <alignment horizontal="center" vertical="center"/>
    </xf>
    <xf numFmtId="165" fontId="0" fillId="0" borderId="0" xfId="0" applyNumberFormat="1" applyFill="1"/>
    <xf numFmtId="0" fontId="19" fillId="2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3" borderId="0" xfId="0" applyFont="1" applyFill="1"/>
    <xf numFmtId="0" fontId="1" fillId="0" borderId="21" xfId="0" applyNumberFormat="1" applyFont="1" applyFill="1" applyBorder="1"/>
    <xf numFmtId="0" fontId="4" fillId="0" borderId="11" xfId="0" applyNumberFormat="1" applyFont="1" applyFill="1" applyBorder="1"/>
    <xf numFmtId="0" fontId="4" fillId="0" borderId="16" xfId="0" applyNumberFormat="1" applyFont="1" applyFill="1" applyBorder="1"/>
    <xf numFmtId="0" fontId="7" fillId="0" borderId="5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/>
    <xf numFmtId="0" fontId="7" fillId="0" borderId="5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/>
    <xf numFmtId="0" fontId="7" fillId="0" borderId="58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/>
    <xf numFmtId="0" fontId="3" fillId="2" borderId="5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vertical="top"/>
    </xf>
    <xf numFmtId="0" fontId="3" fillId="2" borderId="58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vertical="top"/>
    </xf>
    <xf numFmtId="0" fontId="3" fillId="2" borderId="5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justify" vertical="top" wrapText="1"/>
    </xf>
    <xf numFmtId="3" fontId="4" fillId="0" borderId="12" xfId="0" applyNumberFormat="1" applyFont="1" applyFill="1" applyBorder="1" applyAlignment="1">
      <alignment horizontal="justify" vertical="top" wrapText="1"/>
    </xf>
    <xf numFmtId="3" fontId="4" fillId="0" borderId="17" xfId="0" applyNumberFormat="1" applyFont="1" applyFill="1" applyBorder="1" applyAlignment="1">
      <alignment horizontal="justify" vertical="top" wrapText="1"/>
    </xf>
    <xf numFmtId="3" fontId="4" fillId="2" borderId="22" xfId="0" applyNumberFormat="1" applyFont="1" applyFill="1" applyBorder="1" applyAlignment="1">
      <alignment horizontal="justify" vertical="top" wrapText="1"/>
    </xf>
    <xf numFmtId="3" fontId="4" fillId="2" borderId="12" xfId="0" applyNumberFormat="1" applyFont="1" applyFill="1" applyBorder="1" applyAlignment="1">
      <alignment horizontal="justify" vertical="top" wrapText="1"/>
    </xf>
    <xf numFmtId="3" fontId="4" fillId="2" borderId="17" xfId="0" applyNumberFormat="1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justify" vertical="top" wrapText="1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justify" vertical="top" wrapText="1"/>
    </xf>
    <xf numFmtId="3" fontId="4" fillId="0" borderId="13" xfId="0" applyNumberFormat="1" applyFont="1" applyFill="1" applyBorder="1" applyAlignment="1">
      <alignment horizontal="justify" vertical="top" wrapText="1"/>
    </xf>
    <xf numFmtId="3" fontId="4" fillId="0" borderId="18" xfId="0" applyNumberFormat="1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justify" vertical="top" wrapText="1"/>
    </xf>
    <xf numFmtId="3" fontId="4" fillId="2" borderId="23" xfId="0" applyNumberFormat="1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3" fontId="4" fillId="2" borderId="18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justify" vertical="top" wrapText="1"/>
    </xf>
    <xf numFmtId="3" fontId="4" fillId="2" borderId="2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4" fillId="2" borderId="26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0" fontId="0" fillId="0" borderId="7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right"/>
    </xf>
    <xf numFmtId="0" fontId="1" fillId="0" borderId="49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>
      <alignment horizontal="right"/>
    </xf>
    <xf numFmtId="165" fontId="4" fillId="0" borderId="4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left" vertical="center" wrapText="1"/>
    </xf>
    <xf numFmtId="3" fontId="1" fillId="0" borderId="39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2" borderId="74" xfId="0" applyNumberFormat="1" applyFont="1" applyFill="1" applyBorder="1" applyAlignment="1">
      <alignment horizontal="right"/>
    </xf>
    <xf numFmtId="3" fontId="4" fillId="2" borderId="75" xfId="0" applyNumberFormat="1" applyFont="1" applyFill="1" applyBorder="1" applyAlignment="1">
      <alignment horizontal="right"/>
    </xf>
    <xf numFmtId="3" fontId="4" fillId="2" borderId="76" xfId="0" applyNumberFormat="1" applyFont="1" applyFill="1" applyBorder="1" applyAlignment="1">
      <alignment horizontal="right"/>
    </xf>
    <xf numFmtId="3" fontId="4" fillId="2" borderId="73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29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horizontal="right"/>
    </xf>
    <xf numFmtId="3" fontId="20" fillId="0" borderId="41" xfId="0" applyNumberFormat="1" applyFont="1" applyFill="1" applyBorder="1" applyAlignment="1">
      <alignment horizontal="right"/>
    </xf>
    <xf numFmtId="3" fontId="7" fillId="2" borderId="78" xfId="0" applyNumberFormat="1" applyFont="1" applyFill="1" applyBorder="1" applyAlignment="1">
      <alignment horizontal="right"/>
    </xf>
    <xf numFmtId="3" fontId="7" fillId="2" borderId="73" xfId="0" applyNumberFormat="1" applyFont="1" applyFill="1" applyBorder="1" applyAlignment="1">
      <alignment horizontal="right"/>
    </xf>
    <xf numFmtId="3" fontId="7" fillId="2" borderId="74" xfId="0" applyNumberFormat="1" applyFont="1" applyFill="1" applyBorder="1" applyAlignment="1">
      <alignment horizontal="right"/>
    </xf>
    <xf numFmtId="3" fontId="7" fillId="2" borderId="75" xfId="0" applyNumberFormat="1" applyFont="1" applyFill="1" applyBorder="1" applyAlignment="1">
      <alignment horizontal="right"/>
    </xf>
    <xf numFmtId="3" fontId="7" fillId="2" borderId="76" xfId="0" applyNumberFormat="1" applyFont="1" applyFill="1" applyBorder="1" applyAlignment="1">
      <alignment horizontal="right"/>
    </xf>
    <xf numFmtId="3" fontId="7" fillId="2" borderId="40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12" fillId="3" borderId="45" xfId="0" applyFont="1" applyFill="1" applyBorder="1" applyAlignment="1">
      <alignment horizontal="left"/>
    </xf>
    <xf numFmtId="0" fontId="12" fillId="3" borderId="69" xfId="0" applyFont="1" applyFill="1" applyBorder="1" applyAlignment="1">
      <alignment horizontal="left"/>
    </xf>
    <xf numFmtId="0" fontId="12" fillId="3" borderId="47" xfId="0" applyFont="1" applyFill="1" applyBorder="1" applyAlignment="1">
      <alignment horizontal="left"/>
    </xf>
    <xf numFmtId="3" fontId="7" fillId="2" borderId="24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3" fontId="4" fillId="2" borderId="41" xfId="0" applyNumberFormat="1" applyFont="1" applyFill="1" applyBorder="1" applyAlignment="1">
      <alignment horizontal="right"/>
    </xf>
    <xf numFmtId="0" fontId="3" fillId="2" borderId="43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3" fontId="4" fillId="2" borderId="21" xfId="1" applyNumberFormat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/>
    </xf>
    <xf numFmtId="0" fontId="3" fillId="2" borderId="11" xfId="1" applyFont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4" fillId="2" borderId="2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3" fontId="4" fillId="2" borderId="11" xfId="1" applyNumberFormat="1" applyFont="1" applyFill="1" applyBorder="1" applyAlignment="1">
      <alignment horizontal="right"/>
    </xf>
    <xf numFmtId="3" fontId="4" fillId="2" borderId="16" xfId="1" applyNumberFormat="1" applyFont="1" applyFill="1" applyBorder="1" applyAlignment="1">
      <alignment horizontal="right"/>
    </xf>
    <xf numFmtId="0" fontId="3" fillId="2" borderId="2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3" fontId="4" fillId="2" borderId="23" xfId="1" applyNumberFormat="1" applyFont="1" applyFill="1" applyBorder="1" applyAlignment="1">
      <alignment horizontal="left" vertical="center" wrapText="1"/>
    </xf>
    <xf numFmtId="3" fontId="4" fillId="2" borderId="13" xfId="1" applyNumberFormat="1" applyFont="1" applyFill="1" applyBorder="1" applyAlignment="1">
      <alignment horizontal="left" vertical="center" wrapText="1"/>
    </xf>
    <xf numFmtId="3" fontId="4" fillId="2" borderId="18" xfId="1" applyNumberFormat="1" applyFont="1" applyFill="1" applyBorder="1" applyAlignment="1">
      <alignment horizontal="left" vertical="center" wrapText="1"/>
    </xf>
    <xf numFmtId="3" fontId="4" fillId="2" borderId="41" xfId="1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left" vertical="center" wrapText="1"/>
    </xf>
    <xf numFmtId="3" fontId="4" fillId="2" borderId="39" xfId="0" applyNumberFormat="1" applyFont="1" applyFill="1" applyBorder="1" applyAlignment="1">
      <alignment horizontal="right"/>
    </xf>
    <xf numFmtId="3" fontId="18" fillId="2" borderId="41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3" fontId="4" fillId="2" borderId="81" xfId="0" applyNumberFormat="1" applyFont="1" applyFill="1" applyBorder="1" applyAlignment="1">
      <alignment wrapText="1"/>
    </xf>
    <xf numFmtId="3" fontId="4" fillId="2" borderId="82" xfId="0" applyNumberFormat="1" applyFont="1" applyFill="1" applyBorder="1" applyAlignment="1">
      <alignment wrapText="1"/>
    </xf>
    <xf numFmtId="3" fontId="4" fillId="2" borderId="79" xfId="0" applyNumberFormat="1" applyFont="1" applyFill="1" applyBorder="1" applyAlignment="1">
      <alignment wrapText="1"/>
    </xf>
    <xf numFmtId="165" fontId="4" fillId="2" borderId="73" xfId="0" applyNumberFormat="1" applyFont="1" applyFill="1" applyBorder="1" applyAlignment="1">
      <alignment horizontal="right"/>
    </xf>
    <xf numFmtId="3" fontId="4" fillId="2" borderId="73" xfId="1" applyNumberFormat="1" applyFont="1" applyFill="1" applyBorder="1" applyAlignment="1">
      <alignment horizontal="right"/>
    </xf>
    <xf numFmtId="3" fontId="4" fillId="2" borderId="83" xfId="1" applyNumberFormat="1" applyFont="1" applyFill="1" applyBorder="1" applyAlignment="1">
      <alignment horizontal="right"/>
    </xf>
    <xf numFmtId="0" fontId="3" fillId="2" borderId="82" xfId="1" applyFont="1" applyFill="1" applyBorder="1" applyAlignment="1">
      <alignment horizontal="right"/>
    </xf>
    <xf numFmtId="0" fontId="3" fillId="2" borderId="79" xfId="1" applyFont="1" applyFill="1" applyBorder="1" applyAlignment="1">
      <alignment horizontal="right"/>
    </xf>
    <xf numFmtId="3" fontId="4" fillId="2" borderId="82" xfId="1" applyNumberFormat="1" applyFont="1" applyFill="1" applyBorder="1" applyAlignment="1">
      <alignment horizontal="right"/>
    </xf>
    <xf numFmtId="3" fontId="4" fillId="2" borderId="79" xfId="1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DT61"/>
  <sheetViews>
    <sheetView view="pageBreakPreview" zoomScale="80" zoomScaleNormal="85" zoomScaleSheetLayoutView="80" workbookViewId="0">
      <selection activeCell="I51" sqref="I51"/>
    </sheetView>
  </sheetViews>
  <sheetFormatPr defaultColWidth="9.140625" defaultRowHeight="15" x14ac:dyDescent="0.25"/>
  <cols>
    <col min="1" max="1" width="6" style="1" customWidth="1"/>
    <col min="2" max="2" width="57.42578125" style="1" customWidth="1"/>
    <col min="3" max="3" width="12" style="14" customWidth="1"/>
    <col min="4" max="4" width="64.28515625" style="15" customWidth="1"/>
    <col min="5" max="5" width="13.85546875" style="5" customWidth="1"/>
    <col min="6" max="7" width="13.85546875" style="1" customWidth="1"/>
    <col min="8" max="8" width="14.7109375" style="54" customWidth="1"/>
    <col min="9" max="9" width="13.28515625" style="1" customWidth="1"/>
    <col min="10" max="10" width="8.85546875" style="1" hidden="1" customWidth="1"/>
    <col min="11" max="14" width="9.140625" style="1" hidden="1" customWidth="1"/>
    <col min="15" max="16384" width="9.140625" style="1"/>
  </cols>
  <sheetData>
    <row r="1" spans="1:9" s="64" customFormat="1" ht="17.25" x14ac:dyDescent="0.3">
      <c r="A1" s="245" t="s">
        <v>0</v>
      </c>
      <c r="B1" s="245"/>
      <c r="C1" s="245"/>
      <c r="D1" s="245"/>
      <c r="E1" s="245"/>
      <c r="H1" s="65"/>
    </row>
    <row r="2" spans="1:9" s="64" customFormat="1" ht="17.25" x14ac:dyDescent="0.3">
      <c r="A2" s="66"/>
      <c r="B2" s="66"/>
      <c r="C2" s="66"/>
      <c r="D2" s="66"/>
      <c r="E2" s="66"/>
      <c r="H2" s="65"/>
    </row>
    <row r="3" spans="1:9" s="64" customFormat="1" ht="21" customHeight="1" thickBot="1" x14ac:dyDescent="0.35">
      <c r="A3" s="66" t="s">
        <v>1</v>
      </c>
      <c r="B3" s="67"/>
      <c r="C3" s="67"/>
      <c r="D3" s="68"/>
      <c r="E3" s="69"/>
      <c r="F3" s="69"/>
      <c r="G3" s="69"/>
      <c r="H3" s="70" t="s">
        <v>311</v>
      </c>
    </row>
    <row r="4" spans="1:9" ht="37.5" customHeight="1" thickTop="1" thickBot="1" x14ac:dyDescent="0.3">
      <c r="A4" s="21" t="s">
        <v>2</v>
      </c>
      <c r="B4" s="22" t="s">
        <v>3</v>
      </c>
      <c r="C4" s="22" t="s">
        <v>4</v>
      </c>
      <c r="D4" s="30" t="s">
        <v>5</v>
      </c>
      <c r="E4" s="22" t="s">
        <v>8</v>
      </c>
      <c r="F4" s="22" t="s">
        <v>9</v>
      </c>
      <c r="G4" s="22" t="s">
        <v>220</v>
      </c>
      <c r="H4" s="24" t="s">
        <v>221</v>
      </c>
    </row>
    <row r="5" spans="1:9" ht="20.25" customHeight="1" thickTop="1" x14ac:dyDescent="0.25">
      <c r="A5" s="246" t="s">
        <v>10</v>
      </c>
      <c r="B5" s="6" t="s">
        <v>288</v>
      </c>
      <c r="C5" s="247" t="s">
        <v>11</v>
      </c>
      <c r="D5" s="248" t="s">
        <v>289</v>
      </c>
      <c r="E5" s="205">
        <v>2100</v>
      </c>
      <c r="F5" s="205">
        <v>2000</v>
      </c>
      <c r="G5" s="205">
        <v>2000</v>
      </c>
      <c r="H5" s="252">
        <v>1800</v>
      </c>
    </row>
    <row r="6" spans="1:9" ht="15" customHeight="1" x14ac:dyDescent="0.25">
      <c r="A6" s="219"/>
      <c r="B6" s="7" t="s">
        <v>12</v>
      </c>
      <c r="C6" s="222"/>
      <c r="D6" s="237"/>
      <c r="E6" s="206"/>
      <c r="F6" s="206"/>
      <c r="G6" s="206"/>
      <c r="H6" s="250"/>
    </row>
    <row r="7" spans="1:9" ht="33" customHeight="1" thickBot="1" x14ac:dyDescent="0.3">
      <c r="A7" s="220"/>
      <c r="B7" s="8" t="s">
        <v>13</v>
      </c>
      <c r="C7" s="223"/>
      <c r="D7" s="238"/>
      <c r="E7" s="209"/>
      <c r="F7" s="209"/>
      <c r="G7" s="209"/>
      <c r="H7" s="251"/>
    </row>
    <row r="8" spans="1:9" ht="18" customHeight="1" x14ac:dyDescent="0.25">
      <c r="A8" s="218" t="s">
        <v>14</v>
      </c>
      <c r="B8" s="9" t="s">
        <v>327</v>
      </c>
      <c r="C8" s="402" t="s">
        <v>15</v>
      </c>
      <c r="D8" s="403" t="s">
        <v>328</v>
      </c>
      <c r="E8" s="208">
        <v>1500</v>
      </c>
      <c r="F8" s="208">
        <v>1300</v>
      </c>
      <c r="G8" s="208">
        <v>1200</v>
      </c>
      <c r="H8" s="249">
        <v>6000</v>
      </c>
    </row>
    <row r="9" spans="1:9" ht="15" customHeight="1" x14ac:dyDescent="0.25">
      <c r="A9" s="219"/>
      <c r="B9" s="7" t="s">
        <v>329</v>
      </c>
      <c r="C9" s="204"/>
      <c r="D9" s="404"/>
      <c r="E9" s="206"/>
      <c r="F9" s="206"/>
      <c r="G9" s="206"/>
      <c r="H9" s="250"/>
    </row>
    <row r="10" spans="1:9" ht="30" customHeight="1" thickBot="1" x14ac:dyDescent="0.3">
      <c r="A10" s="220"/>
      <c r="B10" s="8" t="s">
        <v>330</v>
      </c>
      <c r="C10" s="58"/>
      <c r="D10" s="405"/>
      <c r="E10" s="209"/>
      <c r="F10" s="209"/>
      <c r="G10" s="209"/>
      <c r="H10" s="251"/>
      <c r="I10" s="183"/>
    </row>
    <row r="11" spans="1:9" ht="18" customHeight="1" x14ac:dyDescent="0.25">
      <c r="A11" s="218" t="s">
        <v>16</v>
      </c>
      <c r="B11" s="9" t="s">
        <v>17</v>
      </c>
      <c r="C11" s="221" t="s">
        <v>15</v>
      </c>
      <c r="D11" s="236" t="s">
        <v>240</v>
      </c>
      <c r="E11" s="208">
        <v>1000</v>
      </c>
      <c r="F11" s="208">
        <v>900</v>
      </c>
      <c r="G11" s="208">
        <v>800</v>
      </c>
      <c r="H11" s="249">
        <v>800</v>
      </c>
    </row>
    <row r="12" spans="1:9" ht="15" customHeight="1" x14ac:dyDescent="0.25">
      <c r="A12" s="219"/>
      <c r="B12" s="7" t="s">
        <v>239</v>
      </c>
      <c r="C12" s="222"/>
      <c r="D12" s="237"/>
      <c r="E12" s="206"/>
      <c r="F12" s="206"/>
      <c r="G12" s="206"/>
      <c r="H12" s="250"/>
    </row>
    <row r="13" spans="1:9" ht="30.75" customHeight="1" thickBot="1" x14ac:dyDescent="0.3">
      <c r="A13" s="220"/>
      <c r="B13" s="8" t="s">
        <v>18</v>
      </c>
      <c r="C13" s="223"/>
      <c r="D13" s="238"/>
      <c r="E13" s="209"/>
      <c r="F13" s="209"/>
      <c r="G13" s="209"/>
      <c r="H13" s="251"/>
    </row>
    <row r="14" spans="1:9" ht="18" customHeight="1" x14ac:dyDescent="0.25">
      <c r="A14" s="218" t="s">
        <v>19</v>
      </c>
      <c r="B14" s="10" t="s">
        <v>20</v>
      </c>
      <c r="C14" s="221" t="s">
        <v>21</v>
      </c>
      <c r="D14" s="236" t="s">
        <v>241</v>
      </c>
      <c r="E14" s="208">
        <v>1800</v>
      </c>
      <c r="F14" s="208">
        <v>1600</v>
      </c>
      <c r="G14" s="208">
        <v>1500</v>
      </c>
      <c r="H14" s="249">
        <v>1500</v>
      </c>
    </row>
    <row r="15" spans="1:9" ht="15" customHeight="1" x14ac:dyDescent="0.25">
      <c r="A15" s="219"/>
      <c r="B15" s="7" t="s">
        <v>22</v>
      </c>
      <c r="C15" s="222"/>
      <c r="D15" s="237"/>
      <c r="E15" s="206"/>
      <c r="F15" s="206"/>
      <c r="G15" s="206"/>
      <c r="H15" s="250"/>
    </row>
    <row r="16" spans="1:9" ht="29.25" customHeight="1" thickBot="1" x14ac:dyDescent="0.3">
      <c r="A16" s="220"/>
      <c r="B16" s="8" t="s">
        <v>23</v>
      </c>
      <c r="C16" s="223"/>
      <c r="D16" s="238"/>
      <c r="E16" s="209"/>
      <c r="F16" s="209"/>
      <c r="G16" s="209"/>
      <c r="H16" s="251"/>
    </row>
    <row r="17" spans="1:8" ht="18" customHeight="1" x14ac:dyDescent="0.25">
      <c r="A17" s="218" t="s">
        <v>24</v>
      </c>
      <c r="B17" s="9" t="s">
        <v>242</v>
      </c>
      <c r="C17" s="221" t="s">
        <v>21</v>
      </c>
      <c r="D17" s="242" t="s">
        <v>290</v>
      </c>
      <c r="E17" s="208">
        <v>1450</v>
      </c>
      <c r="F17" s="208">
        <v>1300</v>
      </c>
      <c r="G17" s="208">
        <v>1400</v>
      </c>
      <c r="H17" s="249">
        <v>1400</v>
      </c>
    </row>
    <row r="18" spans="1:8" ht="15" customHeight="1" x14ac:dyDescent="0.25">
      <c r="A18" s="219"/>
      <c r="B18" s="7" t="s">
        <v>243</v>
      </c>
      <c r="C18" s="222"/>
      <c r="D18" s="243"/>
      <c r="E18" s="206"/>
      <c r="F18" s="206"/>
      <c r="G18" s="206"/>
      <c r="H18" s="250"/>
    </row>
    <row r="19" spans="1:8" ht="29.25" customHeight="1" thickBot="1" x14ac:dyDescent="0.3">
      <c r="A19" s="220"/>
      <c r="B19" s="8" t="s">
        <v>25</v>
      </c>
      <c r="C19" s="223"/>
      <c r="D19" s="244"/>
      <c r="E19" s="209"/>
      <c r="F19" s="209"/>
      <c r="G19" s="209"/>
      <c r="H19" s="251"/>
    </row>
    <row r="20" spans="1:8" ht="18" customHeight="1" x14ac:dyDescent="0.25">
      <c r="A20" s="218" t="s">
        <v>26</v>
      </c>
      <c r="B20" s="9" t="s">
        <v>245</v>
      </c>
      <c r="C20" s="221" t="s">
        <v>27</v>
      </c>
      <c r="D20" s="236" t="s">
        <v>244</v>
      </c>
      <c r="E20" s="208">
        <v>1550</v>
      </c>
      <c r="F20" s="208">
        <v>700</v>
      </c>
      <c r="G20" s="208">
        <v>1400</v>
      </c>
      <c r="H20" s="249">
        <v>1400</v>
      </c>
    </row>
    <row r="21" spans="1:8" ht="15" customHeight="1" x14ac:dyDescent="0.25">
      <c r="A21" s="219"/>
      <c r="B21" s="7" t="s">
        <v>28</v>
      </c>
      <c r="C21" s="222"/>
      <c r="D21" s="237"/>
      <c r="E21" s="206"/>
      <c r="F21" s="206"/>
      <c r="G21" s="206"/>
      <c r="H21" s="250"/>
    </row>
    <row r="22" spans="1:8" ht="30.75" customHeight="1" thickBot="1" x14ac:dyDescent="0.3">
      <c r="A22" s="220"/>
      <c r="B22" s="8" t="s">
        <v>29</v>
      </c>
      <c r="C22" s="223"/>
      <c r="D22" s="238"/>
      <c r="E22" s="209"/>
      <c r="F22" s="209"/>
      <c r="G22" s="209"/>
      <c r="H22" s="251"/>
    </row>
    <row r="23" spans="1:8" ht="18" customHeight="1" x14ac:dyDescent="0.25">
      <c r="A23" s="218" t="s">
        <v>30</v>
      </c>
      <c r="B23" s="10" t="s">
        <v>31</v>
      </c>
      <c r="C23" s="221" t="s">
        <v>32</v>
      </c>
      <c r="D23" s="236" t="s">
        <v>246</v>
      </c>
      <c r="E23" s="208">
        <v>1450</v>
      </c>
      <c r="F23" s="208">
        <v>1300</v>
      </c>
      <c r="G23" s="208">
        <v>1300</v>
      </c>
      <c r="H23" s="249">
        <v>1800</v>
      </c>
    </row>
    <row r="24" spans="1:8" ht="15" customHeight="1" x14ac:dyDescent="0.25">
      <c r="A24" s="219"/>
      <c r="B24" s="7" t="s">
        <v>33</v>
      </c>
      <c r="C24" s="222"/>
      <c r="D24" s="237"/>
      <c r="E24" s="206"/>
      <c r="F24" s="206"/>
      <c r="G24" s="206"/>
      <c r="H24" s="250"/>
    </row>
    <row r="25" spans="1:8" ht="29.25" customHeight="1" thickBot="1" x14ac:dyDescent="0.3">
      <c r="A25" s="220"/>
      <c r="B25" s="8" t="s">
        <v>34</v>
      </c>
      <c r="C25" s="223"/>
      <c r="D25" s="238"/>
      <c r="E25" s="209"/>
      <c r="F25" s="209"/>
      <c r="G25" s="209"/>
      <c r="H25" s="251"/>
    </row>
    <row r="26" spans="1:8" ht="18" customHeight="1" x14ac:dyDescent="0.25">
      <c r="A26" s="218">
        <v>8</v>
      </c>
      <c r="B26" s="9" t="s">
        <v>37</v>
      </c>
      <c r="C26" s="221" t="s">
        <v>32</v>
      </c>
      <c r="D26" s="236" t="s">
        <v>247</v>
      </c>
      <c r="E26" s="208">
        <v>1900</v>
      </c>
      <c r="F26" s="208">
        <v>1900</v>
      </c>
      <c r="G26" s="208">
        <v>1800</v>
      </c>
      <c r="H26" s="249">
        <v>1800</v>
      </c>
    </row>
    <row r="27" spans="1:8" ht="15" customHeight="1" x14ac:dyDescent="0.25">
      <c r="A27" s="219"/>
      <c r="B27" s="7" t="s">
        <v>38</v>
      </c>
      <c r="C27" s="222"/>
      <c r="D27" s="237"/>
      <c r="E27" s="206"/>
      <c r="F27" s="206"/>
      <c r="G27" s="206"/>
      <c r="H27" s="250"/>
    </row>
    <row r="28" spans="1:8" ht="32.25" customHeight="1" thickBot="1" x14ac:dyDescent="0.3">
      <c r="A28" s="220"/>
      <c r="B28" s="8" t="s">
        <v>39</v>
      </c>
      <c r="C28" s="223"/>
      <c r="D28" s="238"/>
      <c r="E28" s="209"/>
      <c r="F28" s="209"/>
      <c r="G28" s="209"/>
      <c r="H28" s="251"/>
    </row>
    <row r="29" spans="1:8" ht="15.75" customHeight="1" x14ac:dyDescent="0.25">
      <c r="A29" s="218">
        <v>9</v>
      </c>
      <c r="B29" s="9" t="s">
        <v>41</v>
      </c>
      <c r="C29" s="221" t="s">
        <v>42</v>
      </c>
      <c r="D29" s="236" t="s">
        <v>248</v>
      </c>
      <c r="E29" s="208">
        <v>2300</v>
      </c>
      <c r="F29" s="208">
        <v>2400</v>
      </c>
      <c r="G29" s="208">
        <v>2300</v>
      </c>
      <c r="H29" s="249">
        <v>2300</v>
      </c>
    </row>
    <row r="30" spans="1:8" ht="15" customHeight="1" x14ac:dyDescent="0.25">
      <c r="A30" s="219"/>
      <c r="B30" s="7" t="s">
        <v>43</v>
      </c>
      <c r="C30" s="222"/>
      <c r="D30" s="237"/>
      <c r="E30" s="206"/>
      <c r="F30" s="206"/>
      <c r="G30" s="206"/>
      <c r="H30" s="250"/>
    </row>
    <row r="31" spans="1:8" ht="15" customHeight="1" thickBot="1" x14ac:dyDescent="0.3">
      <c r="A31" s="220"/>
      <c r="B31" s="7" t="s">
        <v>44</v>
      </c>
      <c r="C31" s="223"/>
      <c r="D31" s="238"/>
      <c r="E31" s="209"/>
      <c r="F31" s="209"/>
      <c r="G31" s="209"/>
      <c r="H31" s="251"/>
    </row>
    <row r="32" spans="1:8" ht="24.75" customHeight="1" x14ac:dyDescent="0.25">
      <c r="A32" s="218">
        <v>10</v>
      </c>
      <c r="B32" s="9" t="s">
        <v>249</v>
      </c>
      <c r="C32" s="221" t="s">
        <v>42</v>
      </c>
      <c r="D32" s="242" t="s">
        <v>251</v>
      </c>
      <c r="E32" s="208">
        <v>1750</v>
      </c>
      <c r="F32" s="208">
        <v>1600</v>
      </c>
      <c r="G32" s="208">
        <v>1600</v>
      </c>
      <c r="H32" s="249">
        <v>1600</v>
      </c>
    </row>
    <row r="33" spans="1:8" ht="15" customHeight="1" x14ac:dyDescent="0.25">
      <c r="A33" s="219"/>
      <c r="B33" s="7" t="s">
        <v>250</v>
      </c>
      <c r="C33" s="222"/>
      <c r="D33" s="243"/>
      <c r="E33" s="206"/>
      <c r="F33" s="206"/>
      <c r="G33" s="206"/>
      <c r="H33" s="250"/>
    </row>
    <row r="34" spans="1:8" ht="21.75" customHeight="1" thickBot="1" x14ac:dyDescent="0.3">
      <c r="A34" s="220"/>
      <c r="B34" s="8" t="s">
        <v>46</v>
      </c>
      <c r="C34" s="223"/>
      <c r="D34" s="244"/>
      <c r="E34" s="209"/>
      <c r="F34" s="209"/>
      <c r="G34" s="209"/>
      <c r="H34" s="251"/>
    </row>
    <row r="35" spans="1:8" ht="18" customHeight="1" x14ac:dyDescent="0.25">
      <c r="A35" s="218">
        <v>11</v>
      </c>
      <c r="B35" s="11" t="s">
        <v>47</v>
      </c>
      <c r="C35" s="221" t="s">
        <v>48</v>
      </c>
      <c r="D35" s="236" t="s">
        <v>252</v>
      </c>
      <c r="E35" s="233">
        <v>950</v>
      </c>
      <c r="F35" s="233">
        <v>850</v>
      </c>
      <c r="G35" s="233">
        <v>800</v>
      </c>
      <c r="H35" s="254">
        <v>800</v>
      </c>
    </row>
    <row r="36" spans="1:8" ht="15" customHeight="1" x14ac:dyDescent="0.25">
      <c r="A36" s="219"/>
      <c r="B36" s="7" t="s">
        <v>49</v>
      </c>
      <c r="C36" s="222"/>
      <c r="D36" s="237"/>
      <c r="E36" s="234"/>
      <c r="F36" s="234"/>
      <c r="G36" s="234"/>
      <c r="H36" s="255"/>
    </row>
    <row r="37" spans="1:8" ht="50.25" customHeight="1" thickBot="1" x14ac:dyDescent="0.3">
      <c r="A37" s="239"/>
      <c r="B37" s="7" t="s">
        <v>50</v>
      </c>
      <c r="C37" s="240"/>
      <c r="D37" s="241"/>
      <c r="E37" s="235"/>
      <c r="F37" s="235"/>
      <c r="G37" s="235"/>
      <c r="H37" s="256"/>
    </row>
    <row r="38" spans="1:8" ht="18" customHeight="1" x14ac:dyDescent="0.25">
      <c r="A38" s="218">
        <v>12</v>
      </c>
      <c r="B38" s="9" t="s">
        <v>51</v>
      </c>
      <c r="C38" s="221" t="s">
        <v>52</v>
      </c>
      <c r="D38" s="236" t="s">
        <v>253</v>
      </c>
      <c r="E38" s="208">
        <v>550</v>
      </c>
      <c r="F38" s="208">
        <v>500</v>
      </c>
      <c r="G38" s="208">
        <v>500</v>
      </c>
      <c r="H38" s="249">
        <v>500</v>
      </c>
    </row>
    <row r="39" spans="1:8" ht="15" customHeight="1" x14ac:dyDescent="0.25">
      <c r="A39" s="219"/>
      <c r="B39" s="12" t="s">
        <v>53</v>
      </c>
      <c r="C39" s="222"/>
      <c r="D39" s="237"/>
      <c r="E39" s="206"/>
      <c r="F39" s="206"/>
      <c r="G39" s="206"/>
      <c r="H39" s="250"/>
    </row>
    <row r="40" spans="1:8" ht="28.5" customHeight="1" thickBot="1" x14ac:dyDescent="0.3">
      <c r="A40" s="220"/>
      <c r="B40" s="8" t="s">
        <v>54</v>
      </c>
      <c r="C40" s="223"/>
      <c r="D40" s="238"/>
      <c r="E40" s="209"/>
      <c r="F40" s="209"/>
      <c r="G40" s="209"/>
      <c r="H40" s="251"/>
    </row>
    <row r="41" spans="1:8" ht="18" customHeight="1" x14ac:dyDescent="0.25">
      <c r="A41" s="218">
        <v>13</v>
      </c>
      <c r="B41" s="10" t="s">
        <v>254</v>
      </c>
      <c r="C41" s="221" t="s">
        <v>55</v>
      </c>
      <c r="D41" s="227" t="s">
        <v>255</v>
      </c>
      <c r="E41" s="208">
        <v>800</v>
      </c>
      <c r="F41" s="208">
        <v>700</v>
      </c>
      <c r="G41" s="208">
        <v>700</v>
      </c>
      <c r="H41" s="249">
        <v>700</v>
      </c>
    </row>
    <row r="42" spans="1:8" ht="15" customHeight="1" x14ac:dyDescent="0.25">
      <c r="A42" s="219"/>
      <c r="B42" s="7" t="s">
        <v>56</v>
      </c>
      <c r="C42" s="222"/>
      <c r="D42" s="228"/>
      <c r="E42" s="206"/>
      <c r="F42" s="206"/>
      <c r="G42" s="206"/>
      <c r="H42" s="250"/>
    </row>
    <row r="43" spans="1:8" ht="29.25" customHeight="1" thickBot="1" x14ac:dyDescent="0.3">
      <c r="A43" s="220"/>
      <c r="B43" s="8" t="s">
        <v>57</v>
      </c>
      <c r="C43" s="223"/>
      <c r="D43" s="229"/>
      <c r="E43" s="209"/>
      <c r="F43" s="209"/>
      <c r="G43" s="209"/>
      <c r="H43" s="251"/>
    </row>
    <row r="44" spans="1:8" ht="18" customHeight="1" thickTop="1" x14ac:dyDescent="0.25">
      <c r="A44" s="230">
        <v>14</v>
      </c>
      <c r="B44" s="13" t="s">
        <v>59</v>
      </c>
      <c r="C44" s="231" t="s">
        <v>32</v>
      </c>
      <c r="D44" s="232" t="s">
        <v>256</v>
      </c>
      <c r="E44" s="205">
        <v>1450</v>
      </c>
      <c r="F44" s="206">
        <v>1300</v>
      </c>
      <c r="G44" s="206">
        <v>1300</v>
      </c>
      <c r="H44" s="250">
        <v>1300</v>
      </c>
    </row>
    <row r="45" spans="1:8" ht="15" customHeight="1" x14ac:dyDescent="0.25">
      <c r="A45" s="219"/>
      <c r="B45" s="7" t="s">
        <v>291</v>
      </c>
      <c r="C45" s="222"/>
      <c r="D45" s="225"/>
      <c r="E45" s="206"/>
      <c r="F45" s="206"/>
      <c r="G45" s="206"/>
      <c r="H45" s="250"/>
    </row>
    <row r="46" spans="1:8" ht="30" customHeight="1" thickBot="1" x14ac:dyDescent="0.3">
      <c r="A46" s="220"/>
      <c r="B46" s="8" t="s">
        <v>60</v>
      </c>
      <c r="C46" s="223"/>
      <c r="D46" s="226"/>
      <c r="E46" s="209"/>
      <c r="F46" s="209"/>
      <c r="G46" s="209"/>
      <c r="H46" s="251"/>
    </row>
    <row r="47" spans="1:8" ht="18" customHeight="1" x14ac:dyDescent="0.25">
      <c r="A47" s="218">
        <v>15</v>
      </c>
      <c r="B47" s="10" t="s">
        <v>292</v>
      </c>
      <c r="C47" s="221" t="s">
        <v>21</v>
      </c>
      <c r="D47" s="224" t="s">
        <v>259</v>
      </c>
      <c r="E47" s="208">
        <v>1450</v>
      </c>
      <c r="F47" s="208">
        <v>1300</v>
      </c>
      <c r="G47" s="208">
        <v>1000</v>
      </c>
      <c r="H47" s="249">
        <v>900</v>
      </c>
    </row>
    <row r="48" spans="1:8" ht="15" customHeight="1" x14ac:dyDescent="0.25">
      <c r="A48" s="219"/>
      <c r="B48" s="12" t="s">
        <v>257</v>
      </c>
      <c r="C48" s="222"/>
      <c r="D48" s="225"/>
      <c r="E48" s="206"/>
      <c r="F48" s="206"/>
      <c r="G48" s="206"/>
      <c r="H48" s="250"/>
    </row>
    <row r="49" spans="1:124" ht="44.25" customHeight="1" thickBot="1" x14ac:dyDescent="0.3">
      <c r="A49" s="220"/>
      <c r="B49" s="41" t="s">
        <v>258</v>
      </c>
      <c r="C49" s="223"/>
      <c r="D49" s="226"/>
      <c r="E49" s="209"/>
      <c r="F49" s="209"/>
      <c r="G49" s="209"/>
      <c r="H49" s="251"/>
    </row>
    <row r="50" spans="1:124" s="60" customFormat="1" ht="49.5" customHeight="1" thickBot="1" x14ac:dyDescent="0.3">
      <c r="A50" s="56">
        <v>16</v>
      </c>
      <c r="B50" s="57" t="s">
        <v>299</v>
      </c>
      <c r="C50" s="58" t="s">
        <v>15</v>
      </c>
      <c r="D50" s="59" t="s">
        <v>260</v>
      </c>
      <c r="E50" s="72">
        <v>450</v>
      </c>
      <c r="F50" s="72">
        <v>450</v>
      </c>
      <c r="G50" s="72">
        <v>450</v>
      </c>
      <c r="H50" s="73">
        <v>900</v>
      </c>
    </row>
    <row r="51" spans="1:124" s="60" customFormat="1" ht="61.5" customHeight="1" thickBot="1" x14ac:dyDescent="0.3">
      <c r="A51" s="61">
        <v>17</v>
      </c>
      <c r="B51" s="62" t="s">
        <v>300</v>
      </c>
      <c r="C51" s="63" t="s">
        <v>21</v>
      </c>
      <c r="D51" s="59" t="s">
        <v>261</v>
      </c>
      <c r="E51" s="74">
        <v>0</v>
      </c>
      <c r="F51" s="74">
        <v>0</v>
      </c>
      <c r="G51" s="74">
        <v>0</v>
      </c>
      <c r="H51" s="75">
        <v>1000</v>
      </c>
    </row>
    <row r="52" spans="1:124" s="31" customFormat="1" ht="20.25" customHeight="1" thickTop="1" thickBot="1" x14ac:dyDescent="0.3">
      <c r="A52" s="32" t="s">
        <v>61</v>
      </c>
      <c r="B52" s="26"/>
      <c r="C52" s="33"/>
      <c r="D52" s="34"/>
      <c r="E52" s="28">
        <f>SUM(E5:E51)</f>
        <v>22450</v>
      </c>
      <c r="F52" s="28">
        <f>SUM(F5:F51)</f>
        <v>20100</v>
      </c>
      <c r="G52" s="28">
        <f>SUM(G5:G51)</f>
        <v>20050</v>
      </c>
      <c r="H52" s="35">
        <f>SUM(H5:H51)</f>
        <v>26500</v>
      </c>
      <c r="I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ht="15.75" thickTop="1" x14ac:dyDescent="0.25">
      <c r="A53" s="16"/>
      <c r="B53" s="16"/>
      <c r="C53" s="17"/>
      <c r="D53" s="18"/>
      <c r="F53" s="5"/>
      <c r="G53" s="5"/>
      <c r="H53" s="55"/>
    </row>
    <row r="54" spans="1:124" ht="16.5" thickBot="1" x14ac:dyDescent="0.3">
      <c r="A54" s="2" t="s">
        <v>314</v>
      </c>
      <c r="B54" s="3"/>
      <c r="C54" s="3"/>
      <c r="D54" s="4"/>
      <c r="F54" s="5"/>
      <c r="G54" s="5"/>
      <c r="H54" s="55" t="s">
        <v>311</v>
      </c>
    </row>
    <row r="55" spans="1:124" s="31" customFormat="1" ht="33" thickTop="1" thickBot="1" x14ac:dyDescent="0.3">
      <c r="A55" s="21" t="s">
        <v>2</v>
      </c>
      <c r="B55" s="22" t="s">
        <v>3</v>
      </c>
      <c r="C55" s="22" t="s">
        <v>4</v>
      </c>
      <c r="D55" s="30" t="s">
        <v>5</v>
      </c>
      <c r="E55" s="22" t="s">
        <v>8</v>
      </c>
      <c r="F55" s="22" t="s">
        <v>9</v>
      </c>
      <c r="G55" s="22" t="s">
        <v>220</v>
      </c>
      <c r="H55" s="24" t="s">
        <v>221</v>
      </c>
      <c r="I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ht="36.75" customHeight="1" thickTop="1" x14ac:dyDescent="0.25">
      <c r="A56" s="210" t="s">
        <v>10</v>
      </c>
      <c r="B56" s="19" t="s">
        <v>62</v>
      </c>
      <c r="C56" s="212" t="s">
        <v>63</v>
      </c>
      <c r="D56" s="215" t="s">
        <v>64</v>
      </c>
      <c r="E56" s="205">
        <v>1000</v>
      </c>
      <c r="F56" s="205">
        <v>1000</v>
      </c>
      <c r="G56" s="205">
        <v>1000</v>
      </c>
      <c r="H56" s="252">
        <v>1200</v>
      </c>
    </row>
    <row r="57" spans="1:124" ht="15" customHeight="1" x14ac:dyDescent="0.25">
      <c r="A57" s="211"/>
      <c r="B57" s="7" t="s">
        <v>65</v>
      </c>
      <c r="C57" s="213"/>
      <c r="D57" s="216"/>
      <c r="E57" s="206"/>
      <c r="F57" s="206"/>
      <c r="G57" s="206"/>
      <c r="H57" s="250"/>
    </row>
    <row r="58" spans="1:124" ht="20.25" customHeight="1" thickBot="1" x14ac:dyDescent="0.3">
      <c r="A58" s="211"/>
      <c r="B58" s="8" t="s">
        <v>66</v>
      </c>
      <c r="C58" s="214"/>
      <c r="D58" s="217"/>
      <c r="E58" s="207"/>
      <c r="F58" s="207"/>
      <c r="G58" s="207"/>
      <c r="H58" s="253"/>
    </row>
    <row r="59" spans="1:124" s="31" customFormat="1" ht="21" customHeight="1" thickTop="1" thickBot="1" x14ac:dyDescent="0.3">
      <c r="A59" s="36" t="s">
        <v>61</v>
      </c>
      <c r="B59" s="26"/>
      <c r="C59" s="33"/>
      <c r="D59" s="34"/>
      <c r="E59" s="28">
        <f t="shared" ref="E59:G59" si="0">SUM(E56:E58)</f>
        <v>1000</v>
      </c>
      <c r="F59" s="28">
        <f t="shared" si="0"/>
        <v>1000</v>
      </c>
      <c r="G59" s="28">
        <f t="shared" si="0"/>
        <v>1000</v>
      </c>
      <c r="H59" s="35">
        <f t="shared" ref="H59" si="1">SUM(H56:H58)</f>
        <v>1200</v>
      </c>
      <c r="I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ht="15.75" thickTop="1" x14ac:dyDescent="0.25">
      <c r="C60" s="1"/>
      <c r="D60" s="1"/>
      <c r="E60" s="1"/>
    </row>
    <row r="61" spans="1:124" x14ac:dyDescent="0.25">
      <c r="E61" s="174">
        <f t="shared" ref="E61:F61" si="2">SUM(E52,E59)</f>
        <v>23450</v>
      </c>
      <c r="F61" s="174">
        <f t="shared" si="2"/>
        <v>21100</v>
      </c>
      <c r="G61" s="174">
        <f>SUM(G52,G59)</f>
        <v>21050</v>
      </c>
      <c r="H61" s="174">
        <f>SUM(H52,H59)</f>
        <v>27700</v>
      </c>
    </row>
  </sheetData>
  <mergeCells count="112">
    <mergeCell ref="H38:H40"/>
    <mergeCell ref="H41:H43"/>
    <mergeCell ref="H44:H46"/>
    <mergeCell ref="H47:H49"/>
    <mergeCell ref="H56:H58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A1:E1"/>
    <mergeCell ref="A5:A7"/>
    <mergeCell ref="C5:C7"/>
    <mergeCell ref="D5:D7"/>
    <mergeCell ref="E5:E7"/>
    <mergeCell ref="F5:F7"/>
    <mergeCell ref="G5:G7"/>
    <mergeCell ref="A8:A10"/>
    <mergeCell ref="D8:D10"/>
    <mergeCell ref="E8:E10"/>
    <mergeCell ref="F8:F10"/>
    <mergeCell ref="G8:G10"/>
    <mergeCell ref="A11:A13"/>
    <mergeCell ref="C11:C13"/>
    <mergeCell ref="D11:D13"/>
    <mergeCell ref="E11:E13"/>
    <mergeCell ref="F11:F13"/>
    <mergeCell ref="G11:G13"/>
    <mergeCell ref="E14:E16"/>
    <mergeCell ref="F14:F16"/>
    <mergeCell ref="G14:G16"/>
    <mergeCell ref="A17:A19"/>
    <mergeCell ref="C17:C19"/>
    <mergeCell ref="D17:D19"/>
    <mergeCell ref="E17:E19"/>
    <mergeCell ref="A14:A16"/>
    <mergeCell ref="C14:C16"/>
    <mergeCell ref="D14:D16"/>
    <mergeCell ref="F17:F19"/>
    <mergeCell ref="G17:G19"/>
    <mergeCell ref="A26:A28"/>
    <mergeCell ref="C26:C28"/>
    <mergeCell ref="D26:D28"/>
    <mergeCell ref="E26:E28"/>
    <mergeCell ref="F26:F28"/>
    <mergeCell ref="G26:G28"/>
    <mergeCell ref="A20:A22"/>
    <mergeCell ref="C20:C22"/>
    <mergeCell ref="D20:D22"/>
    <mergeCell ref="E20:E22"/>
    <mergeCell ref="F20:F22"/>
    <mergeCell ref="G20:G22"/>
    <mergeCell ref="A23:A25"/>
    <mergeCell ref="C23:C25"/>
    <mergeCell ref="D23:D25"/>
    <mergeCell ref="E23:E25"/>
    <mergeCell ref="F23:F25"/>
    <mergeCell ref="G23:G25"/>
    <mergeCell ref="A29:A31"/>
    <mergeCell ref="C29:C31"/>
    <mergeCell ref="D29:D31"/>
    <mergeCell ref="E29:E31"/>
    <mergeCell ref="F29:F31"/>
    <mergeCell ref="G29:G31"/>
    <mergeCell ref="A32:A34"/>
    <mergeCell ref="C32:C34"/>
    <mergeCell ref="D32:D34"/>
    <mergeCell ref="E32:E34"/>
    <mergeCell ref="F32:F34"/>
    <mergeCell ref="G32:G34"/>
    <mergeCell ref="E35:E37"/>
    <mergeCell ref="F35:F37"/>
    <mergeCell ref="G35:G37"/>
    <mergeCell ref="A38:A40"/>
    <mergeCell ref="C38:C40"/>
    <mergeCell ref="D38:D40"/>
    <mergeCell ref="E38:E40"/>
    <mergeCell ref="A35:A37"/>
    <mergeCell ref="C35:C37"/>
    <mergeCell ref="D35:D37"/>
    <mergeCell ref="F38:F40"/>
    <mergeCell ref="G38:G40"/>
    <mergeCell ref="A41:A43"/>
    <mergeCell ref="C41:C43"/>
    <mergeCell ref="D41:D43"/>
    <mergeCell ref="E41:E43"/>
    <mergeCell ref="F41:F43"/>
    <mergeCell ref="G41:G43"/>
    <mergeCell ref="A44:A46"/>
    <mergeCell ref="C44:C46"/>
    <mergeCell ref="D44:D46"/>
    <mergeCell ref="E44:E46"/>
    <mergeCell ref="F44:F46"/>
    <mergeCell ref="G44:G46"/>
    <mergeCell ref="F56:F58"/>
    <mergeCell ref="G56:G58"/>
    <mergeCell ref="E47:E49"/>
    <mergeCell ref="F47:F49"/>
    <mergeCell ref="G47:G49"/>
    <mergeCell ref="A56:A58"/>
    <mergeCell ref="C56:C58"/>
    <mergeCell ref="D56:D58"/>
    <mergeCell ref="E56:E58"/>
    <mergeCell ref="A47:A49"/>
    <mergeCell ref="C47:C49"/>
    <mergeCell ref="D47:D49"/>
  </mergeCells>
  <pageMargins left="0.78740157480314965" right="0.78740157480314965" top="0.27559055118110237" bottom="0.15748031496062992" header="0.31496062992125984" footer="0.31496062992125984"/>
  <pageSetup paperSize="9" scale="43" firstPageNumber="87" orientation="portrait" useFirstPageNumber="1" r:id="rId1"/>
  <headerFooter>
    <oddFooter>&amp;L&amp;"Arial,Kurzíva"&amp;10Zastupitelstvo Olomouckého kraje 12-12-2014
6. - Rozpočet Olomouckého kraje 2015 - návrh rozpočtu 
Příloha č. 5a): Přímá podpora vrcholových sportovních oddílů&amp;R&amp;"-,Kurzíva"Strana &amp;P (celkem 127)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55"/>
  <sheetViews>
    <sheetView view="pageBreakPreview" topLeftCell="A16" zoomScaleNormal="100" zoomScaleSheetLayoutView="100" workbookViewId="0">
      <selection activeCell="B50" sqref="B50"/>
    </sheetView>
  </sheetViews>
  <sheetFormatPr defaultColWidth="9.140625" defaultRowHeight="15" x14ac:dyDescent="0.25"/>
  <cols>
    <col min="1" max="1" width="8.140625" style="1" customWidth="1"/>
    <col min="2" max="2" width="52.140625" style="1" customWidth="1"/>
    <col min="3" max="3" width="42.7109375" style="1" customWidth="1"/>
    <col min="4" max="5" width="15.7109375" style="5" hidden="1" customWidth="1"/>
    <col min="6" max="6" width="15.42578125" style="5" hidden="1" customWidth="1"/>
    <col min="7" max="7" width="15.7109375" style="5" customWidth="1"/>
    <col min="8" max="8" width="15.5703125" style="1" customWidth="1"/>
    <col min="9" max="9" width="13.28515625" style="1" customWidth="1"/>
    <col min="10" max="10" width="16.42578125" style="1" customWidth="1"/>
    <col min="11" max="11" width="0.140625" style="1" customWidth="1"/>
    <col min="12" max="12" width="0.28515625" style="1" customWidth="1"/>
    <col min="13" max="16384" width="9.140625" style="1"/>
  </cols>
  <sheetData>
    <row r="1" spans="1:12" ht="15.75" x14ac:dyDescent="0.25">
      <c r="A1" s="302" t="s">
        <v>0</v>
      </c>
      <c r="B1" s="302"/>
      <c r="C1" s="302"/>
      <c r="D1" s="302"/>
      <c r="E1" s="302"/>
      <c r="F1" s="302"/>
      <c r="G1" s="302"/>
    </row>
    <row r="2" spans="1:12" ht="15.75" x14ac:dyDescent="0.25">
      <c r="A2" s="50"/>
      <c r="B2" s="50"/>
      <c r="C2" s="50"/>
      <c r="D2" s="50"/>
      <c r="E2" s="50"/>
      <c r="F2" s="50"/>
      <c r="G2" s="50"/>
    </row>
    <row r="3" spans="1:12" ht="21" customHeight="1" thickBot="1" x14ac:dyDescent="0.3">
      <c r="A3" s="2" t="s">
        <v>218</v>
      </c>
      <c r="B3" s="3"/>
      <c r="C3" s="3"/>
      <c r="H3" s="20"/>
      <c r="I3" s="20"/>
      <c r="J3" s="71" t="s">
        <v>312</v>
      </c>
    </row>
    <row r="4" spans="1:12" s="31" customFormat="1" ht="39" customHeight="1" thickTop="1" thickBot="1" x14ac:dyDescent="0.3">
      <c r="A4" s="21" t="s">
        <v>2</v>
      </c>
      <c r="B4" s="22" t="s">
        <v>3</v>
      </c>
      <c r="C4" s="23" t="s">
        <v>5</v>
      </c>
      <c r="D4" s="22">
        <v>2009</v>
      </c>
      <c r="E4" s="37" t="s">
        <v>6</v>
      </c>
      <c r="F4" s="22" t="s">
        <v>7</v>
      </c>
      <c r="G4" s="22" t="s">
        <v>169</v>
      </c>
      <c r="H4" s="22" t="s">
        <v>9</v>
      </c>
      <c r="I4" s="22" t="s">
        <v>220</v>
      </c>
      <c r="J4" s="24" t="s">
        <v>221</v>
      </c>
      <c r="K4" s="40" t="s">
        <v>238</v>
      </c>
      <c r="L4" s="49"/>
    </row>
    <row r="5" spans="1:12" ht="18" customHeight="1" thickTop="1" thickBot="1" x14ac:dyDescent="0.3">
      <c r="A5" s="303" t="s">
        <v>10</v>
      </c>
      <c r="B5" s="6" t="s">
        <v>170</v>
      </c>
      <c r="C5" s="304" t="s">
        <v>171</v>
      </c>
      <c r="D5" s="305">
        <v>800000</v>
      </c>
      <c r="E5" s="306">
        <v>700000</v>
      </c>
      <c r="F5" s="305">
        <v>700000</v>
      </c>
      <c r="G5" s="307">
        <v>700</v>
      </c>
      <c r="H5" s="307">
        <v>650</v>
      </c>
      <c r="I5" s="307">
        <v>650</v>
      </c>
      <c r="J5" s="312">
        <v>800</v>
      </c>
      <c r="K5" s="263"/>
      <c r="L5" s="49"/>
    </row>
    <row r="6" spans="1:12" ht="15" customHeight="1" thickBot="1" x14ac:dyDescent="0.3">
      <c r="A6" s="273"/>
      <c r="B6" s="7" t="s">
        <v>172</v>
      </c>
      <c r="C6" s="276"/>
      <c r="D6" s="293"/>
      <c r="E6" s="294"/>
      <c r="F6" s="293"/>
      <c r="G6" s="284"/>
      <c r="H6" s="284"/>
      <c r="I6" s="284"/>
      <c r="J6" s="313"/>
      <c r="K6" s="264"/>
      <c r="L6" s="49"/>
    </row>
    <row r="7" spans="1:12" ht="15" customHeight="1" thickBot="1" x14ac:dyDescent="0.3">
      <c r="A7" s="274"/>
      <c r="B7" s="8" t="s">
        <v>173</v>
      </c>
      <c r="C7" s="277"/>
      <c r="D7" s="293"/>
      <c r="E7" s="294"/>
      <c r="F7" s="293"/>
      <c r="G7" s="284"/>
      <c r="H7" s="284"/>
      <c r="I7" s="284"/>
      <c r="J7" s="313"/>
      <c r="K7" s="265"/>
      <c r="L7" s="49"/>
    </row>
    <row r="8" spans="1:12" s="60" customFormat="1" ht="18" customHeight="1" thickBot="1" x14ac:dyDescent="0.3">
      <c r="A8" s="272" t="s">
        <v>14</v>
      </c>
      <c r="B8" s="9" t="s">
        <v>174</v>
      </c>
      <c r="C8" s="275" t="s">
        <v>175</v>
      </c>
      <c r="D8" s="293">
        <v>800000</v>
      </c>
      <c r="E8" s="294">
        <v>700000</v>
      </c>
      <c r="F8" s="293">
        <v>600000</v>
      </c>
      <c r="G8" s="284">
        <v>600</v>
      </c>
      <c r="H8" s="284">
        <v>550</v>
      </c>
      <c r="I8" s="284">
        <v>550</v>
      </c>
      <c r="J8" s="313">
        <v>550</v>
      </c>
      <c r="K8" s="266"/>
      <c r="L8" s="187"/>
    </row>
    <row r="9" spans="1:12" s="60" customFormat="1" ht="15" customHeight="1" thickBot="1" x14ac:dyDescent="0.3">
      <c r="A9" s="273"/>
      <c r="B9" s="7" t="s">
        <v>176</v>
      </c>
      <c r="C9" s="276"/>
      <c r="D9" s="293"/>
      <c r="E9" s="294"/>
      <c r="F9" s="293"/>
      <c r="G9" s="284"/>
      <c r="H9" s="284"/>
      <c r="I9" s="284"/>
      <c r="J9" s="313"/>
      <c r="K9" s="267"/>
      <c r="L9" s="187"/>
    </row>
    <row r="10" spans="1:12" s="60" customFormat="1" ht="15" customHeight="1" thickBot="1" x14ac:dyDescent="0.3">
      <c r="A10" s="274"/>
      <c r="B10" s="8" t="s">
        <v>177</v>
      </c>
      <c r="C10" s="277"/>
      <c r="D10" s="293"/>
      <c r="E10" s="294"/>
      <c r="F10" s="293"/>
      <c r="G10" s="284"/>
      <c r="H10" s="284"/>
      <c r="I10" s="301"/>
      <c r="J10" s="313"/>
      <c r="K10" s="268"/>
      <c r="L10" s="187"/>
    </row>
    <row r="11" spans="1:12" ht="18" customHeight="1" thickBot="1" x14ac:dyDescent="0.3">
      <c r="A11" s="272" t="s">
        <v>16</v>
      </c>
      <c r="B11" s="9" t="s">
        <v>315</v>
      </c>
      <c r="C11" s="275" t="s">
        <v>178</v>
      </c>
      <c r="D11" s="293">
        <v>2300000</v>
      </c>
      <c r="E11" s="294">
        <v>1500000</v>
      </c>
      <c r="F11" s="293">
        <v>1000000</v>
      </c>
      <c r="G11" s="284">
        <v>700</v>
      </c>
      <c r="H11" s="284">
        <v>650</v>
      </c>
      <c r="I11" s="284">
        <v>650</v>
      </c>
      <c r="J11" s="313">
        <v>650</v>
      </c>
      <c r="K11" s="263"/>
      <c r="L11" s="49"/>
    </row>
    <row r="12" spans="1:12" ht="15" customHeight="1" thickBot="1" x14ac:dyDescent="0.3">
      <c r="A12" s="273"/>
      <c r="B12" s="7" t="s">
        <v>316</v>
      </c>
      <c r="C12" s="276"/>
      <c r="D12" s="293"/>
      <c r="E12" s="294"/>
      <c r="F12" s="293"/>
      <c r="G12" s="284"/>
      <c r="H12" s="284"/>
      <c r="I12" s="284"/>
      <c r="J12" s="313"/>
      <c r="K12" s="264"/>
      <c r="L12" s="49"/>
    </row>
    <row r="13" spans="1:12" ht="15" customHeight="1" thickBot="1" x14ac:dyDescent="0.3">
      <c r="A13" s="274"/>
      <c r="B13" s="8" t="s">
        <v>179</v>
      </c>
      <c r="C13" s="277"/>
      <c r="D13" s="293"/>
      <c r="E13" s="294"/>
      <c r="F13" s="293"/>
      <c r="G13" s="284"/>
      <c r="H13" s="284"/>
      <c r="I13" s="284"/>
      <c r="J13" s="313"/>
      <c r="K13" s="265"/>
      <c r="L13" s="49"/>
    </row>
    <row r="14" spans="1:12" ht="18" customHeight="1" thickBot="1" x14ac:dyDescent="0.3">
      <c r="A14" s="272" t="s">
        <v>19</v>
      </c>
      <c r="B14" s="10" t="s">
        <v>180</v>
      </c>
      <c r="C14" s="275" t="s">
        <v>181</v>
      </c>
      <c r="D14" s="293">
        <v>1300000</v>
      </c>
      <c r="E14" s="294">
        <v>1100000</v>
      </c>
      <c r="F14" s="293">
        <v>1000000</v>
      </c>
      <c r="G14" s="284">
        <v>1000</v>
      </c>
      <c r="H14" s="284">
        <v>900</v>
      </c>
      <c r="I14" s="284">
        <v>900</v>
      </c>
      <c r="J14" s="311">
        <v>900</v>
      </c>
      <c r="K14" s="269"/>
      <c r="L14" s="49"/>
    </row>
    <row r="15" spans="1:12" ht="15" customHeight="1" thickBot="1" x14ac:dyDescent="0.3">
      <c r="A15" s="273"/>
      <c r="B15" s="7" t="s">
        <v>182</v>
      </c>
      <c r="C15" s="276"/>
      <c r="D15" s="293"/>
      <c r="E15" s="294"/>
      <c r="F15" s="293"/>
      <c r="G15" s="284"/>
      <c r="H15" s="284"/>
      <c r="I15" s="284"/>
      <c r="J15" s="311"/>
      <c r="K15" s="270"/>
      <c r="L15" s="49"/>
    </row>
    <row r="16" spans="1:12" ht="15" customHeight="1" thickBot="1" x14ac:dyDescent="0.3">
      <c r="A16" s="274"/>
      <c r="B16" s="8" t="s">
        <v>183</v>
      </c>
      <c r="C16" s="277"/>
      <c r="D16" s="293"/>
      <c r="E16" s="294"/>
      <c r="F16" s="293"/>
      <c r="G16" s="284"/>
      <c r="H16" s="284"/>
      <c r="I16" s="284"/>
      <c r="J16" s="311"/>
      <c r="K16" s="271"/>
      <c r="L16" s="49"/>
    </row>
    <row r="17" spans="1:12" ht="18" customHeight="1" thickBot="1" x14ac:dyDescent="0.3">
      <c r="A17" s="272" t="s">
        <v>24</v>
      </c>
      <c r="B17" s="9" t="s">
        <v>174</v>
      </c>
      <c r="C17" s="275" t="s">
        <v>184</v>
      </c>
      <c r="D17" s="293">
        <v>150000</v>
      </c>
      <c r="E17" s="294">
        <v>150000</v>
      </c>
      <c r="F17" s="293">
        <v>150000</v>
      </c>
      <c r="G17" s="284">
        <v>150</v>
      </c>
      <c r="H17" s="284">
        <v>140</v>
      </c>
      <c r="I17" s="284">
        <v>140</v>
      </c>
      <c r="J17" s="311">
        <v>140</v>
      </c>
      <c r="K17" s="269"/>
      <c r="L17" s="49"/>
    </row>
    <row r="18" spans="1:12" ht="15" customHeight="1" thickBot="1" x14ac:dyDescent="0.3">
      <c r="A18" s="273"/>
      <c r="B18" s="7" t="s">
        <v>176</v>
      </c>
      <c r="C18" s="276"/>
      <c r="D18" s="293"/>
      <c r="E18" s="294"/>
      <c r="F18" s="293"/>
      <c r="G18" s="284"/>
      <c r="H18" s="284"/>
      <c r="I18" s="284"/>
      <c r="J18" s="311"/>
      <c r="K18" s="270"/>
      <c r="L18" s="49"/>
    </row>
    <row r="19" spans="1:12" ht="15" customHeight="1" thickBot="1" x14ac:dyDescent="0.3">
      <c r="A19" s="274"/>
      <c r="B19" s="8" t="s">
        <v>177</v>
      </c>
      <c r="C19" s="277"/>
      <c r="D19" s="293"/>
      <c r="E19" s="294"/>
      <c r="F19" s="293"/>
      <c r="G19" s="284"/>
      <c r="H19" s="284"/>
      <c r="I19" s="284"/>
      <c r="J19" s="311"/>
      <c r="K19" s="271"/>
      <c r="L19" s="49"/>
    </row>
    <row r="20" spans="1:12" ht="18" customHeight="1" thickBot="1" x14ac:dyDescent="0.3">
      <c r="A20" s="272" t="s">
        <v>26</v>
      </c>
      <c r="B20" s="9" t="s">
        <v>185</v>
      </c>
      <c r="C20" s="275" t="s">
        <v>186</v>
      </c>
      <c r="D20" s="293">
        <v>900000</v>
      </c>
      <c r="E20" s="294">
        <v>800000</v>
      </c>
      <c r="F20" s="293">
        <v>800000</v>
      </c>
      <c r="G20" s="284">
        <v>850</v>
      </c>
      <c r="H20" s="284">
        <v>800</v>
      </c>
      <c r="I20" s="284">
        <v>800</v>
      </c>
      <c r="J20" s="311">
        <v>800</v>
      </c>
      <c r="K20" s="269"/>
      <c r="L20" s="49"/>
    </row>
    <row r="21" spans="1:12" ht="15" customHeight="1" thickBot="1" x14ac:dyDescent="0.3">
      <c r="A21" s="273"/>
      <c r="B21" s="7" t="s">
        <v>187</v>
      </c>
      <c r="C21" s="276"/>
      <c r="D21" s="293"/>
      <c r="E21" s="294"/>
      <c r="F21" s="293"/>
      <c r="G21" s="284"/>
      <c r="H21" s="284"/>
      <c r="I21" s="284"/>
      <c r="J21" s="311"/>
      <c r="K21" s="270"/>
      <c r="L21" s="49"/>
    </row>
    <row r="22" spans="1:12" ht="15" customHeight="1" thickBot="1" x14ac:dyDescent="0.3">
      <c r="A22" s="274"/>
      <c r="B22" s="8" t="s">
        <v>188</v>
      </c>
      <c r="C22" s="277"/>
      <c r="D22" s="293"/>
      <c r="E22" s="294"/>
      <c r="F22" s="293"/>
      <c r="G22" s="284"/>
      <c r="H22" s="284"/>
      <c r="I22" s="284"/>
      <c r="J22" s="311"/>
      <c r="K22" s="271"/>
      <c r="L22" s="49"/>
    </row>
    <row r="23" spans="1:12" ht="18.75" customHeight="1" thickBot="1" x14ac:dyDescent="0.3">
      <c r="A23" s="272" t="s">
        <v>30</v>
      </c>
      <c r="B23" s="10" t="s">
        <v>189</v>
      </c>
      <c r="C23" s="275" t="s">
        <v>190</v>
      </c>
      <c r="D23" s="293">
        <v>500000</v>
      </c>
      <c r="E23" s="294">
        <v>400000</v>
      </c>
      <c r="F23" s="293">
        <v>500000</v>
      </c>
      <c r="G23" s="284">
        <v>550</v>
      </c>
      <c r="H23" s="284">
        <v>650</v>
      </c>
      <c r="I23" s="284">
        <v>650</v>
      </c>
      <c r="J23" s="311">
        <v>650</v>
      </c>
      <c r="K23" s="269"/>
      <c r="L23" s="49"/>
    </row>
    <row r="24" spans="1:12" ht="15" customHeight="1" thickBot="1" x14ac:dyDescent="0.3">
      <c r="A24" s="273"/>
      <c r="B24" s="7" t="s">
        <v>191</v>
      </c>
      <c r="C24" s="276"/>
      <c r="D24" s="293"/>
      <c r="E24" s="294"/>
      <c r="F24" s="293"/>
      <c r="G24" s="284"/>
      <c r="H24" s="284"/>
      <c r="I24" s="284"/>
      <c r="J24" s="311"/>
      <c r="K24" s="270"/>
      <c r="L24" s="49"/>
    </row>
    <row r="25" spans="1:12" ht="15" customHeight="1" thickBot="1" x14ac:dyDescent="0.3">
      <c r="A25" s="274"/>
      <c r="B25" s="8" t="s">
        <v>192</v>
      </c>
      <c r="C25" s="277"/>
      <c r="D25" s="293"/>
      <c r="E25" s="294"/>
      <c r="F25" s="293"/>
      <c r="G25" s="284"/>
      <c r="H25" s="284"/>
      <c r="I25" s="284"/>
      <c r="J25" s="311"/>
      <c r="K25" s="271"/>
      <c r="L25" s="49"/>
    </row>
    <row r="26" spans="1:12" ht="18" customHeight="1" thickBot="1" x14ac:dyDescent="0.3">
      <c r="A26" s="272" t="s">
        <v>35</v>
      </c>
      <c r="B26" s="189" t="s">
        <v>193</v>
      </c>
      <c r="C26" s="295" t="s">
        <v>194</v>
      </c>
      <c r="D26" s="298">
        <v>250000</v>
      </c>
      <c r="E26" s="299">
        <v>300000</v>
      </c>
      <c r="F26" s="298">
        <v>250000</v>
      </c>
      <c r="G26" s="300">
        <v>300</v>
      </c>
      <c r="H26" s="300">
        <v>250</v>
      </c>
      <c r="I26" s="284">
        <v>250</v>
      </c>
      <c r="J26" s="311">
        <v>200</v>
      </c>
      <c r="K26" s="269"/>
      <c r="L26" s="49"/>
    </row>
    <row r="27" spans="1:12" ht="15" customHeight="1" thickBot="1" x14ac:dyDescent="0.3">
      <c r="A27" s="273"/>
      <c r="B27" s="190" t="s">
        <v>195</v>
      </c>
      <c r="C27" s="296"/>
      <c r="D27" s="298"/>
      <c r="E27" s="299"/>
      <c r="F27" s="298"/>
      <c r="G27" s="300"/>
      <c r="H27" s="300"/>
      <c r="I27" s="284"/>
      <c r="J27" s="311"/>
      <c r="K27" s="270"/>
      <c r="L27" s="49"/>
    </row>
    <row r="28" spans="1:12" ht="15" customHeight="1" thickBot="1" x14ac:dyDescent="0.3">
      <c r="A28" s="274"/>
      <c r="B28" s="191" t="s">
        <v>196</v>
      </c>
      <c r="C28" s="297"/>
      <c r="D28" s="298"/>
      <c r="E28" s="299"/>
      <c r="F28" s="298"/>
      <c r="G28" s="300"/>
      <c r="H28" s="300"/>
      <c r="I28" s="284"/>
      <c r="J28" s="311"/>
      <c r="K28" s="271"/>
      <c r="L28" s="49"/>
    </row>
    <row r="29" spans="1:12" ht="18" customHeight="1" thickBot="1" x14ac:dyDescent="0.3">
      <c r="A29" s="272">
        <v>9</v>
      </c>
      <c r="B29" s="9" t="s">
        <v>197</v>
      </c>
      <c r="C29" s="275" t="s">
        <v>198</v>
      </c>
      <c r="D29" s="293">
        <v>140000</v>
      </c>
      <c r="E29" s="294">
        <v>150000</v>
      </c>
      <c r="F29" s="293">
        <v>150000</v>
      </c>
      <c r="G29" s="284">
        <v>150</v>
      </c>
      <c r="H29" s="284">
        <v>140</v>
      </c>
      <c r="I29" s="284">
        <v>140</v>
      </c>
      <c r="J29" s="311">
        <v>140</v>
      </c>
      <c r="K29" s="269"/>
      <c r="L29" s="49"/>
    </row>
    <row r="30" spans="1:12" ht="15" customHeight="1" thickBot="1" x14ac:dyDescent="0.3">
      <c r="A30" s="273"/>
      <c r="B30" s="7" t="s">
        <v>199</v>
      </c>
      <c r="C30" s="276"/>
      <c r="D30" s="293"/>
      <c r="E30" s="294"/>
      <c r="F30" s="293"/>
      <c r="G30" s="284"/>
      <c r="H30" s="284"/>
      <c r="I30" s="284"/>
      <c r="J30" s="311"/>
      <c r="K30" s="270"/>
      <c r="L30" s="49"/>
    </row>
    <row r="31" spans="1:12" ht="15" customHeight="1" thickBot="1" x14ac:dyDescent="0.3">
      <c r="A31" s="274"/>
      <c r="B31" s="8" t="s">
        <v>200</v>
      </c>
      <c r="C31" s="277"/>
      <c r="D31" s="293"/>
      <c r="E31" s="294"/>
      <c r="F31" s="293"/>
      <c r="G31" s="284"/>
      <c r="H31" s="284"/>
      <c r="I31" s="284"/>
      <c r="J31" s="311"/>
      <c r="K31" s="271"/>
      <c r="L31" s="49"/>
    </row>
    <row r="32" spans="1:12" ht="18" customHeight="1" x14ac:dyDescent="0.25">
      <c r="A32" s="285">
        <v>10</v>
      </c>
      <c r="B32" s="288" t="s">
        <v>201</v>
      </c>
      <c r="C32" s="291" t="s">
        <v>202</v>
      </c>
      <c r="D32" s="278">
        <v>500000</v>
      </c>
      <c r="E32" s="281">
        <v>1000000</v>
      </c>
      <c r="F32" s="278">
        <v>1500000</v>
      </c>
      <c r="G32" s="233">
        <v>1750</v>
      </c>
      <c r="H32" s="233">
        <v>0</v>
      </c>
      <c r="I32" s="233">
        <v>720</v>
      </c>
      <c r="J32" s="308">
        <v>760</v>
      </c>
      <c r="K32" s="269"/>
      <c r="L32" s="49"/>
    </row>
    <row r="33" spans="1:12" ht="15" customHeight="1" x14ac:dyDescent="0.25">
      <c r="A33" s="286"/>
      <c r="B33" s="289"/>
      <c r="C33" s="216"/>
      <c r="D33" s="279"/>
      <c r="E33" s="282"/>
      <c r="F33" s="279"/>
      <c r="G33" s="234"/>
      <c r="H33" s="234"/>
      <c r="I33" s="234"/>
      <c r="J33" s="309"/>
      <c r="K33" s="270"/>
      <c r="L33" s="49"/>
    </row>
    <row r="34" spans="1:12" ht="16.5" customHeight="1" thickBot="1" x14ac:dyDescent="0.3">
      <c r="A34" s="287"/>
      <c r="B34" s="290"/>
      <c r="C34" s="292"/>
      <c r="D34" s="280"/>
      <c r="E34" s="283"/>
      <c r="F34" s="280"/>
      <c r="G34" s="235"/>
      <c r="H34" s="235"/>
      <c r="I34" s="235"/>
      <c r="J34" s="310"/>
      <c r="K34" s="271"/>
      <c r="L34" s="49"/>
    </row>
    <row r="35" spans="1:12" ht="18" customHeight="1" x14ac:dyDescent="0.25">
      <c r="A35" s="272">
        <v>11</v>
      </c>
      <c r="B35" s="11" t="s">
        <v>203</v>
      </c>
      <c r="C35" s="275" t="s">
        <v>204</v>
      </c>
      <c r="D35" s="278">
        <v>100000</v>
      </c>
      <c r="E35" s="281">
        <v>0</v>
      </c>
      <c r="F35" s="278">
        <v>100000</v>
      </c>
      <c r="G35" s="233">
        <v>0</v>
      </c>
      <c r="H35" s="233">
        <v>100</v>
      </c>
      <c r="I35" s="233">
        <v>0</v>
      </c>
      <c r="J35" s="308">
        <v>100</v>
      </c>
      <c r="K35" s="269"/>
      <c r="L35" s="49"/>
    </row>
    <row r="36" spans="1:12" ht="15" customHeight="1" x14ac:dyDescent="0.25">
      <c r="A36" s="273"/>
      <c r="B36" s="7" t="s">
        <v>205</v>
      </c>
      <c r="C36" s="276"/>
      <c r="D36" s="279"/>
      <c r="E36" s="282"/>
      <c r="F36" s="279"/>
      <c r="G36" s="234"/>
      <c r="H36" s="234"/>
      <c r="I36" s="234"/>
      <c r="J36" s="309"/>
      <c r="K36" s="270"/>
      <c r="L36" s="49"/>
    </row>
    <row r="37" spans="1:12" ht="15" customHeight="1" thickBot="1" x14ac:dyDescent="0.3">
      <c r="A37" s="274"/>
      <c r="B37" s="8" t="s">
        <v>206</v>
      </c>
      <c r="C37" s="277"/>
      <c r="D37" s="280"/>
      <c r="E37" s="283"/>
      <c r="F37" s="280"/>
      <c r="G37" s="235"/>
      <c r="H37" s="235"/>
      <c r="I37" s="235"/>
      <c r="J37" s="310"/>
      <c r="K37" s="271"/>
      <c r="L37" s="49"/>
    </row>
    <row r="38" spans="1:12" ht="18" customHeight="1" x14ac:dyDescent="0.25">
      <c r="A38" s="272">
        <v>12</v>
      </c>
      <c r="B38" s="11" t="s">
        <v>207</v>
      </c>
      <c r="C38" s="275" t="s">
        <v>208</v>
      </c>
      <c r="D38" s="278">
        <v>0</v>
      </c>
      <c r="E38" s="281">
        <v>0</v>
      </c>
      <c r="F38" s="278">
        <v>0</v>
      </c>
      <c r="G38" s="233">
        <v>0</v>
      </c>
      <c r="H38" s="233">
        <v>570</v>
      </c>
      <c r="I38" s="233">
        <v>600</v>
      </c>
      <c r="J38" s="308">
        <v>0</v>
      </c>
      <c r="K38" s="257" t="s">
        <v>235</v>
      </c>
      <c r="L38" s="258"/>
    </row>
    <row r="39" spans="1:12" ht="15" customHeight="1" x14ac:dyDescent="0.25">
      <c r="A39" s="273"/>
      <c r="B39" s="7" t="s">
        <v>209</v>
      </c>
      <c r="C39" s="276"/>
      <c r="D39" s="279"/>
      <c r="E39" s="282"/>
      <c r="F39" s="279"/>
      <c r="G39" s="234"/>
      <c r="H39" s="234"/>
      <c r="I39" s="234"/>
      <c r="J39" s="309"/>
      <c r="K39" s="259"/>
      <c r="L39" s="260"/>
    </row>
    <row r="40" spans="1:12" ht="15" customHeight="1" thickBot="1" x14ac:dyDescent="0.3">
      <c r="A40" s="274"/>
      <c r="B40" s="8" t="s">
        <v>210</v>
      </c>
      <c r="C40" s="277"/>
      <c r="D40" s="280"/>
      <c r="E40" s="283"/>
      <c r="F40" s="280"/>
      <c r="G40" s="235"/>
      <c r="H40" s="235"/>
      <c r="I40" s="235"/>
      <c r="J40" s="310"/>
      <c r="K40" s="261"/>
      <c r="L40" s="262"/>
    </row>
    <row r="41" spans="1:12" s="31" customFormat="1" ht="20.25" customHeight="1" thickTop="1" thickBot="1" x14ac:dyDescent="0.3">
      <c r="A41" s="25">
        <v>13</v>
      </c>
      <c r="B41" s="26"/>
      <c r="C41" s="27"/>
      <c r="D41" s="28">
        <f>SUM(D5:D40)</f>
        <v>7740000</v>
      </c>
      <c r="E41" s="28">
        <f t="shared" ref="E41:F41" si="0">SUM(E5:E40)</f>
        <v>6800000</v>
      </c>
      <c r="F41" s="28">
        <f t="shared" si="0"/>
        <v>6750000</v>
      </c>
      <c r="G41" s="28">
        <f>SUM(G5:G40)</f>
        <v>6750</v>
      </c>
      <c r="H41" s="28">
        <f>SUM(H5:H40)</f>
        <v>5400</v>
      </c>
      <c r="I41" s="28">
        <f>SUM(I5:I40)</f>
        <v>6050</v>
      </c>
      <c r="J41" s="164">
        <f>SUM(J5:J40)</f>
        <v>5690</v>
      </c>
      <c r="K41" s="1"/>
      <c r="L41" s="1"/>
    </row>
    <row r="42" spans="1:12" ht="15.75" thickTop="1" x14ac:dyDescent="0.25">
      <c r="I42" s="1" t="s">
        <v>219</v>
      </c>
    </row>
    <row r="44" spans="1:12" x14ac:dyDescent="0.25">
      <c r="A44" s="1">
        <v>14</v>
      </c>
    </row>
    <row r="47" spans="1:12" x14ac:dyDescent="0.25">
      <c r="A47" s="1">
        <v>15</v>
      </c>
    </row>
    <row r="50" spans="1:8" x14ac:dyDescent="0.25">
      <c r="A50" s="1">
        <v>16</v>
      </c>
    </row>
    <row r="53" spans="1:8" x14ac:dyDescent="0.25">
      <c r="A53" s="1">
        <v>17</v>
      </c>
    </row>
    <row r="54" spans="1:8" x14ac:dyDescent="0.25">
      <c r="A54" s="1">
        <v>18</v>
      </c>
    </row>
    <row r="55" spans="1:8" x14ac:dyDescent="0.25">
      <c r="H55" s="174">
        <f>SUM(H5:H54)-1300</f>
        <v>9500</v>
      </c>
    </row>
  </sheetData>
  <mergeCells count="122">
    <mergeCell ref="J35:J37"/>
    <mergeCell ref="J38:J40"/>
    <mergeCell ref="J20:J22"/>
    <mergeCell ref="J23:J25"/>
    <mergeCell ref="J26:J28"/>
    <mergeCell ref="J29:J31"/>
    <mergeCell ref="J32:J34"/>
    <mergeCell ref="J5:J7"/>
    <mergeCell ref="J8:J10"/>
    <mergeCell ref="J11:J13"/>
    <mergeCell ref="J14:J16"/>
    <mergeCell ref="J17:J19"/>
    <mergeCell ref="A1:G1"/>
    <mergeCell ref="A5:A7"/>
    <mergeCell ref="C5:C7"/>
    <mergeCell ref="D5:D7"/>
    <mergeCell ref="E5:E7"/>
    <mergeCell ref="F5:F7"/>
    <mergeCell ref="G5:G7"/>
    <mergeCell ref="H5:H7"/>
    <mergeCell ref="I5:I7"/>
    <mergeCell ref="A8:A10"/>
    <mergeCell ref="C8:C10"/>
    <mergeCell ref="D8:D10"/>
    <mergeCell ref="E8:E10"/>
    <mergeCell ref="F8:F10"/>
    <mergeCell ref="G8:G10"/>
    <mergeCell ref="H8:H10"/>
    <mergeCell ref="I8:I10"/>
    <mergeCell ref="H11:H13"/>
    <mergeCell ref="I11:I13"/>
    <mergeCell ref="A14:A16"/>
    <mergeCell ref="C14:C16"/>
    <mergeCell ref="D14:D16"/>
    <mergeCell ref="E14:E16"/>
    <mergeCell ref="F14:F16"/>
    <mergeCell ref="G14:G16"/>
    <mergeCell ref="H14:H16"/>
    <mergeCell ref="I14:I16"/>
    <mergeCell ref="A11:A13"/>
    <mergeCell ref="C11:C13"/>
    <mergeCell ref="D11:D13"/>
    <mergeCell ref="E11:E13"/>
    <mergeCell ref="F11:F13"/>
    <mergeCell ref="G11:G13"/>
    <mergeCell ref="H17:H19"/>
    <mergeCell ref="I17:I19"/>
    <mergeCell ref="A20:A22"/>
    <mergeCell ref="C20:C22"/>
    <mergeCell ref="D20:D22"/>
    <mergeCell ref="E20:E22"/>
    <mergeCell ref="F20:F22"/>
    <mergeCell ref="G20:G22"/>
    <mergeCell ref="H20:H22"/>
    <mergeCell ref="I20:I22"/>
    <mergeCell ref="A17:A19"/>
    <mergeCell ref="C17:C19"/>
    <mergeCell ref="D17:D19"/>
    <mergeCell ref="E17:E19"/>
    <mergeCell ref="F17:F19"/>
    <mergeCell ref="G17:G19"/>
    <mergeCell ref="H23:H25"/>
    <mergeCell ref="I23:I25"/>
    <mergeCell ref="A26:A28"/>
    <mergeCell ref="C26:C28"/>
    <mergeCell ref="D26:D28"/>
    <mergeCell ref="E26:E28"/>
    <mergeCell ref="F26:F28"/>
    <mergeCell ref="G26:G28"/>
    <mergeCell ref="H26:H28"/>
    <mergeCell ref="I26:I28"/>
    <mergeCell ref="A23:A25"/>
    <mergeCell ref="C23:C25"/>
    <mergeCell ref="D23:D25"/>
    <mergeCell ref="E23:E25"/>
    <mergeCell ref="F23:F25"/>
    <mergeCell ref="G23:G25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A29:A31"/>
    <mergeCell ref="C29:C31"/>
    <mergeCell ref="D29:D31"/>
    <mergeCell ref="E29:E31"/>
    <mergeCell ref="F29:F31"/>
    <mergeCell ref="G29:G31"/>
    <mergeCell ref="I32:I34"/>
    <mergeCell ref="A35:A37"/>
    <mergeCell ref="C35:C37"/>
    <mergeCell ref="D35:D37"/>
    <mergeCell ref="E35:E37"/>
    <mergeCell ref="F35:F37"/>
    <mergeCell ref="G35:G37"/>
    <mergeCell ref="H35:H37"/>
    <mergeCell ref="I35:I37"/>
    <mergeCell ref="H38:H40"/>
    <mergeCell ref="I38:I40"/>
    <mergeCell ref="A38:A40"/>
    <mergeCell ref="C38:C40"/>
    <mergeCell ref="D38:D40"/>
    <mergeCell ref="E38:E40"/>
    <mergeCell ref="F38:F40"/>
    <mergeCell ref="G38:G40"/>
    <mergeCell ref="K38:L40"/>
    <mergeCell ref="K5:K7"/>
    <mergeCell ref="K8:K10"/>
    <mergeCell ref="K11:K13"/>
    <mergeCell ref="K14:K16"/>
    <mergeCell ref="K20:K22"/>
    <mergeCell ref="K23:K25"/>
    <mergeCell ref="K26:K28"/>
    <mergeCell ref="K17:K19"/>
    <mergeCell ref="K29:K31"/>
    <mergeCell ref="K32:K34"/>
    <mergeCell ref="K35:K37"/>
  </mergeCells>
  <pageMargins left="0.78740157480314965" right="0.78740157480314965" top="0.27559055118110237" bottom="0.15748031496062992" header="0.31496062992125984" footer="0.31496062992125984"/>
  <pageSetup paperSize="9" scale="51" firstPageNumber="88" orientation="portrait" useFirstPageNumber="1" r:id="rId1"/>
  <headerFooter>
    <oddFooter>&amp;L&amp;"Arial,Kurzíva"&amp;10Zastupitelstvo Olomouckého kraje 12-12-2014
6. - Rozpočet Olomouckého kraje 2015 - návrh rozpočtu 
Příloha č. 5b): Přímá podpora významných kulturních akcí&amp;R&amp;"-,Kurzíva"Strana &amp;P (celkem 127)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87"/>
  <sheetViews>
    <sheetView view="pageBreakPreview" topLeftCell="A61" zoomScaleNormal="100" zoomScaleSheetLayoutView="100" workbookViewId="0">
      <selection activeCell="D35" sqref="D35"/>
    </sheetView>
  </sheetViews>
  <sheetFormatPr defaultColWidth="9.140625" defaultRowHeight="15" x14ac:dyDescent="0.25"/>
  <cols>
    <col min="1" max="1" width="5.5703125" style="60" customWidth="1"/>
    <col min="2" max="2" width="6" style="60" customWidth="1"/>
    <col min="3" max="3" width="6.5703125" style="60" customWidth="1"/>
    <col min="4" max="4" width="9.42578125" style="60" customWidth="1"/>
    <col min="5" max="5" width="51.140625" style="60" customWidth="1"/>
    <col min="6" max="6" width="38.7109375" style="60" customWidth="1"/>
    <col min="7" max="8" width="15.5703125" style="60" customWidth="1"/>
    <col min="9" max="9" width="13.28515625" style="60" customWidth="1"/>
    <col min="10" max="16384" width="9.140625" style="60"/>
  </cols>
  <sheetData>
    <row r="1" spans="1:10" ht="15.75" x14ac:dyDescent="0.25">
      <c r="A1" s="302" t="s">
        <v>0</v>
      </c>
      <c r="B1" s="302"/>
      <c r="C1" s="302"/>
      <c r="D1" s="302"/>
      <c r="E1" s="302"/>
      <c r="F1" s="302"/>
    </row>
    <row r="2" spans="1:10" x14ac:dyDescent="0.25">
      <c r="A2" s="77"/>
      <c r="B2" s="77"/>
      <c r="C2" s="77"/>
      <c r="D2" s="77"/>
      <c r="E2" s="77"/>
      <c r="F2" s="77"/>
    </row>
    <row r="3" spans="1:10" ht="15.75" x14ac:dyDescent="0.25">
      <c r="A3" s="50" t="s">
        <v>211</v>
      </c>
      <c r="B3" s="77"/>
      <c r="C3" s="77"/>
      <c r="D3" s="77"/>
      <c r="E3" s="78"/>
      <c r="F3" s="78"/>
      <c r="G3" s="79"/>
      <c r="H3" s="79"/>
      <c r="I3" s="79"/>
    </row>
    <row r="4" spans="1:10" x14ac:dyDescent="0.25">
      <c r="A4" s="77"/>
      <c r="B4" s="77"/>
      <c r="C4" s="77"/>
      <c r="D4" s="77"/>
      <c r="E4" s="78"/>
      <c r="F4" s="78"/>
      <c r="G4" s="79"/>
      <c r="H4" s="79"/>
      <c r="I4" s="79"/>
    </row>
    <row r="5" spans="1:10" ht="15.75" thickBot="1" x14ac:dyDescent="0.3">
      <c r="A5" s="77" t="s">
        <v>67</v>
      </c>
      <c r="B5" s="77"/>
      <c r="C5" s="77"/>
      <c r="D5" s="77"/>
      <c r="E5" s="78"/>
      <c r="F5" s="78"/>
      <c r="G5" s="79"/>
      <c r="H5" s="79"/>
      <c r="I5" s="79" t="s">
        <v>311</v>
      </c>
    </row>
    <row r="6" spans="1:10" s="103" customFormat="1" ht="27" thickTop="1" thickBot="1" x14ac:dyDescent="0.25">
      <c r="A6" s="21" t="s">
        <v>2</v>
      </c>
      <c r="B6" s="102" t="s">
        <v>296</v>
      </c>
      <c r="C6" s="102" t="s">
        <v>297</v>
      </c>
      <c r="D6" s="102" t="s">
        <v>298</v>
      </c>
      <c r="E6" s="100" t="s">
        <v>3</v>
      </c>
      <c r="F6" s="101" t="s">
        <v>5</v>
      </c>
      <c r="G6" s="100" t="s">
        <v>9</v>
      </c>
      <c r="H6" s="100" t="s">
        <v>220</v>
      </c>
      <c r="I6" s="165" t="s">
        <v>221</v>
      </c>
    </row>
    <row r="7" spans="1:10" ht="16.5" thickTop="1" thickBot="1" x14ac:dyDescent="0.3">
      <c r="A7" s="337" t="s">
        <v>10</v>
      </c>
      <c r="B7" s="104"/>
      <c r="C7" s="104"/>
      <c r="D7" s="104"/>
      <c r="E7" s="85" t="s">
        <v>262</v>
      </c>
      <c r="F7" s="338" t="s">
        <v>68</v>
      </c>
      <c r="G7" s="339">
        <v>500</v>
      </c>
      <c r="H7" s="339">
        <v>500</v>
      </c>
      <c r="I7" s="341">
        <v>500</v>
      </c>
    </row>
    <row r="8" spans="1:10" ht="15.75" thickBot="1" x14ac:dyDescent="0.3">
      <c r="A8" s="315"/>
      <c r="B8" s="105">
        <v>10</v>
      </c>
      <c r="C8" s="105">
        <v>3419</v>
      </c>
      <c r="D8" s="105">
        <v>52</v>
      </c>
      <c r="E8" s="86" t="s">
        <v>69</v>
      </c>
      <c r="F8" s="325"/>
      <c r="G8" s="330"/>
      <c r="H8" s="340"/>
      <c r="I8" s="342"/>
      <c r="J8" s="60" t="s">
        <v>219</v>
      </c>
    </row>
    <row r="9" spans="1:10" ht="15.75" thickBot="1" x14ac:dyDescent="0.3">
      <c r="A9" s="322"/>
      <c r="B9" s="185"/>
      <c r="C9" s="185"/>
      <c r="D9" s="185"/>
      <c r="E9" s="87" t="s">
        <v>70</v>
      </c>
      <c r="F9" s="326"/>
      <c r="G9" s="330"/>
      <c r="H9" s="340"/>
      <c r="I9" s="342"/>
    </row>
    <row r="10" spans="1:10" ht="15.75" thickBot="1" x14ac:dyDescent="0.3">
      <c r="A10" s="314" t="s">
        <v>14</v>
      </c>
      <c r="B10" s="186"/>
      <c r="C10" s="186"/>
      <c r="D10" s="186"/>
      <c r="E10" s="88" t="s">
        <v>71</v>
      </c>
      <c r="F10" s="324" t="s">
        <v>293</v>
      </c>
      <c r="G10" s="330">
        <v>100</v>
      </c>
      <c r="H10" s="330">
        <v>100</v>
      </c>
      <c r="I10" s="342">
        <v>100</v>
      </c>
    </row>
    <row r="11" spans="1:10" ht="15.75" thickBot="1" x14ac:dyDescent="0.3">
      <c r="A11" s="315"/>
      <c r="B11" s="105">
        <v>10</v>
      </c>
      <c r="C11" s="105">
        <v>3419</v>
      </c>
      <c r="D11" s="105">
        <v>52</v>
      </c>
      <c r="E11" s="89" t="s">
        <v>212</v>
      </c>
      <c r="F11" s="325"/>
      <c r="G11" s="330"/>
      <c r="H11" s="330"/>
      <c r="I11" s="342"/>
    </row>
    <row r="12" spans="1:10" ht="15.75" thickBot="1" x14ac:dyDescent="0.3">
      <c r="A12" s="322"/>
      <c r="B12" s="106"/>
      <c r="C12" s="106"/>
      <c r="D12" s="106"/>
      <c r="E12" s="87" t="s">
        <v>72</v>
      </c>
      <c r="F12" s="326"/>
      <c r="G12" s="330"/>
      <c r="H12" s="330"/>
      <c r="I12" s="342"/>
    </row>
    <row r="13" spans="1:10" ht="15.75" thickBot="1" x14ac:dyDescent="0.3">
      <c r="A13" s="314" t="s">
        <v>16</v>
      </c>
      <c r="B13" s="107"/>
      <c r="C13" s="107"/>
      <c r="D13" s="107"/>
      <c r="E13" s="88" t="s">
        <v>263</v>
      </c>
      <c r="F13" s="324" t="s">
        <v>73</v>
      </c>
      <c r="G13" s="330">
        <v>200</v>
      </c>
      <c r="H13" s="330">
        <v>200</v>
      </c>
      <c r="I13" s="342">
        <v>150</v>
      </c>
    </row>
    <row r="14" spans="1:10" ht="15.75" thickBot="1" x14ac:dyDescent="0.3">
      <c r="A14" s="315"/>
      <c r="B14" s="105">
        <v>10</v>
      </c>
      <c r="C14" s="105">
        <v>3419</v>
      </c>
      <c r="D14" s="105">
        <v>52</v>
      </c>
      <c r="E14" s="86" t="s">
        <v>264</v>
      </c>
      <c r="F14" s="325"/>
      <c r="G14" s="330"/>
      <c r="H14" s="330"/>
      <c r="I14" s="342"/>
    </row>
    <row r="15" spans="1:10" ht="15.75" thickBot="1" x14ac:dyDescent="0.3">
      <c r="A15" s="322"/>
      <c r="B15" s="106"/>
      <c r="C15" s="106"/>
      <c r="D15" s="106"/>
      <c r="E15" s="87" t="s">
        <v>74</v>
      </c>
      <c r="F15" s="326"/>
      <c r="G15" s="330"/>
      <c r="H15" s="330"/>
      <c r="I15" s="342"/>
    </row>
    <row r="16" spans="1:10" ht="15.75" thickBot="1" x14ac:dyDescent="0.3">
      <c r="A16" s="314" t="s">
        <v>19</v>
      </c>
      <c r="B16" s="107"/>
      <c r="C16" s="107"/>
      <c r="D16" s="107"/>
      <c r="E16" s="90" t="s">
        <v>265</v>
      </c>
      <c r="F16" s="324" t="s">
        <v>266</v>
      </c>
      <c r="G16" s="330">
        <v>100</v>
      </c>
      <c r="H16" s="330">
        <v>100</v>
      </c>
      <c r="I16" s="342">
        <v>100</v>
      </c>
    </row>
    <row r="17" spans="1:9" ht="15.75" thickBot="1" x14ac:dyDescent="0.3">
      <c r="A17" s="315"/>
      <c r="B17" s="105">
        <v>10</v>
      </c>
      <c r="C17" s="105">
        <v>3419</v>
      </c>
      <c r="D17" s="105">
        <v>52</v>
      </c>
      <c r="E17" s="86" t="s">
        <v>213</v>
      </c>
      <c r="F17" s="325"/>
      <c r="G17" s="330"/>
      <c r="H17" s="330"/>
      <c r="I17" s="342"/>
    </row>
    <row r="18" spans="1:9" ht="15.75" thickBot="1" x14ac:dyDescent="0.3">
      <c r="A18" s="322"/>
      <c r="B18" s="106"/>
      <c r="C18" s="106"/>
      <c r="D18" s="106"/>
      <c r="E18" s="87" t="s">
        <v>75</v>
      </c>
      <c r="F18" s="326"/>
      <c r="G18" s="330"/>
      <c r="H18" s="330"/>
      <c r="I18" s="342"/>
    </row>
    <row r="19" spans="1:9" ht="15.75" thickBot="1" x14ac:dyDescent="0.3">
      <c r="A19" s="314" t="s">
        <v>24</v>
      </c>
      <c r="B19" s="107"/>
      <c r="C19" s="107"/>
      <c r="D19" s="107"/>
      <c r="E19" s="88" t="s">
        <v>267</v>
      </c>
      <c r="F19" s="324" t="s">
        <v>76</v>
      </c>
      <c r="G19" s="330">
        <v>100</v>
      </c>
      <c r="H19" s="330">
        <v>100</v>
      </c>
      <c r="I19" s="342">
        <v>130</v>
      </c>
    </row>
    <row r="20" spans="1:9" ht="15.75" thickBot="1" x14ac:dyDescent="0.3">
      <c r="A20" s="315"/>
      <c r="B20" s="105">
        <v>10</v>
      </c>
      <c r="C20" s="105">
        <v>3419</v>
      </c>
      <c r="D20" s="105">
        <v>52</v>
      </c>
      <c r="E20" s="86" t="s">
        <v>77</v>
      </c>
      <c r="F20" s="325"/>
      <c r="G20" s="330"/>
      <c r="H20" s="330"/>
      <c r="I20" s="342"/>
    </row>
    <row r="21" spans="1:9" ht="15.75" thickBot="1" x14ac:dyDescent="0.3">
      <c r="A21" s="322"/>
      <c r="B21" s="106"/>
      <c r="C21" s="106"/>
      <c r="D21" s="106"/>
      <c r="E21" s="87" t="s">
        <v>78</v>
      </c>
      <c r="F21" s="326"/>
      <c r="G21" s="330"/>
      <c r="H21" s="330"/>
      <c r="I21" s="342"/>
    </row>
    <row r="22" spans="1:9" ht="15.75" thickBot="1" x14ac:dyDescent="0.3">
      <c r="A22" s="314" t="s">
        <v>26</v>
      </c>
      <c r="B22" s="107"/>
      <c r="C22" s="107"/>
      <c r="D22" s="107"/>
      <c r="E22" s="88" t="s">
        <v>268</v>
      </c>
      <c r="F22" s="324" t="s">
        <v>287</v>
      </c>
      <c r="G22" s="330">
        <v>150</v>
      </c>
      <c r="H22" s="330">
        <v>150</v>
      </c>
      <c r="I22" s="342">
        <v>150</v>
      </c>
    </row>
    <row r="23" spans="1:9" ht="15.75" thickBot="1" x14ac:dyDescent="0.3">
      <c r="A23" s="315"/>
      <c r="B23" s="105">
        <v>10</v>
      </c>
      <c r="C23" s="105">
        <v>3419</v>
      </c>
      <c r="D23" s="105">
        <v>52</v>
      </c>
      <c r="E23" s="86" t="s">
        <v>79</v>
      </c>
      <c r="F23" s="325"/>
      <c r="G23" s="330"/>
      <c r="H23" s="330"/>
      <c r="I23" s="342"/>
    </row>
    <row r="24" spans="1:9" ht="15.75" thickBot="1" x14ac:dyDescent="0.3">
      <c r="A24" s="322"/>
      <c r="B24" s="106"/>
      <c r="C24" s="106"/>
      <c r="D24" s="106"/>
      <c r="E24" s="87" t="s">
        <v>80</v>
      </c>
      <c r="F24" s="326"/>
      <c r="G24" s="330"/>
      <c r="H24" s="330"/>
      <c r="I24" s="342"/>
    </row>
    <row r="25" spans="1:9" ht="15.75" thickBot="1" x14ac:dyDescent="0.3">
      <c r="A25" s="314" t="s">
        <v>30</v>
      </c>
      <c r="B25" s="107"/>
      <c r="C25" s="107"/>
      <c r="D25" s="107"/>
      <c r="E25" s="90" t="s">
        <v>269</v>
      </c>
      <c r="F25" s="324" t="s">
        <v>215</v>
      </c>
      <c r="G25" s="330">
        <v>700</v>
      </c>
      <c r="H25" s="330">
        <v>700</v>
      </c>
      <c r="I25" s="342">
        <v>500</v>
      </c>
    </row>
    <row r="26" spans="1:9" ht="15.75" thickBot="1" x14ac:dyDescent="0.3">
      <c r="A26" s="315"/>
      <c r="B26" s="192">
        <v>10</v>
      </c>
      <c r="C26" s="192">
        <v>3419</v>
      </c>
      <c r="D26" s="192">
        <v>52</v>
      </c>
      <c r="E26" s="193" t="s">
        <v>214</v>
      </c>
      <c r="F26" s="325"/>
      <c r="G26" s="330"/>
      <c r="H26" s="330"/>
      <c r="I26" s="342"/>
    </row>
    <row r="27" spans="1:9" ht="15.75" thickBot="1" x14ac:dyDescent="0.3">
      <c r="A27" s="322"/>
      <c r="B27" s="194"/>
      <c r="C27" s="194"/>
      <c r="D27" s="194"/>
      <c r="E27" s="195" t="s">
        <v>81</v>
      </c>
      <c r="F27" s="326"/>
      <c r="G27" s="330"/>
      <c r="H27" s="330"/>
      <c r="I27" s="342"/>
    </row>
    <row r="28" spans="1:9" ht="15.75" thickBot="1" x14ac:dyDescent="0.3">
      <c r="A28" s="314" t="s">
        <v>35</v>
      </c>
      <c r="B28" s="196"/>
      <c r="C28" s="196"/>
      <c r="D28" s="196"/>
      <c r="E28" s="197" t="s">
        <v>270</v>
      </c>
      <c r="F28" s="324" t="s">
        <v>273</v>
      </c>
      <c r="G28" s="330">
        <v>150</v>
      </c>
      <c r="H28" s="330">
        <v>200</v>
      </c>
      <c r="I28" s="342">
        <v>150</v>
      </c>
    </row>
    <row r="29" spans="1:9" ht="15.75" thickBot="1" x14ac:dyDescent="0.3">
      <c r="A29" s="315"/>
      <c r="B29" s="105">
        <v>10</v>
      </c>
      <c r="C29" s="105">
        <v>3419</v>
      </c>
      <c r="D29" s="105">
        <v>52</v>
      </c>
      <c r="E29" s="89" t="s">
        <v>271</v>
      </c>
      <c r="F29" s="325"/>
      <c r="G29" s="330"/>
      <c r="H29" s="330"/>
      <c r="I29" s="342"/>
    </row>
    <row r="30" spans="1:9" ht="15.75" thickBot="1" x14ac:dyDescent="0.3">
      <c r="A30" s="322"/>
      <c r="B30" s="106"/>
      <c r="C30" s="106"/>
      <c r="D30" s="106"/>
      <c r="E30" s="87" t="s">
        <v>272</v>
      </c>
      <c r="F30" s="326"/>
      <c r="G30" s="330"/>
      <c r="H30" s="330"/>
      <c r="I30" s="342"/>
    </row>
    <row r="31" spans="1:9" ht="15.75" thickBot="1" x14ac:dyDescent="0.3">
      <c r="A31" s="314" t="s">
        <v>36</v>
      </c>
      <c r="B31" s="107"/>
      <c r="C31" s="107"/>
      <c r="D31" s="107"/>
      <c r="E31" s="88" t="s">
        <v>82</v>
      </c>
      <c r="F31" s="324" t="s">
        <v>216</v>
      </c>
      <c r="G31" s="330">
        <v>3600</v>
      </c>
      <c r="H31" s="330">
        <v>3600</v>
      </c>
      <c r="I31" s="342">
        <v>3600</v>
      </c>
    </row>
    <row r="32" spans="1:9" ht="15.75" thickBot="1" x14ac:dyDescent="0.3">
      <c r="A32" s="315"/>
      <c r="B32" s="105">
        <v>10</v>
      </c>
      <c r="C32" s="105">
        <v>3419</v>
      </c>
      <c r="D32" s="105">
        <v>52</v>
      </c>
      <c r="E32" s="86" t="s">
        <v>83</v>
      </c>
      <c r="F32" s="325"/>
      <c r="G32" s="330"/>
      <c r="H32" s="330"/>
      <c r="I32" s="342"/>
    </row>
    <row r="33" spans="1:9" ht="15.75" thickBot="1" x14ac:dyDescent="0.3">
      <c r="A33" s="322"/>
      <c r="B33" s="106"/>
      <c r="C33" s="106"/>
      <c r="D33" s="106"/>
      <c r="E33" s="87" t="s">
        <v>84</v>
      </c>
      <c r="F33" s="326"/>
      <c r="G33" s="330"/>
      <c r="H33" s="330"/>
      <c r="I33" s="342"/>
    </row>
    <row r="34" spans="1:9" x14ac:dyDescent="0.25">
      <c r="A34" s="331" t="s">
        <v>40</v>
      </c>
      <c r="B34" s="107"/>
      <c r="C34" s="107"/>
      <c r="D34" s="107"/>
      <c r="E34" s="91" t="s">
        <v>274</v>
      </c>
      <c r="F34" s="334" t="s">
        <v>276</v>
      </c>
      <c r="G34" s="327">
        <v>1700</v>
      </c>
      <c r="H34" s="327">
        <v>1700</v>
      </c>
      <c r="I34" s="343">
        <v>1700</v>
      </c>
    </row>
    <row r="35" spans="1:9" x14ac:dyDescent="0.25">
      <c r="A35" s="332"/>
      <c r="B35" s="105">
        <v>10</v>
      </c>
      <c r="C35" s="105">
        <v>3419</v>
      </c>
      <c r="D35" s="105">
        <v>52</v>
      </c>
      <c r="E35" s="92" t="s">
        <v>275</v>
      </c>
      <c r="F35" s="335"/>
      <c r="G35" s="328"/>
      <c r="H35" s="328"/>
      <c r="I35" s="344"/>
    </row>
    <row r="36" spans="1:9" ht="15.75" thickBot="1" x14ac:dyDescent="0.3">
      <c r="A36" s="333"/>
      <c r="B36" s="106"/>
      <c r="C36" s="106"/>
      <c r="D36" s="106"/>
      <c r="E36" s="93" t="s">
        <v>85</v>
      </c>
      <c r="F36" s="336"/>
      <c r="G36" s="329"/>
      <c r="H36" s="329"/>
      <c r="I36" s="345"/>
    </row>
    <row r="37" spans="1:9" x14ac:dyDescent="0.25">
      <c r="A37" s="314" t="s">
        <v>45</v>
      </c>
      <c r="B37" s="105"/>
      <c r="C37" s="105"/>
      <c r="D37" s="105"/>
      <c r="E37" s="94" t="s">
        <v>277</v>
      </c>
      <c r="F37" s="324" t="s">
        <v>279</v>
      </c>
      <c r="G37" s="327">
        <v>300</v>
      </c>
      <c r="H37" s="327">
        <v>300</v>
      </c>
      <c r="I37" s="343">
        <v>300</v>
      </c>
    </row>
    <row r="38" spans="1:9" x14ac:dyDescent="0.25">
      <c r="A38" s="315"/>
      <c r="B38" s="105">
        <v>10</v>
      </c>
      <c r="C38" s="105">
        <v>3419</v>
      </c>
      <c r="D38" s="105">
        <v>52</v>
      </c>
      <c r="E38" s="89" t="s">
        <v>278</v>
      </c>
      <c r="F38" s="325"/>
      <c r="G38" s="328"/>
      <c r="H38" s="328"/>
      <c r="I38" s="344"/>
    </row>
    <row r="39" spans="1:9" ht="15.75" thickBot="1" x14ac:dyDescent="0.3">
      <c r="A39" s="322"/>
      <c r="B39" s="106"/>
      <c r="C39" s="106"/>
      <c r="D39" s="106"/>
      <c r="E39" s="87" t="s">
        <v>86</v>
      </c>
      <c r="F39" s="326"/>
      <c r="G39" s="329"/>
      <c r="H39" s="329"/>
      <c r="I39" s="345"/>
    </row>
    <row r="40" spans="1:9" x14ac:dyDescent="0.25">
      <c r="A40" s="314" t="s">
        <v>87</v>
      </c>
      <c r="B40" s="105"/>
      <c r="C40" s="105"/>
      <c r="D40" s="105"/>
      <c r="E40" s="94" t="s">
        <v>294</v>
      </c>
      <c r="F40" s="324" t="s">
        <v>88</v>
      </c>
      <c r="G40" s="327">
        <v>2000</v>
      </c>
      <c r="H40" s="327">
        <v>1500</v>
      </c>
      <c r="I40" s="343">
        <v>1500</v>
      </c>
    </row>
    <row r="41" spans="1:9" x14ac:dyDescent="0.25">
      <c r="A41" s="315"/>
      <c r="B41" s="105">
        <v>10</v>
      </c>
      <c r="C41" s="105">
        <v>3419</v>
      </c>
      <c r="D41" s="105">
        <v>52</v>
      </c>
      <c r="E41" s="89" t="s">
        <v>295</v>
      </c>
      <c r="F41" s="325"/>
      <c r="G41" s="328"/>
      <c r="H41" s="328"/>
      <c r="I41" s="344"/>
    </row>
    <row r="42" spans="1:9" ht="15.75" thickBot="1" x14ac:dyDescent="0.3">
      <c r="A42" s="322"/>
      <c r="B42" s="106"/>
      <c r="C42" s="106"/>
      <c r="D42" s="106"/>
      <c r="E42" s="95" t="s">
        <v>89</v>
      </c>
      <c r="F42" s="326"/>
      <c r="G42" s="329"/>
      <c r="H42" s="329"/>
      <c r="I42" s="345"/>
    </row>
    <row r="43" spans="1:9" x14ac:dyDescent="0.25">
      <c r="A43" s="314" t="s">
        <v>90</v>
      </c>
      <c r="B43" s="105"/>
      <c r="C43" s="105"/>
      <c r="D43" s="105"/>
      <c r="E43" s="94" t="s">
        <v>280</v>
      </c>
      <c r="F43" s="324" t="s">
        <v>233</v>
      </c>
      <c r="G43" s="327">
        <v>0</v>
      </c>
      <c r="H43" s="327">
        <v>1000</v>
      </c>
      <c r="I43" s="343">
        <v>250</v>
      </c>
    </row>
    <row r="44" spans="1:9" x14ac:dyDescent="0.25">
      <c r="A44" s="315"/>
      <c r="B44" s="105">
        <v>10</v>
      </c>
      <c r="C44" s="105">
        <v>3419</v>
      </c>
      <c r="D44" s="105">
        <v>52</v>
      </c>
      <c r="E44" s="89" t="s">
        <v>281</v>
      </c>
      <c r="F44" s="325"/>
      <c r="G44" s="328"/>
      <c r="H44" s="328"/>
      <c r="I44" s="344"/>
    </row>
    <row r="45" spans="1:9" ht="15.75" thickBot="1" x14ac:dyDescent="0.3">
      <c r="A45" s="322"/>
      <c r="B45" s="106"/>
      <c r="C45" s="106"/>
      <c r="D45" s="106"/>
      <c r="E45" s="95" t="s">
        <v>91</v>
      </c>
      <c r="F45" s="326"/>
      <c r="G45" s="329"/>
      <c r="H45" s="329"/>
      <c r="I45" s="345"/>
    </row>
    <row r="46" spans="1:9" x14ac:dyDescent="0.25">
      <c r="A46" s="314" t="s">
        <v>92</v>
      </c>
      <c r="B46" s="105"/>
      <c r="C46" s="105"/>
      <c r="D46" s="105"/>
      <c r="E46" s="94" t="s">
        <v>282</v>
      </c>
      <c r="F46" s="324" t="s">
        <v>284</v>
      </c>
      <c r="G46" s="327">
        <v>400</v>
      </c>
      <c r="H46" s="327">
        <v>400</v>
      </c>
      <c r="I46" s="343">
        <v>400</v>
      </c>
    </row>
    <row r="47" spans="1:9" x14ac:dyDescent="0.25">
      <c r="A47" s="315"/>
      <c r="B47" s="105">
        <v>10</v>
      </c>
      <c r="C47" s="105">
        <v>3419</v>
      </c>
      <c r="D47" s="105">
        <v>52</v>
      </c>
      <c r="E47" s="89" t="s">
        <v>283</v>
      </c>
      <c r="F47" s="325"/>
      <c r="G47" s="328"/>
      <c r="H47" s="328"/>
      <c r="I47" s="344"/>
    </row>
    <row r="48" spans="1:9" ht="15.75" thickBot="1" x14ac:dyDescent="0.3">
      <c r="A48" s="322"/>
      <c r="B48" s="106"/>
      <c r="C48" s="106"/>
      <c r="D48" s="106"/>
      <c r="E48" s="95" t="s">
        <v>93</v>
      </c>
      <c r="F48" s="326"/>
      <c r="G48" s="329"/>
      <c r="H48" s="329"/>
      <c r="I48" s="345"/>
    </row>
    <row r="49" spans="1:9" ht="51.75" customHeight="1" thickBot="1" x14ac:dyDescent="0.3">
      <c r="A49" s="108" t="s">
        <v>58</v>
      </c>
      <c r="B49" s="106">
        <v>10</v>
      </c>
      <c r="C49" s="106">
        <v>3419</v>
      </c>
      <c r="D49" s="106">
        <v>52</v>
      </c>
      <c r="E49" s="109" t="s">
        <v>318</v>
      </c>
      <c r="F49" s="110" t="s">
        <v>285</v>
      </c>
      <c r="G49" s="179">
        <v>0</v>
      </c>
      <c r="H49" s="179">
        <v>0</v>
      </c>
      <c r="I49" s="178">
        <v>70</v>
      </c>
    </row>
    <row r="50" spans="1:9" ht="51.75" customHeight="1" thickBot="1" x14ac:dyDescent="0.3">
      <c r="A50" s="180">
        <v>16</v>
      </c>
      <c r="B50" s="106">
        <v>10</v>
      </c>
      <c r="C50" s="106">
        <v>3419</v>
      </c>
      <c r="D50" s="106">
        <v>52</v>
      </c>
      <c r="E50" s="111" t="s">
        <v>302</v>
      </c>
      <c r="F50" s="112" t="s">
        <v>236</v>
      </c>
      <c r="G50" s="113">
        <v>0</v>
      </c>
      <c r="H50" s="113">
        <v>0</v>
      </c>
      <c r="I50" s="166">
        <v>600</v>
      </c>
    </row>
    <row r="51" spans="1:9" ht="51" customHeight="1" thickBot="1" x14ac:dyDescent="0.3">
      <c r="A51" s="114" t="s">
        <v>222</v>
      </c>
      <c r="B51" s="105">
        <v>10</v>
      </c>
      <c r="C51" s="105">
        <v>3419</v>
      </c>
      <c r="D51" s="105">
        <v>52</v>
      </c>
      <c r="E51" s="115" t="s">
        <v>303</v>
      </c>
      <c r="F51" s="116" t="s">
        <v>286</v>
      </c>
      <c r="G51" s="117">
        <v>0</v>
      </c>
      <c r="H51" s="117">
        <v>0</v>
      </c>
      <c r="I51" s="167">
        <v>3500</v>
      </c>
    </row>
    <row r="52" spans="1:9" ht="21" customHeight="1" thickTop="1" thickBot="1" x14ac:dyDescent="0.3">
      <c r="A52" s="348" t="s">
        <v>61</v>
      </c>
      <c r="B52" s="349"/>
      <c r="C52" s="349"/>
      <c r="D52" s="349"/>
      <c r="E52" s="349"/>
      <c r="F52" s="350"/>
      <c r="G52" s="96">
        <f>SUM(G7:G51)</f>
        <v>10000</v>
      </c>
      <c r="H52" s="96">
        <f t="shared" ref="H52:I52" si="0">SUM(H7:H51)</f>
        <v>10550</v>
      </c>
      <c r="I52" s="168">
        <f t="shared" si="0"/>
        <v>13700</v>
      </c>
    </row>
    <row r="53" spans="1:9" ht="15.75" thickTop="1" x14ac:dyDescent="0.25">
      <c r="A53" s="60">
        <v>17</v>
      </c>
    </row>
    <row r="54" spans="1:9" ht="15.75" thickBot="1" x14ac:dyDescent="0.3">
      <c r="A54" s="77">
        <v>18</v>
      </c>
      <c r="B54" s="77"/>
      <c r="C54" s="77"/>
      <c r="D54" s="77"/>
      <c r="E54" s="78"/>
      <c r="F54" s="78"/>
      <c r="G54" s="79"/>
      <c r="H54" s="79"/>
      <c r="I54" s="79" t="s">
        <v>311</v>
      </c>
    </row>
    <row r="55" spans="1:9" ht="46.5" thickTop="1" thickBot="1" x14ac:dyDescent="0.3">
      <c r="A55" s="80" t="s">
        <v>2</v>
      </c>
      <c r="B55" s="81"/>
      <c r="C55" s="81"/>
      <c r="D55" s="81"/>
      <c r="E55" s="82" t="s">
        <v>3</v>
      </c>
      <c r="F55" s="83" t="s">
        <v>5</v>
      </c>
      <c r="G55" s="82" t="s">
        <v>9</v>
      </c>
      <c r="H55" s="82">
        <f>SUM(H5:H54)-1300</f>
        <v>19800</v>
      </c>
      <c r="I55" s="84" t="s">
        <v>221</v>
      </c>
    </row>
    <row r="56" spans="1:9" ht="16.5" thickTop="1" thickBot="1" x14ac:dyDescent="0.3">
      <c r="A56" s="337" t="s">
        <v>10</v>
      </c>
      <c r="B56" s="104"/>
      <c r="C56" s="104"/>
      <c r="D56" s="104"/>
      <c r="E56" s="97" t="s">
        <v>94</v>
      </c>
      <c r="F56" s="352" t="s">
        <v>95</v>
      </c>
      <c r="G56" s="353">
        <v>200</v>
      </c>
      <c r="H56" s="353">
        <v>200</v>
      </c>
      <c r="I56" s="346">
        <v>100</v>
      </c>
    </row>
    <row r="57" spans="1:9" ht="15.75" thickBot="1" x14ac:dyDescent="0.3">
      <c r="A57" s="315"/>
      <c r="B57" s="105">
        <v>13</v>
      </c>
      <c r="C57" s="105">
        <v>3312</v>
      </c>
      <c r="D57" s="105">
        <v>52</v>
      </c>
      <c r="E57" s="89" t="s">
        <v>96</v>
      </c>
      <c r="F57" s="318"/>
      <c r="G57" s="320"/>
      <c r="H57" s="320"/>
      <c r="I57" s="347"/>
    </row>
    <row r="58" spans="1:9" ht="15.75" thickBot="1" x14ac:dyDescent="0.3">
      <c r="A58" s="322"/>
      <c r="B58" s="106"/>
      <c r="C58" s="106"/>
      <c r="D58" s="106"/>
      <c r="E58" s="95" t="s">
        <v>97</v>
      </c>
      <c r="F58" s="323"/>
      <c r="G58" s="320"/>
      <c r="H58" s="320"/>
      <c r="I58" s="347"/>
    </row>
    <row r="59" spans="1:9" ht="15.75" thickBot="1" x14ac:dyDescent="0.3">
      <c r="A59" s="314" t="s">
        <v>14</v>
      </c>
      <c r="B59" s="107"/>
      <c r="C59" s="107"/>
      <c r="D59" s="107"/>
      <c r="E59" s="98" t="s">
        <v>98</v>
      </c>
      <c r="F59" s="317" t="s">
        <v>99</v>
      </c>
      <c r="G59" s="320">
        <v>150</v>
      </c>
      <c r="H59" s="320">
        <v>150</v>
      </c>
      <c r="I59" s="347">
        <v>150</v>
      </c>
    </row>
    <row r="60" spans="1:9" ht="15.75" thickBot="1" x14ac:dyDescent="0.3">
      <c r="A60" s="315"/>
      <c r="B60" s="105">
        <v>13</v>
      </c>
      <c r="C60" s="105">
        <v>3312</v>
      </c>
      <c r="D60" s="105">
        <v>52</v>
      </c>
      <c r="E60" s="89" t="s">
        <v>100</v>
      </c>
      <c r="F60" s="318"/>
      <c r="G60" s="320"/>
      <c r="H60" s="320"/>
      <c r="I60" s="347"/>
    </row>
    <row r="61" spans="1:9" ht="15.75" thickBot="1" x14ac:dyDescent="0.3">
      <c r="A61" s="322"/>
      <c r="B61" s="106"/>
      <c r="C61" s="106"/>
      <c r="D61" s="106"/>
      <c r="E61" s="95" t="s">
        <v>101</v>
      </c>
      <c r="F61" s="323"/>
      <c r="G61" s="320"/>
      <c r="H61" s="320"/>
      <c r="I61" s="347"/>
    </row>
    <row r="62" spans="1:9" ht="15.75" thickBot="1" x14ac:dyDescent="0.3">
      <c r="A62" s="314" t="s">
        <v>16</v>
      </c>
      <c r="B62" s="107"/>
      <c r="C62" s="107"/>
      <c r="D62" s="107"/>
      <c r="E62" s="98" t="s">
        <v>102</v>
      </c>
      <c r="F62" s="317" t="s">
        <v>103</v>
      </c>
      <c r="G62" s="320">
        <v>500</v>
      </c>
      <c r="H62" s="320">
        <v>400</v>
      </c>
      <c r="I62" s="347">
        <v>500</v>
      </c>
    </row>
    <row r="63" spans="1:9" ht="15.75" thickBot="1" x14ac:dyDescent="0.3">
      <c r="A63" s="315"/>
      <c r="B63" s="105">
        <v>13</v>
      </c>
      <c r="C63" s="105">
        <v>3312</v>
      </c>
      <c r="D63" s="105">
        <v>52</v>
      </c>
      <c r="E63" s="89" t="s">
        <v>104</v>
      </c>
      <c r="F63" s="318"/>
      <c r="G63" s="320"/>
      <c r="H63" s="320"/>
      <c r="I63" s="347"/>
    </row>
    <row r="64" spans="1:9" ht="15.75" thickBot="1" x14ac:dyDescent="0.3">
      <c r="A64" s="322"/>
      <c r="B64" s="106"/>
      <c r="C64" s="106"/>
      <c r="D64" s="106"/>
      <c r="E64" s="95" t="s">
        <v>105</v>
      </c>
      <c r="F64" s="323"/>
      <c r="G64" s="320"/>
      <c r="H64" s="320"/>
      <c r="I64" s="347"/>
    </row>
    <row r="65" spans="1:9" ht="15.75" thickBot="1" x14ac:dyDescent="0.3">
      <c r="A65" s="314" t="s">
        <v>19</v>
      </c>
      <c r="B65" s="107"/>
      <c r="C65" s="107"/>
      <c r="D65" s="107"/>
      <c r="E65" s="99" t="s">
        <v>106</v>
      </c>
      <c r="F65" s="317" t="s">
        <v>107</v>
      </c>
      <c r="G65" s="320">
        <v>420</v>
      </c>
      <c r="H65" s="320">
        <v>500</v>
      </c>
      <c r="I65" s="347">
        <v>500</v>
      </c>
    </row>
    <row r="66" spans="1:9" ht="15.75" thickBot="1" x14ac:dyDescent="0.3">
      <c r="A66" s="315"/>
      <c r="B66" s="105">
        <v>13</v>
      </c>
      <c r="C66" s="105">
        <v>3312</v>
      </c>
      <c r="D66" s="105">
        <v>52</v>
      </c>
      <c r="E66" s="89" t="s">
        <v>108</v>
      </c>
      <c r="F66" s="318"/>
      <c r="G66" s="320"/>
      <c r="H66" s="320"/>
      <c r="I66" s="347"/>
    </row>
    <row r="67" spans="1:9" ht="15.75" thickBot="1" x14ac:dyDescent="0.3">
      <c r="A67" s="322"/>
      <c r="B67" s="106"/>
      <c r="C67" s="106"/>
      <c r="D67" s="106"/>
      <c r="E67" s="95" t="s">
        <v>109</v>
      </c>
      <c r="F67" s="323"/>
      <c r="G67" s="320"/>
      <c r="H67" s="320"/>
      <c r="I67" s="347"/>
    </row>
    <row r="68" spans="1:9" ht="15.75" thickBot="1" x14ac:dyDescent="0.3">
      <c r="A68" s="314" t="s">
        <v>24</v>
      </c>
      <c r="B68" s="107"/>
      <c r="C68" s="107"/>
      <c r="D68" s="107"/>
      <c r="E68" s="98" t="s">
        <v>110</v>
      </c>
      <c r="F68" s="317" t="s">
        <v>111</v>
      </c>
      <c r="G68" s="320">
        <v>350</v>
      </c>
      <c r="H68" s="320">
        <v>450</v>
      </c>
      <c r="I68" s="347">
        <v>450</v>
      </c>
    </row>
    <row r="69" spans="1:9" ht="15.75" thickBot="1" x14ac:dyDescent="0.3">
      <c r="A69" s="315"/>
      <c r="B69" s="105">
        <v>13</v>
      </c>
      <c r="C69" s="105">
        <v>3312</v>
      </c>
      <c r="D69" s="105">
        <v>52</v>
      </c>
      <c r="E69" s="89" t="s">
        <v>112</v>
      </c>
      <c r="F69" s="318"/>
      <c r="G69" s="320"/>
      <c r="H69" s="320"/>
      <c r="I69" s="347"/>
    </row>
    <row r="70" spans="1:9" ht="15.75" thickBot="1" x14ac:dyDescent="0.3">
      <c r="A70" s="322"/>
      <c r="B70" s="106"/>
      <c r="C70" s="106"/>
      <c r="D70" s="106"/>
      <c r="E70" s="95" t="s">
        <v>113</v>
      </c>
      <c r="F70" s="323"/>
      <c r="G70" s="320"/>
      <c r="H70" s="320"/>
      <c r="I70" s="347"/>
    </row>
    <row r="71" spans="1:9" ht="15.75" thickBot="1" x14ac:dyDescent="0.3">
      <c r="A71" s="314" t="s">
        <v>26</v>
      </c>
      <c r="B71" s="107"/>
      <c r="C71" s="107"/>
      <c r="D71" s="107"/>
      <c r="E71" s="98" t="s">
        <v>114</v>
      </c>
      <c r="F71" s="317" t="s">
        <v>223</v>
      </c>
      <c r="G71" s="320">
        <v>500</v>
      </c>
      <c r="H71" s="320">
        <v>700</v>
      </c>
      <c r="I71" s="347">
        <v>500</v>
      </c>
    </row>
    <row r="72" spans="1:9" ht="15.75" thickBot="1" x14ac:dyDescent="0.3">
      <c r="A72" s="315"/>
      <c r="B72" s="105">
        <v>13</v>
      </c>
      <c r="C72" s="105">
        <v>3312</v>
      </c>
      <c r="D72" s="105">
        <v>52</v>
      </c>
      <c r="E72" s="89" t="s">
        <v>115</v>
      </c>
      <c r="F72" s="318"/>
      <c r="G72" s="320"/>
      <c r="H72" s="320"/>
      <c r="I72" s="347"/>
    </row>
    <row r="73" spans="1:9" ht="15.75" thickBot="1" x14ac:dyDescent="0.3">
      <c r="A73" s="322"/>
      <c r="B73" s="106"/>
      <c r="C73" s="106"/>
      <c r="D73" s="106"/>
      <c r="E73" s="95" t="s">
        <v>116</v>
      </c>
      <c r="F73" s="323"/>
      <c r="G73" s="320"/>
      <c r="H73" s="320"/>
      <c r="I73" s="347"/>
    </row>
    <row r="74" spans="1:9" ht="15.75" thickBot="1" x14ac:dyDescent="0.3">
      <c r="A74" s="314" t="s">
        <v>30</v>
      </c>
      <c r="B74" s="107"/>
      <c r="C74" s="107"/>
      <c r="D74" s="107"/>
      <c r="E74" s="99" t="s">
        <v>117</v>
      </c>
      <c r="F74" s="317" t="s">
        <v>326</v>
      </c>
      <c r="G74" s="320">
        <v>750</v>
      </c>
      <c r="H74" s="320">
        <v>700</v>
      </c>
      <c r="I74" s="347">
        <v>700</v>
      </c>
    </row>
    <row r="75" spans="1:9" ht="15.75" thickBot="1" x14ac:dyDescent="0.3">
      <c r="A75" s="315"/>
      <c r="B75" s="105">
        <v>13</v>
      </c>
      <c r="C75" s="105">
        <v>3312</v>
      </c>
      <c r="D75" s="105">
        <v>52</v>
      </c>
      <c r="E75" s="89" t="s">
        <v>118</v>
      </c>
      <c r="F75" s="318"/>
      <c r="G75" s="320"/>
      <c r="H75" s="320"/>
      <c r="I75" s="347"/>
    </row>
    <row r="76" spans="1:9" ht="15.75" thickBot="1" x14ac:dyDescent="0.3">
      <c r="A76" s="322"/>
      <c r="B76" s="106"/>
      <c r="C76" s="106"/>
      <c r="D76" s="106"/>
      <c r="E76" s="95" t="s">
        <v>119</v>
      </c>
      <c r="F76" s="323"/>
      <c r="G76" s="320"/>
      <c r="H76" s="320"/>
      <c r="I76" s="347"/>
    </row>
    <row r="77" spans="1:9" ht="15.75" thickBot="1" x14ac:dyDescent="0.3">
      <c r="A77" s="314" t="s">
        <v>35</v>
      </c>
      <c r="B77" s="107"/>
      <c r="C77" s="107"/>
      <c r="D77" s="107"/>
      <c r="E77" s="98" t="s">
        <v>120</v>
      </c>
      <c r="F77" s="317" t="s">
        <v>121</v>
      </c>
      <c r="G77" s="320">
        <v>120</v>
      </c>
      <c r="H77" s="320">
        <v>150</v>
      </c>
      <c r="I77" s="347">
        <v>100</v>
      </c>
    </row>
    <row r="78" spans="1:9" ht="15.75" thickBot="1" x14ac:dyDescent="0.3">
      <c r="A78" s="315"/>
      <c r="B78" s="105">
        <v>13</v>
      </c>
      <c r="C78" s="105">
        <v>3312</v>
      </c>
      <c r="D78" s="105">
        <v>52</v>
      </c>
      <c r="E78" s="89" t="s">
        <v>122</v>
      </c>
      <c r="F78" s="318"/>
      <c r="G78" s="320"/>
      <c r="H78" s="320"/>
      <c r="I78" s="347"/>
    </row>
    <row r="79" spans="1:9" ht="15.75" thickBot="1" x14ac:dyDescent="0.3">
      <c r="A79" s="322"/>
      <c r="B79" s="106"/>
      <c r="C79" s="106"/>
      <c r="D79" s="106"/>
      <c r="E79" s="95" t="s">
        <v>123</v>
      </c>
      <c r="F79" s="323"/>
      <c r="G79" s="320"/>
      <c r="H79" s="320"/>
      <c r="I79" s="347"/>
    </row>
    <row r="80" spans="1:9" ht="15.75" thickBot="1" x14ac:dyDescent="0.3">
      <c r="A80" s="314" t="s">
        <v>36</v>
      </c>
      <c r="B80" s="107"/>
      <c r="C80" s="107"/>
      <c r="D80" s="107"/>
      <c r="E80" s="98" t="s">
        <v>124</v>
      </c>
      <c r="F80" s="317" t="s">
        <v>125</v>
      </c>
      <c r="G80" s="320">
        <v>0</v>
      </c>
      <c r="H80" s="320">
        <v>300</v>
      </c>
      <c r="I80" s="347">
        <v>300</v>
      </c>
    </row>
    <row r="81" spans="1:9" ht="16.5" customHeight="1" thickBot="1" x14ac:dyDescent="0.3">
      <c r="A81" s="315"/>
      <c r="B81" s="105">
        <v>13</v>
      </c>
      <c r="C81" s="105">
        <v>3312</v>
      </c>
      <c r="D81" s="105">
        <v>52</v>
      </c>
      <c r="E81" s="89" t="s">
        <v>217</v>
      </c>
      <c r="F81" s="318"/>
      <c r="G81" s="320"/>
      <c r="H81" s="320"/>
      <c r="I81" s="347"/>
    </row>
    <row r="82" spans="1:9" ht="17.25" customHeight="1" thickBot="1" x14ac:dyDescent="0.3">
      <c r="A82" s="316"/>
      <c r="B82" s="105"/>
      <c r="C82" s="105"/>
      <c r="D82" s="105"/>
      <c r="E82" s="89" t="s">
        <v>126</v>
      </c>
      <c r="F82" s="319"/>
      <c r="G82" s="321"/>
      <c r="H82" s="321"/>
      <c r="I82" s="351"/>
    </row>
    <row r="83" spans="1:9" ht="51" customHeight="1" thickBot="1" x14ac:dyDescent="0.3">
      <c r="A83" s="108" t="s">
        <v>40</v>
      </c>
      <c r="B83" s="118">
        <v>13</v>
      </c>
      <c r="C83" s="118">
        <v>3312</v>
      </c>
      <c r="D83" s="118">
        <v>52</v>
      </c>
      <c r="E83" s="119" t="s">
        <v>319</v>
      </c>
      <c r="F83" s="120" t="s">
        <v>232</v>
      </c>
      <c r="G83" s="177">
        <v>200</v>
      </c>
      <c r="H83" s="177">
        <v>300</v>
      </c>
      <c r="I83" s="176">
        <v>300</v>
      </c>
    </row>
    <row r="84" spans="1:9" ht="51" customHeight="1" thickBot="1" x14ac:dyDescent="0.3">
      <c r="A84" s="108" t="s">
        <v>45</v>
      </c>
      <c r="B84" s="118">
        <v>13</v>
      </c>
      <c r="C84" s="118">
        <v>3312</v>
      </c>
      <c r="D84" s="118">
        <v>52</v>
      </c>
      <c r="E84" s="119" t="s">
        <v>320</v>
      </c>
      <c r="F84" s="121" t="s">
        <v>234</v>
      </c>
      <c r="G84" s="177">
        <v>0</v>
      </c>
      <c r="H84" s="177">
        <v>0</v>
      </c>
      <c r="I84" s="176">
        <v>550</v>
      </c>
    </row>
    <row r="85" spans="1:9" ht="46.5" customHeight="1" thickBot="1" x14ac:dyDescent="0.3">
      <c r="A85" s="114">
        <v>12</v>
      </c>
      <c r="B85" s="105">
        <v>13</v>
      </c>
      <c r="C85" s="105">
        <v>3312</v>
      </c>
      <c r="D85" s="105">
        <v>52</v>
      </c>
      <c r="E85" s="122" t="s">
        <v>321</v>
      </c>
      <c r="F85" s="123" t="s">
        <v>317</v>
      </c>
      <c r="G85" s="145">
        <v>0</v>
      </c>
      <c r="H85" s="145">
        <v>0</v>
      </c>
      <c r="I85" s="146">
        <v>200</v>
      </c>
    </row>
    <row r="86" spans="1:9" ht="21" customHeight="1" thickTop="1" thickBot="1" x14ac:dyDescent="0.3">
      <c r="A86" s="348" t="s">
        <v>61</v>
      </c>
      <c r="B86" s="349"/>
      <c r="C86" s="349"/>
      <c r="D86" s="349"/>
      <c r="E86" s="349"/>
      <c r="F86" s="350"/>
      <c r="G86" s="96">
        <f>SUM(G56:G84)</f>
        <v>3190</v>
      </c>
      <c r="H86" s="96">
        <f>SUM(H56:H84)</f>
        <v>3850</v>
      </c>
      <c r="I86" s="96">
        <f>SUM(I56:I85)</f>
        <v>4350</v>
      </c>
    </row>
    <row r="87" spans="1:9" ht="15.75" thickTop="1" x14ac:dyDescent="0.25"/>
  </sheetData>
  <mergeCells count="118">
    <mergeCell ref="A86:F86"/>
    <mergeCell ref="A52:F52"/>
    <mergeCell ref="I74:I76"/>
    <mergeCell ref="I77:I79"/>
    <mergeCell ref="I80:I82"/>
    <mergeCell ref="I59:I61"/>
    <mergeCell ref="I62:I64"/>
    <mergeCell ref="I65:I67"/>
    <mergeCell ref="I68:I70"/>
    <mergeCell ref="I71:I73"/>
    <mergeCell ref="A56:A58"/>
    <mergeCell ref="F56:F58"/>
    <mergeCell ref="G56:G58"/>
    <mergeCell ref="H56:H58"/>
    <mergeCell ref="A59:A61"/>
    <mergeCell ref="F59:F61"/>
    <mergeCell ref="G59:G61"/>
    <mergeCell ref="H59:H61"/>
    <mergeCell ref="A62:A64"/>
    <mergeCell ref="F62:F64"/>
    <mergeCell ref="G62:G64"/>
    <mergeCell ref="H62:H64"/>
    <mergeCell ref="A65:A67"/>
    <mergeCell ref="F65:F67"/>
    <mergeCell ref="I37:I39"/>
    <mergeCell ref="I40:I42"/>
    <mergeCell ref="I43:I45"/>
    <mergeCell ref="I46:I48"/>
    <mergeCell ref="I56:I58"/>
    <mergeCell ref="I22:I24"/>
    <mergeCell ref="I25:I27"/>
    <mergeCell ref="I28:I30"/>
    <mergeCell ref="I31:I33"/>
    <mergeCell ref="I34:I36"/>
    <mergeCell ref="I7:I9"/>
    <mergeCell ref="I10:I12"/>
    <mergeCell ref="I13:I15"/>
    <mergeCell ref="I16:I18"/>
    <mergeCell ref="I19:I21"/>
    <mergeCell ref="A10:A12"/>
    <mergeCell ref="F10:F12"/>
    <mergeCell ref="G10:G12"/>
    <mergeCell ref="H10:H12"/>
    <mergeCell ref="A16:A18"/>
    <mergeCell ref="F16:F18"/>
    <mergeCell ref="G16:G18"/>
    <mergeCell ref="H16:H18"/>
    <mergeCell ref="A19:A21"/>
    <mergeCell ref="F19:F21"/>
    <mergeCell ref="G19:G21"/>
    <mergeCell ref="H19:H21"/>
    <mergeCell ref="A1:F1"/>
    <mergeCell ref="A7:A9"/>
    <mergeCell ref="F7:F9"/>
    <mergeCell ref="G7:G9"/>
    <mergeCell ref="H7:H9"/>
    <mergeCell ref="A13:A15"/>
    <mergeCell ref="F13:F15"/>
    <mergeCell ref="G13:G15"/>
    <mergeCell ref="H13:H15"/>
    <mergeCell ref="A22:A24"/>
    <mergeCell ref="F22:F24"/>
    <mergeCell ref="G22:G24"/>
    <mergeCell ref="H22:H24"/>
    <mergeCell ref="A25:A27"/>
    <mergeCell ref="F25:F27"/>
    <mergeCell ref="G25:G27"/>
    <mergeCell ref="H25:H27"/>
    <mergeCell ref="A28:A30"/>
    <mergeCell ref="F28:F30"/>
    <mergeCell ref="G28:G30"/>
    <mergeCell ref="H28:H30"/>
    <mergeCell ref="A31:A33"/>
    <mergeCell ref="F31:F33"/>
    <mergeCell ref="G31:G33"/>
    <mergeCell ref="H31:H33"/>
    <mergeCell ref="A34:A36"/>
    <mergeCell ref="F34:F36"/>
    <mergeCell ref="G34:G36"/>
    <mergeCell ref="H34:H36"/>
    <mergeCell ref="A37:A39"/>
    <mergeCell ref="F37:F39"/>
    <mergeCell ref="G37:G39"/>
    <mergeCell ref="H37:H39"/>
    <mergeCell ref="A40:A42"/>
    <mergeCell ref="F40:F42"/>
    <mergeCell ref="G40:G42"/>
    <mergeCell ref="H40:H42"/>
    <mergeCell ref="A43:A45"/>
    <mergeCell ref="F43:F45"/>
    <mergeCell ref="G43:G45"/>
    <mergeCell ref="H43:H45"/>
    <mergeCell ref="A46:A48"/>
    <mergeCell ref="F46:F48"/>
    <mergeCell ref="G46:G48"/>
    <mergeCell ref="H46:H48"/>
    <mergeCell ref="G65:G67"/>
    <mergeCell ref="H65:H67"/>
    <mergeCell ref="A68:A70"/>
    <mergeCell ref="F68:F70"/>
    <mergeCell ref="G68:G70"/>
    <mergeCell ref="H68:H70"/>
    <mergeCell ref="A71:A73"/>
    <mergeCell ref="F71:F73"/>
    <mergeCell ref="G71:G73"/>
    <mergeCell ref="H71:H73"/>
    <mergeCell ref="A80:A82"/>
    <mergeCell ref="F80:F82"/>
    <mergeCell ref="G80:G82"/>
    <mergeCell ref="H80:H82"/>
    <mergeCell ref="A74:A76"/>
    <mergeCell ref="F74:F76"/>
    <mergeCell ref="G74:G76"/>
    <mergeCell ref="H74:H76"/>
    <mergeCell ref="A77:A79"/>
    <mergeCell ref="F77:F79"/>
    <mergeCell ref="G77:G79"/>
    <mergeCell ref="H77:H79"/>
  </mergeCells>
  <pageMargins left="0.78740157480314965" right="0.78740157480314965" top="0.27559055118110237" bottom="0.15748031496062992" header="0.31496062992125984" footer="0.31496062992125984"/>
  <pageSetup paperSize="9" scale="49" firstPageNumber="89" orientation="portrait" useFirstPageNumber="1" r:id="rId1"/>
  <headerFooter>
    <oddFooter>&amp;L&amp;"Arial,Kurzíva"&amp;10Zastupitelstvo Olomouckého kraje 12-12-2014
6. - Rozpočet Olomouckého kraje 2015 - návrh rozpočtu 
Příloha č. 5c): Přímá podpora významných akcí&amp;R&amp;"-,Kurzíva"Strana &amp;P (celkem 127)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80"/>
  <sheetViews>
    <sheetView tabSelected="1" view="pageBreakPreview" topLeftCell="A37" zoomScale="80" zoomScaleNormal="88" zoomScaleSheetLayoutView="80" workbookViewId="0">
      <selection activeCell="E61" sqref="E61"/>
    </sheetView>
  </sheetViews>
  <sheetFormatPr defaultColWidth="9.140625" defaultRowHeight="15" x14ac:dyDescent="0.25"/>
  <cols>
    <col min="1" max="1" width="4.42578125" style="1" customWidth="1"/>
    <col min="2" max="2" width="5.85546875" style="1" customWidth="1"/>
    <col min="3" max="3" width="6.5703125" style="1" customWidth="1"/>
    <col min="4" max="4" width="9.28515625" style="1" customWidth="1"/>
    <col min="5" max="5" width="54.42578125" style="1" customWidth="1"/>
    <col min="6" max="6" width="51.5703125" style="1" customWidth="1"/>
    <col min="7" max="7" width="14.85546875" style="1" customWidth="1"/>
    <col min="8" max="8" width="15" style="1" customWidth="1"/>
    <col min="9" max="9" width="13.28515625" style="1" customWidth="1"/>
    <col min="10" max="13" width="9.140625" style="1"/>
    <col min="14" max="14" width="2" style="1" customWidth="1"/>
    <col min="15" max="16384" width="9.140625" style="1"/>
  </cols>
  <sheetData>
    <row r="1" spans="1:10" ht="21" customHeight="1" thickBot="1" x14ac:dyDescent="0.3">
      <c r="A1" s="2" t="s">
        <v>127</v>
      </c>
      <c r="B1" s="50"/>
      <c r="C1" s="50"/>
      <c r="D1" s="50"/>
      <c r="E1" s="3"/>
      <c r="F1" s="3"/>
      <c r="G1" s="20"/>
      <c r="H1" s="20"/>
      <c r="I1" s="20" t="s">
        <v>311</v>
      </c>
    </row>
    <row r="2" spans="1:10" ht="35.25" customHeight="1" thickTop="1" thickBot="1" x14ac:dyDescent="0.3">
      <c r="A2" s="76" t="s">
        <v>301</v>
      </c>
      <c r="B2" s="51" t="s">
        <v>296</v>
      </c>
      <c r="C2" s="51" t="s">
        <v>297</v>
      </c>
      <c r="D2" s="53" t="s">
        <v>298</v>
      </c>
      <c r="E2" s="22" t="s">
        <v>3</v>
      </c>
      <c r="F2" s="23" t="s">
        <v>5</v>
      </c>
      <c r="G2" s="22" t="s">
        <v>9</v>
      </c>
      <c r="H2" s="22" t="s">
        <v>220</v>
      </c>
      <c r="I2" s="169" t="s">
        <v>221</v>
      </c>
    </row>
    <row r="3" spans="1:10" s="31" customFormat="1" ht="18" customHeight="1" thickTop="1" thickBot="1" x14ac:dyDescent="0.3">
      <c r="A3" s="387">
        <v>1</v>
      </c>
      <c r="B3" s="391">
        <v>10</v>
      </c>
      <c r="C3" s="391">
        <v>3429</v>
      </c>
      <c r="D3" s="391">
        <v>53</v>
      </c>
      <c r="E3" s="42" t="s">
        <v>128</v>
      </c>
      <c r="F3" s="388" t="s">
        <v>129</v>
      </c>
      <c r="G3" s="389">
        <v>200</v>
      </c>
      <c r="H3" s="389">
        <v>200</v>
      </c>
      <c r="I3" s="392">
        <v>200</v>
      </c>
    </row>
    <row r="4" spans="1:10" s="31" customFormat="1" ht="15" customHeight="1" thickBot="1" x14ac:dyDescent="0.3">
      <c r="A4" s="355"/>
      <c r="B4" s="385"/>
      <c r="C4" s="385"/>
      <c r="D4" s="385"/>
      <c r="E4" s="43" t="s">
        <v>130</v>
      </c>
      <c r="F4" s="358"/>
      <c r="G4" s="360"/>
      <c r="H4" s="360"/>
      <c r="I4" s="393"/>
    </row>
    <row r="5" spans="1:10" s="31" customFormat="1" ht="15" customHeight="1" thickBot="1" x14ac:dyDescent="0.3">
      <c r="A5" s="382"/>
      <c r="B5" s="386"/>
      <c r="C5" s="386"/>
      <c r="D5" s="386"/>
      <c r="E5" s="44" t="s">
        <v>131</v>
      </c>
      <c r="F5" s="359"/>
      <c r="G5" s="360"/>
      <c r="H5" s="360"/>
      <c r="I5" s="394"/>
    </row>
    <row r="6" spans="1:10" s="29" customFormat="1" ht="18" customHeight="1" thickBot="1" x14ac:dyDescent="0.3">
      <c r="A6" s="383">
        <v>2</v>
      </c>
      <c r="B6" s="148"/>
      <c r="C6" s="148"/>
      <c r="D6" s="148"/>
      <c r="E6" s="149" t="s">
        <v>132</v>
      </c>
      <c r="F6" s="357" t="s">
        <v>133</v>
      </c>
      <c r="G6" s="360">
        <v>500</v>
      </c>
      <c r="H6" s="360">
        <v>800</v>
      </c>
      <c r="I6" s="311">
        <v>800</v>
      </c>
    </row>
    <row r="7" spans="1:10" s="29" customFormat="1" ht="15" customHeight="1" thickBot="1" x14ac:dyDescent="0.3">
      <c r="A7" s="383"/>
      <c r="B7" s="151">
        <v>18</v>
      </c>
      <c r="C7" s="151">
        <v>2143</v>
      </c>
      <c r="D7" s="151">
        <v>52</v>
      </c>
      <c r="E7" s="43" t="s">
        <v>134</v>
      </c>
      <c r="F7" s="358"/>
      <c r="G7" s="360"/>
      <c r="H7" s="360"/>
      <c r="I7" s="311"/>
    </row>
    <row r="8" spans="1:10" s="29" customFormat="1" ht="15" customHeight="1" thickBot="1" x14ac:dyDescent="0.3">
      <c r="A8" s="383"/>
      <c r="B8" s="184"/>
      <c r="C8" s="184"/>
      <c r="D8" s="184"/>
      <c r="E8" s="44" t="s">
        <v>135</v>
      </c>
      <c r="F8" s="359"/>
      <c r="G8" s="360"/>
      <c r="H8" s="390"/>
      <c r="I8" s="311"/>
    </row>
    <row r="9" spans="1:10" s="31" customFormat="1" ht="48" customHeight="1" thickBot="1" x14ac:dyDescent="0.3">
      <c r="A9" s="383">
        <v>3</v>
      </c>
      <c r="B9" s="384">
        <v>10</v>
      </c>
      <c r="C9" s="384">
        <v>3429</v>
      </c>
      <c r="D9" s="384">
        <v>53</v>
      </c>
      <c r="E9" s="45" t="s">
        <v>136</v>
      </c>
      <c r="F9" s="357" t="s">
        <v>137</v>
      </c>
      <c r="G9" s="360">
        <v>0</v>
      </c>
      <c r="H9" s="360">
        <v>500</v>
      </c>
      <c r="I9" s="311">
        <v>500</v>
      </c>
      <c r="J9" s="188" t="s">
        <v>219</v>
      </c>
    </row>
    <row r="10" spans="1:10" s="31" customFormat="1" ht="15" customHeight="1" thickBot="1" x14ac:dyDescent="0.3">
      <c r="A10" s="383"/>
      <c r="B10" s="385"/>
      <c r="C10" s="385"/>
      <c r="D10" s="385"/>
      <c r="E10" s="43" t="s">
        <v>313</v>
      </c>
      <c r="F10" s="358"/>
      <c r="G10" s="360"/>
      <c r="H10" s="360"/>
      <c r="I10" s="395"/>
      <c r="J10" s="188"/>
    </row>
    <row r="11" spans="1:10" s="31" customFormat="1" ht="15" customHeight="1" thickBot="1" x14ac:dyDescent="0.3">
      <c r="A11" s="383"/>
      <c r="B11" s="386"/>
      <c r="C11" s="386"/>
      <c r="D11" s="386"/>
      <c r="E11" s="44" t="s">
        <v>138</v>
      </c>
      <c r="F11" s="359"/>
      <c r="G11" s="360"/>
      <c r="H11" s="360"/>
      <c r="I11" s="311"/>
      <c r="J11" s="188"/>
    </row>
    <row r="12" spans="1:10" s="31" customFormat="1" ht="35.25" customHeight="1" thickBot="1" x14ac:dyDescent="0.3">
      <c r="A12" s="383">
        <v>4</v>
      </c>
      <c r="B12" s="384">
        <v>10</v>
      </c>
      <c r="C12" s="384">
        <v>3299</v>
      </c>
      <c r="D12" s="384">
        <v>52</v>
      </c>
      <c r="E12" s="45" t="s">
        <v>139</v>
      </c>
      <c r="F12" s="357" t="s">
        <v>140</v>
      </c>
      <c r="G12" s="360">
        <v>800</v>
      </c>
      <c r="H12" s="360">
        <v>800</v>
      </c>
      <c r="I12" s="311">
        <v>800</v>
      </c>
      <c r="J12" s="188"/>
    </row>
    <row r="13" spans="1:10" s="31" customFormat="1" ht="15" customHeight="1" thickBot="1" x14ac:dyDescent="0.3">
      <c r="A13" s="383"/>
      <c r="B13" s="385"/>
      <c r="C13" s="385"/>
      <c r="D13" s="385"/>
      <c r="E13" s="43" t="s">
        <v>141</v>
      </c>
      <c r="F13" s="358"/>
      <c r="G13" s="360"/>
      <c r="H13" s="360"/>
      <c r="I13" s="311"/>
      <c r="J13" s="188"/>
    </row>
    <row r="14" spans="1:10" s="31" customFormat="1" ht="15" customHeight="1" thickBot="1" x14ac:dyDescent="0.3">
      <c r="A14" s="383"/>
      <c r="B14" s="386"/>
      <c r="C14" s="386"/>
      <c r="D14" s="386"/>
      <c r="E14" s="44" t="s">
        <v>142</v>
      </c>
      <c r="F14" s="359"/>
      <c r="G14" s="360"/>
      <c r="H14" s="360"/>
      <c r="I14" s="311"/>
      <c r="J14" s="188"/>
    </row>
    <row r="15" spans="1:10" s="29" customFormat="1" ht="18" customHeight="1" thickBot="1" x14ac:dyDescent="0.3">
      <c r="A15" s="375">
        <v>5</v>
      </c>
      <c r="B15" s="124"/>
      <c r="C15" s="124"/>
      <c r="D15" s="124"/>
      <c r="E15" s="46" t="s">
        <v>224</v>
      </c>
      <c r="F15" s="378" t="s">
        <v>143</v>
      </c>
      <c r="G15" s="381">
        <v>50</v>
      </c>
      <c r="H15" s="381">
        <v>100</v>
      </c>
      <c r="I15" s="396">
        <v>100</v>
      </c>
    </row>
    <row r="16" spans="1:10" s="29" customFormat="1" ht="15" customHeight="1" thickBot="1" x14ac:dyDescent="0.3">
      <c r="A16" s="376"/>
      <c r="B16" s="125">
        <v>8</v>
      </c>
      <c r="C16" s="126">
        <v>2141</v>
      </c>
      <c r="D16" s="126">
        <v>52</v>
      </c>
      <c r="E16" s="47" t="s">
        <v>144</v>
      </c>
      <c r="F16" s="379"/>
      <c r="G16" s="381"/>
      <c r="H16" s="381"/>
      <c r="I16" s="396"/>
    </row>
    <row r="17" spans="1:9" s="29" customFormat="1" ht="15" customHeight="1" thickBot="1" x14ac:dyDescent="0.3">
      <c r="A17" s="377"/>
      <c r="B17" s="125"/>
      <c r="C17" s="126"/>
      <c r="D17" s="126"/>
      <c r="E17" s="47" t="s">
        <v>145</v>
      </c>
      <c r="F17" s="380"/>
      <c r="G17" s="381"/>
      <c r="H17" s="381"/>
      <c r="I17" s="396"/>
    </row>
    <row r="18" spans="1:9" s="29" customFormat="1" ht="15" customHeight="1" x14ac:dyDescent="0.25">
      <c r="A18" s="361">
        <v>6</v>
      </c>
      <c r="B18" s="127"/>
      <c r="C18" s="124"/>
      <c r="D18" s="124"/>
      <c r="E18" s="46" t="s">
        <v>146</v>
      </c>
      <c r="F18" s="364" t="s">
        <v>324</v>
      </c>
      <c r="G18" s="367">
        <v>50</v>
      </c>
      <c r="H18" s="367">
        <v>100</v>
      </c>
      <c r="I18" s="397">
        <v>100</v>
      </c>
    </row>
    <row r="19" spans="1:9" s="29" customFormat="1" ht="15" customHeight="1" x14ac:dyDescent="0.25">
      <c r="A19" s="362"/>
      <c r="B19" s="125">
        <v>8</v>
      </c>
      <c r="C19" s="126">
        <v>2141</v>
      </c>
      <c r="D19" s="126">
        <v>52</v>
      </c>
      <c r="E19" s="47" t="s">
        <v>147</v>
      </c>
      <c r="F19" s="365"/>
      <c r="G19" s="368"/>
      <c r="H19" s="368"/>
      <c r="I19" s="398"/>
    </row>
    <row r="20" spans="1:9" s="29" customFormat="1" ht="15" customHeight="1" thickBot="1" x14ac:dyDescent="0.3">
      <c r="A20" s="363"/>
      <c r="B20" s="128"/>
      <c r="C20" s="129"/>
      <c r="D20" s="129"/>
      <c r="E20" s="48" t="s">
        <v>148</v>
      </c>
      <c r="F20" s="366"/>
      <c r="G20" s="369"/>
      <c r="H20" s="369"/>
      <c r="I20" s="399"/>
    </row>
    <row r="21" spans="1:9" s="29" customFormat="1" ht="15" customHeight="1" x14ac:dyDescent="0.25">
      <c r="A21" s="361" t="s">
        <v>30</v>
      </c>
      <c r="B21" s="127"/>
      <c r="C21" s="124"/>
      <c r="D21" s="124"/>
      <c r="E21" s="46" t="s">
        <v>149</v>
      </c>
      <c r="F21" s="370" t="s">
        <v>325</v>
      </c>
      <c r="G21" s="367">
        <v>100</v>
      </c>
      <c r="H21" s="367">
        <v>100</v>
      </c>
      <c r="I21" s="397">
        <v>100</v>
      </c>
    </row>
    <row r="22" spans="1:9" s="29" customFormat="1" ht="15" customHeight="1" x14ac:dyDescent="0.25">
      <c r="A22" s="362"/>
      <c r="B22" s="125">
        <v>8</v>
      </c>
      <c r="C22" s="126">
        <v>2141</v>
      </c>
      <c r="D22" s="126">
        <v>52</v>
      </c>
      <c r="E22" s="47" t="s">
        <v>150</v>
      </c>
      <c r="F22" s="371"/>
      <c r="G22" s="373"/>
      <c r="H22" s="373"/>
      <c r="I22" s="400"/>
    </row>
    <row r="23" spans="1:9" s="29" customFormat="1" ht="15" customHeight="1" thickBot="1" x14ac:dyDescent="0.3">
      <c r="A23" s="363"/>
      <c r="B23" s="128"/>
      <c r="C23" s="129"/>
      <c r="D23" s="129"/>
      <c r="E23" s="48" t="s">
        <v>151</v>
      </c>
      <c r="F23" s="372"/>
      <c r="G23" s="374"/>
      <c r="H23" s="374"/>
      <c r="I23" s="401"/>
    </row>
    <row r="24" spans="1:9" s="29" customFormat="1" ht="18.75" customHeight="1" thickBot="1" x14ac:dyDescent="0.3">
      <c r="A24" s="354" t="s">
        <v>35</v>
      </c>
      <c r="B24" s="147"/>
      <c r="C24" s="148"/>
      <c r="D24" s="148"/>
      <c r="E24" s="45" t="s">
        <v>152</v>
      </c>
      <c r="F24" s="357" t="s">
        <v>153</v>
      </c>
      <c r="G24" s="360">
        <v>300</v>
      </c>
      <c r="H24" s="360">
        <v>250</v>
      </c>
      <c r="I24" s="311">
        <v>250</v>
      </c>
    </row>
    <row r="25" spans="1:9" s="29" customFormat="1" ht="15" customHeight="1" thickBot="1" x14ac:dyDescent="0.3">
      <c r="A25" s="355"/>
      <c r="B25" s="150">
        <v>14</v>
      </c>
      <c r="C25" s="151">
        <v>3599</v>
      </c>
      <c r="D25" s="151">
        <v>52</v>
      </c>
      <c r="E25" s="43" t="s">
        <v>154</v>
      </c>
      <c r="F25" s="358"/>
      <c r="G25" s="360"/>
      <c r="H25" s="360"/>
      <c r="I25" s="311"/>
    </row>
    <row r="26" spans="1:9" s="29" customFormat="1" ht="15" customHeight="1" thickBot="1" x14ac:dyDescent="0.3">
      <c r="A26" s="382"/>
      <c r="B26" s="198"/>
      <c r="C26" s="198"/>
      <c r="D26" s="198"/>
      <c r="E26" s="199" t="s">
        <v>155</v>
      </c>
      <c r="F26" s="359"/>
      <c r="G26" s="360"/>
      <c r="H26" s="360"/>
      <c r="I26" s="311"/>
    </row>
    <row r="27" spans="1:9" s="29" customFormat="1" ht="18" customHeight="1" thickBot="1" x14ac:dyDescent="0.3">
      <c r="A27" s="354" t="s">
        <v>36</v>
      </c>
      <c r="B27" s="200"/>
      <c r="C27" s="200"/>
      <c r="D27" s="200"/>
      <c r="E27" s="201" t="s">
        <v>156</v>
      </c>
      <c r="F27" s="357" t="s">
        <v>157</v>
      </c>
      <c r="G27" s="360">
        <v>300</v>
      </c>
      <c r="H27" s="360">
        <v>300</v>
      </c>
      <c r="I27" s="311">
        <v>300</v>
      </c>
    </row>
    <row r="28" spans="1:9" s="29" customFormat="1" ht="15" customHeight="1" thickBot="1" x14ac:dyDescent="0.3">
      <c r="A28" s="355"/>
      <c r="B28" s="202">
        <v>14</v>
      </c>
      <c r="C28" s="202">
        <v>3599</v>
      </c>
      <c r="D28" s="202">
        <v>52</v>
      </c>
      <c r="E28" s="203" t="s">
        <v>158</v>
      </c>
      <c r="F28" s="358"/>
      <c r="G28" s="360"/>
      <c r="H28" s="360"/>
      <c r="I28" s="311"/>
    </row>
    <row r="29" spans="1:9" s="29" customFormat="1" ht="15" customHeight="1" thickBot="1" x14ac:dyDescent="0.3">
      <c r="A29" s="382"/>
      <c r="B29" s="154"/>
      <c r="C29" s="155"/>
      <c r="D29" s="155"/>
      <c r="E29" s="44" t="s">
        <v>159</v>
      </c>
      <c r="F29" s="359"/>
      <c r="G29" s="360"/>
      <c r="H29" s="360"/>
      <c r="I29" s="311"/>
    </row>
    <row r="30" spans="1:9" s="29" customFormat="1" ht="18" customHeight="1" thickBot="1" x14ac:dyDescent="0.3">
      <c r="A30" s="354" t="s">
        <v>40</v>
      </c>
      <c r="B30" s="147"/>
      <c r="C30" s="148"/>
      <c r="D30" s="148"/>
      <c r="E30" s="149" t="s">
        <v>160</v>
      </c>
      <c r="F30" s="357" t="s">
        <v>161</v>
      </c>
      <c r="G30" s="360">
        <v>400</v>
      </c>
      <c r="H30" s="360">
        <v>300</v>
      </c>
      <c r="I30" s="311">
        <v>300</v>
      </c>
    </row>
    <row r="31" spans="1:9" s="29" customFormat="1" ht="15" customHeight="1" thickBot="1" x14ac:dyDescent="0.3">
      <c r="A31" s="355"/>
      <c r="B31" s="150">
        <v>11</v>
      </c>
      <c r="C31" s="151">
        <v>4349</v>
      </c>
      <c r="D31" s="151">
        <v>52</v>
      </c>
      <c r="E31" s="43" t="s">
        <v>162</v>
      </c>
      <c r="F31" s="358"/>
      <c r="G31" s="360"/>
      <c r="H31" s="360"/>
      <c r="I31" s="311"/>
    </row>
    <row r="32" spans="1:9" s="29" customFormat="1" ht="15" customHeight="1" thickBot="1" x14ac:dyDescent="0.3">
      <c r="A32" s="356"/>
      <c r="B32" s="150"/>
      <c r="C32" s="151"/>
      <c r="D32" s="151"/>
      <c r="E32" s="44" t="s">
        <v>163</v>
      </c>
      <c r="F32" s="359"/>
      <c r="G32" s="360"/>
      <c r="H32" s="360"/>
      <c r="I32" s="311"/>
    </row>
    <row r="33" spans="1:10" s="29" customFormat="1" ht="18" customHeight="1" thickBot="1" x14ac:dyDescent="0.3">
      <c r="A33" s="354" t="s">
        <v>164</v>
      </c>
      <c r="B33" s="147"/>
      <c r="C33" s="148"/>
      <c r="D33" s="148"/>
      <c r="E33" s="152" t="s">
        <v>165</v>
      </c>
      <c r="F33" s="357" t="s">
        <v>166</v>
      </c>
      <c r="G33" s="360">
        <v>200</v>
      </c>
      <c r="H33" s="360">
        <v>200</v>
      </c>
      <c r="I33" s="311">
        <v>250</v>
      </c>
    </row>
    <row r="34" spans="1:10" s="29" customFormat="1" ht="15" customHeight="1" thickBot="1" x14ac:dyDescent="0.3">
      <c r="A34" s="355"/>
      <c r="B34" s="150">
        <v>11</v>
      </c>
      <c r="C34" s="151">
        <v>4349</v>
      </c>
      <c r="D34" s="151">
        <v>52</v>
      </c>
      <c r="E34" s="153" t="s">
        <v>167</v>
      </c>
      <c r="F34" s="358"/>
      <c r="G34" s="360"/>
      <c r="H34" s="360"/>
      <c r="I34" s="311"/>
    </row>
    <row r="35" spans="1:10" s="29" customFormat="1" ht="15" customHeight="1" thickBot="1" x14ac:dyDescent="0.3">
      <c r="A35" s="382"/>
      <c r="B35" s="154"/>
      <c r="C35" s="155"/>
      <c r="D35" s="155"/>
      <c r="E35" s="156" t="s">
        <v>168</v>
      </c>
      <c r="F35" s="359"/>
      <c r="G35" s="360"/>
      <c r="H35" s="360"/>
      <c r="I35" s="311"/>
    </row>
    <row r="36" spans="1:10" s="54" customFormat="1" ht="120.75" thickBot="1" x14ac:dyDescent="0.3">
      <c r="A36" s="130">
        <v>12</v>
      </c>
      <c r="B36" s="131">
        <v>8</v>
      </c>
      <c r="C36" s="132">
        <v>3639</v>
      </c>
      <c r="D36" s="133">
        <v>51</v>
      </c>
      <c r="E36" s="134" t="s">
        <v>310</v>
      </c>
      <c r="F36" s="135" t="s">
        <v>225</v>
      </c>
      <c r="G36" s="136">
        <v>0</v>
      </c>
      <c r="H36" s="136">
        <v>0</v>
      </c>
      <c r="I36" s="171">
        <v>120</v>
      </c>
      <c r="J36" s="137"/>
    </row>
    <row r="37" spans="1:10" s="54" customFormat="1" ht="48.75" customHeight="1" thickBot="1" x14ac:dyDescent="0.3">
      <c r="A37" s="182">
        <v>13</v>
      </c>
      <c r="B37" s="138">
        <v>8</v>
      </c>
      <c r="C37" s="139">
        <v>3639</v>
      </c>
      <c r="D37" s="139">
        <v>51</v>
      </c>
      <c r="E37" s="140" t="s">
        <v>304</v>
      </c>
      <c r="F37" s="141" t="s">
        <v>226</v>
      </c>
      <c r="G37" s="181">
        <v>0</v>
      </c>
      <c r="H37" s="181">
        <v>100</v>
      </c>
      <c r="I37" s="175">
        <v>100</v>
      </c>
    </row>
    <row r="38" spans="1:10" s="54" customFormat="1" ht="48.75" customHeight="1" thickBot="1" x14ac:dyDescent="0.3">
      <c r="A38" s="182">
        <v>12</v>
      </c>
      <c r="B38" s="138">
        <v>11</v>
      </c>
      <c r="C38" s="139">
        <v>4349</v>
      </c>
      <c r="D38" s="139">
        <v>52</v>
      </c>
      <c r="E38" s="140" t="s">
        <v>322</v>
      </c>
      <c r="F38" s="141" t="s">
        <v>227</v>
      </c>
      <c r="G38" s="181">
        <v>0</v>
      </c>
      <c r="H38" s="181">
        <v>250</v>
      </c>
      <c r="I38" s="175">
        <v>400</v>
      </c>
    </row>
    <row r="39" spans="1:10" s="54" customFormat="1" ht="48.75" customHeight="1" thickBot="1" x14ac:dyDescent="0.3">
      <c r="A39" s="182">
        <v>15</v>
      </c>
      <c r="B39" s="138">
        <v>11</v>
      </c>
      <c r="C39" s="139">
        <v>4349</v>
      </c>
      <c r="D39" s="139">
        <v>52</v>
      </c>
      <c r="E39" s="140" t="s">
        <v>323</v>
      </c>
      <c r="F39" s="141" t="s">
        <v>228</v>
      </c>
      <c r="G39" s="181">
        <v>0</v>
      </c>
      <c r="H39" s="181">
        <v>50</v>
      </c>
      <c r="I39" s="175">
        <v>50</v>
      </c>
    </row>
    <row r="40" spans="1:10" s="54" customFormat="1" ht="48.75" customHeight="1" thickBot="1" x14ac:dyDescent="0.3">
      <c r="A40" s="182">
        <v>16</v>
      </c>
      <c r="B40" s="138">
        <v>11</v>
      </c>
      <c r="C40" s="139">
        <v>4349</v>
      </c>
      <c r="D40" s="139">
        <v>52</v>
      </c>
      <c r="E40" s="157" t="s">
        <v>305</v>
      </c>
      <c r="F40" s="141" t="s">
        <v>229</v>
      </c>
      <c r="G40" s="181">
        <v>0</v>
      </c>
      <c r="H40" s="181">
        <v>99</v>
      </c>
      <c r="I40" s="175">
        <v>100</v>
      </c>
    </row>
    <row r="41" spans="1:10" s="54" customFormat="1" ht="48.75" customHeight="1" thickBot="1" x14ac:dyDescent="0.3">
      <c r="A41" s="182">
        <v>13</v>
      </c>
      <c r="B41" s="131">
        <v>9</v>
      </c>
      <c r="C41" s="132">
        <v>3725</v>
      </c>
      <c r="D41" s="132">
        <v>51</v>
      </c>
      <c r="E41" s="162" t="s">
        <v>306</v>
      </c>
      <c r="F41" s="163" t="s">
        <v>230</v>
      </c>
      <c r="G41" s="181">
        <v>0</v>
      </c>
      <c r="H41" s="181">
        <v>700</v>
      </c>
      <c r="I41" s="175">
        <v>700</v>
      </c>
    </row>
    <row r="42" spans="1:10" s="54" customFormat="1" ht="48.75" customHeight="1" thickBot="1" x14ac:dyDescent="0.3">
      <c r="A42" s="158">
        <v>18</v>
      </c>
      <c r="B42" s="147">
        <v>13</v>
      </c>
      <c r="C42" s="148">
        <v>3319</v>
      </c>
      <c r="D42" s="148">
        <v>52</v>
      </c>
      <c r="E42" s="172" t="s">
        <v>307</v>
      </c>
      <c r="F42" s="173" t="s">
        <v>237</v>
      </c>
      <c r="G42" s="161">
        <v>0</v>
      </c>
      <c r="H42" s="161">
        <v>0</v>
      </c>
      <c r="I42" s="170">
        <v>400</v>
      </c>
    </row>
    <row r="43" spans="1:10" s="54" customFormat="1" ht="50.25" customHeight="1" thickBot="1" x14ac:dyDescent="0.3">
      <c r="A43" s="158">
        <v>19</v>
      </c>
      <c r="B43" s="147">
        <v>9</v>
      </c>
      <c r="C43" s="148">
        <v>1019</v>
      </c>
      <c r="D43" s="148">
        <v>51</v>
      </c>
      <c r="E43" s="159" t="s">
        <v>308</v>
      </c>
      <c r="F43" s="160" t="s">
        <v>231</v>
      </c>
      <c r="G43" s="161">
        <v>0</v>
      </c>
      <c r="H43" s="161">
        <v>50</v>
      </c>
      <c r="I43" s="170">
        <v>50</v>
      </c>
    </row>
    <row r="44" spans="1:10" ht="20.25" customHeight="1" thickTop="1" thickBot="1" x14ac:dyDescent="0.3">
      <c r="A44" s="39">
        <v>14</v>
      </c>
      <c r="B44" s="52"/>
      <c r="C44" s="52"/>
      <c r="D44" s="52"/>
      <c r="E44" s="38"/>
      <c r="F44" s="27"/>
      <c r="G44" s="28">
        <f>SUM(G3:G43)</f>
        <v>2900</v>
      </c>
      <c r="H44" s="28">
        <f t="shared" ref="H44:I44" si="0">SUM(H3:H43)</f>
        <v>4899</v>
      </c>
      <c r="I44" s="164">
        <f t="shared" si="0"/>
        <v>5620</v>
      </c>
    </row>
    <row r="45" spans="1:10" ht="15.75" thickTop="1" x14ac:dyDescent="0.25"/>
    <row r="46" spans="1:10" ht="19.5" thickBot="1" x14ac:dyDescent="0.35">
      <c r="A46" s="142" t="s">
        <v>309</v>
      </c>
      <c r="B46" s="143"/>
      <c r="C46" s="143"/>
      <c r="D46" s="143"/>
      <c r="E46" s="143"/>
      <c r="F46" s="143"/>
      <c r="G46" s="144">
        <f>G44+' sport a kultura'!G52+' sport a kultura'!G86</f>
        <v>16090</v>
      </c>
      <c r="H46" s="144">
        <f>H44+' sport a kultura'!H52+' sport a kultura'!H86</f>
        <v>19299</v>
      </c>
      <c r="I46" s="144">
        <f>I44+' sport a kultura'!I52+' sport a kultura'!I86</f>
        <v>23670</v>
      </c>
    </row>
    <row r="47" spans="1:10" ht="15.75" thickTop="1" x14ac:dyDescent="0.25"/>
    <row r="55" spans="8:8" x14ac:dyDescent="0.25">
      <c r="H55" s="174">
        <f>SUM(H5:H54)-1300</f>
        <v>27597</v>
      </c>
    </row>
    <row r="80" spans="6:6" x14ac:dyDescent="0.25">
      <c r="F80" s="1">
        <v>0</v>
      </c>
    </row>
  </sheetData>
  <mergeCells count="64">
    <mergeCell ref="I18:I20"/>
    <mergeCell ref="I21:I23"/>
    <mergeCell ref="I24:I26"/>
    <mergeCell ref="I27:I29"/>
    <mergeCell ref="I30:I32"/>
    <mergeCell ref="I3:I5"/>
    <mergeCell ref="I6:I8"/>
    <mergeCell ref="I9:I11"/>
    <mergeCell ref="I12:I14"/>
    <mergeCell ref="I15:I17"/>
    <mergeCell ref="A3:A5"/>
    <mergeCell ref="F3:F5"/>
    <mergeCell ref="G3:G5"/>
    <mergeCell ref="H3:H5"/>
    <mergeCell ref="A6:A8"/>
    <mergeCell ref="F6:F8"/>
    <mergeCell ref="G6:G8"/>
    <mergeCell ref="H6:H8"/>
    <mergeCell ref="B3:B5"/>
    <mergeCell ref="C3:C5"/>
    <mergeCell ref="D3:D5"/>
    <mergeCell ref="A9:A11"/>
    <mergeCell ref="F9:F11"/>
    <mergeCell ref="G9:G11"/>
    <mergeCell ref="H9:H11"/>
    <mergeCell ref="A12:A14"/>
    <mergeCell ref="F12:F14"/>
    <mergeCell ref="G12:G14"/>
    <mergeCell ref="H12:H14"/>
    <mergeCell ref="B9:B11"/>
    <mergeCell ref="B12:B14"/>
    <mergeCell ref="C9:C11"/>
    <mergeCell ref="D9:D11"/>
    <mergeCell ref="C12:C14"/>
    <mergeCell ref="D12:D14"/>
    <mergeCell ref="A15:A17"/>
    <mergeCell ref="F15:F17"/>
    <mergeCell ref="G15:G17"/>
    <mergeCell ref="H15:H17"/>
    <mergeCell ref="A33:A35"/>
    <mergeCell ref="F33:F35"/>
    <mergeCell ref="G33:G35"/>
    <mergeCell ref="H33:H35"/>
    <mergeCell ref="A24:A26"/>
    <mergeCell ref="F24:F26"/>
    <mergeCell ref="G24:G26"/>
    <mergeCell ref="H24:H26"/>
    <mergeCell ref="A27:A29"/>
    <mergeCell ref="F27:F29"/>
    <mergeCell ref="G27:G29"/>
    <mergeCell ref="H27:H29"/>
    <mergeCell ref="A18:A20"/>
    <mergeCell ref="F18:F20"/>
    <mergeCell ref="G18:G20"/>
    <mergeCell ref="H18:H20"/>
    <mergeCell ref="A21:A23"/>
    <mergeCell ref="F21:F23"/>
    <mergeCell ref="G21:G23"/>
    <mergeCell ref="H21:H23"/>
    <mergeCell ref="I33:I35"/>
    <mergeCell ref="A30:A32"/>
    <mergeCell ref="F30:F32"/>
    <mergeCell ref="G30:G32"/>
    <mergeCell ref="H30:H32"/>
  </mergeCells>
  <pageMargins left="0.78740157480314965" right="0.78740157480314965" top="0.27559055118110237" bottom="0.15748031496062992" header="0.31496062992125984" footer="0.31496062992125984"/>
  <pageSetup paperSize="9" scale="48" firstPageNumber="90" orientation="portrait" useFirstPageNumber="1" r:id="rId1"/>
  <headerFooter>
    <oddFooter>&amp;L&amp;"Arial,Kurzíva"&amp;10Zastupitelstvo Olomouckého kraje 12-12-2014
6. - Rozpočet Olomouckého kraje 2015 - návrh rozpočtu 
Příloha č. 5c): Přímá podpora významných akcí&amp;R&amp;"-,Kurzíva"Strana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 5a) sport</vt:lpstr>
      <vt:lpstr> 5b) kultura</vt:lpstr>
      <vt:lpstr> sport a kultura</vt:lpstr>
      <vt:lpstr> ostatní</vt:lpstr>
      <vt:lpstr>' 5a) sport'!Oblast_tisku</vt:lpstr>
      <vt:lpstr>' 5b) kultura'!Oblast_tisku</vt:lpstr>
      <vt:lpstr>' ostatní'!Oblast_tisku</vt:lpstr>
      <vt:lpstr>' sport a kultura'!Oblast_tisku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2014-12-18T09:25:52Z</cp:lastPrinted>
  <dcterms:created xsi:type="dcterms:W3CDTF">2013-12-02T10:41:53Z</dcterms:created>
  <dcterms:modified xsi:type="dcterms:W3CDTF">2014-12-18T09:42:59Z</dcterms:modified>
</cp:coreProperties>
</file>