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5330" windowHeight="9120"/>
  </bookViews>
  <sheets>
    <sheet name="ORJ - 99" sheetId="7" r:id="rId1"/>
    <sheet name="Modul1" sheetId="2" state="veryHidden" r:id="rId2"/>
  </sheets>
  <calcPr calcId="145621"/>
</workbook>
</file>

<file path=xl/calcChain.xml><?xml version="1.0" encoding="utf-8"?>
<calcChain xmlns="http://schemas.openxmlformats.org/spreadsheetml/2006/main">
  <c r="J17" i="7" l="1"/>
  <c r="G17" i="7"/>
  <c r="H16" i="7"/>
  <c r="H17" i="7"/>
  <c r="H15" i="7"/>
  <c r="I14" i="7"/>
  <c r="I17" i="7"/>
  <c r="H12" i="7"/>
</calcChain>
</file>

<file path=xl/sharedStrings.xml><?xml version="1.0" encoding="utf-8"?>
<sst xmlns="http://schemas.openxmlformats.org/spreadsheetml/2006/main" count="31" uniqueCount="26">
  <si>
    <t>ORJ - 99</t>
  </si>
  <si>
    <t>Správce:</t>
  </si>
  <si>
    <t>v tis. Kč</t>
  </si>
  <si>
    <t>§</t>
  </si>
  <si>
    <t>pol.</t>
  </si>
  <si>
    <t>UZ</t>
  </si>
  <si>
    <t>ORG</t>
  </si>
  <si>
    <t>název položky</t>
  </si>
  <si>
    <t>schválený rozpočet 2011</t>
  </si>
  <si>
    <t>upravený rozpočet k 30.9.2011</t>
  </si>
  <si>
    <t>skutečnost k 30.9.2011</t>
  </si>
  <si>
    <t>návrh rozpočtu na rok 2012</t>
  </si>
  <si>
    <t>%</t>
  </si>
  <si>
    <t>10=9/6</t>
  </si>
  <si>
    <t>Ostatní neinvestiční výdaje j.n.</t>
  </si>
  <si>
    <t>Celkem</t>
  </si>
  <si>
    <t>tis.Kč</t>
  </si>
  <si>
    <t>Ing. Josef Veselský</t>
  </si>
  <si>
    <t>vedoucí odboru</t>
  </si>
  <si>
    <t>Investiční transfery obcím</t>
  </si>
  <si>
    <t>§ 2399, POL 5909 - Ostatní neinvestiční výdaje j.n.</t>
  </si>
  <si>
    <t>§ 2399, POL 6341 - Investiční transfery obcím</t>
  </si>
  <si>
    <t xml:space="preserve">Podle ust. § 88 zákona č. 254/2001 Sb., vodní zákon, je část poplatků za odběr podzemních vod ve výši 50% příjmem rozpočtu kraje, na jehož území se odběr pozemní vody uskutečňuje. Poplatek se platí za skutečné množství odebrané podzemní vody s tím,že zálohy jsou placeny za povolené množství odběru podzemních vod, které je v naprosté většině vyšší než provedený odběr vody. Toto pak v praxi znamená, že zaplacené zálohy bývají podstatně vyšší než vyměřený poplatek. Při vyrovnání konečné výšepoplatku za uplynulý kalendářní rok se zaplacenými zálohami dochází k vracení přeplatku odběrateli podzemní vody.  
</t>
  </si>
  <si>
    <t xml:space="preserve">Využití příjmu z poplatků za odběr podzemní vody je účelově vázáno na podporu výstavby a obnovy vodohospodářské infrastruktury. Zastupitelstvo Olomouckého kraje svým unsesením UZ/7/43/2005 ze dne 12.12.2005 schválilo Fond na podporu výstavby a obnovy vodohospodářské infrastruktury na území Olomouckého kraje.  
</t>
  </si>
  <si>
    <t>3. Výdaje Olomouckého kraje na rok 2012</t>
  </si>
  <si>
    <t xml:space="preserve">d) Fond na podporu výstavby a obnovy vodohospodářské infrastruktury na území Olomouckého kraje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</si>
</sst>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charset val="238"/>
    </font>
    <font>
      <b/>
      <sz val="10"/>
      <name val="Arial CE"/>
      <charset val="238"/>
    </font>
    <font>
      <b/>
      <sz val="15"/>
      <name val="Arial CE"/>
      <charset val="238"/>
    </font>
    <font>
      <sz val="8"/>
      <name val="Arial CE"/>
      <charset val="238"/>
    </font>
    <font>
      <sz val="9"/>
      <name val="Arial CE"/>
      <charset val="238"/>
    </font>
    <font>
      <b/>
      <sz val="11"/>
      <name val="Arial CE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3" fontId="0" fillId="0" borderId="0" xfId="0" applyNumberFormat="1" applyAlignment="1">
      <alignment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lef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 wrapText="1"/>
    </xf>
    <xf numFmtId="3" fontId="5" fillId="0" borderId="12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3" fontId="5" fillId="0" borderId="14" xfId="0" applyNumberFormat="1" applyFont="1" applyBorder="1" applyAlignment="1">
      <alignment horizontal="lef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lef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lef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/>
    </xf>
    <xf numFmtId="0" fontId="7" fillId="0" borderId="0" xfId="1" applyFont="1" applyFill="1"/>
    <xf numFmtId="3" fontId="0" fillId="0" borderId="15" xfId="0" applyNumberFormat="1" applyFont="1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2"/>
  <sheetViews>
    <sheetView showGridLines="0" tabSelected="1" workbookViewId="0">
      <selection sqref="A1:XFD1"/>
    </sheetView>
  </sheetViews>
  <sheetFormatPr defaultRowHeight="12.75" x14ac:dyDescent="0.2"/>
  <cols>
    <col min="1" max="1" width="0.85546875" customWidth="1"/>
    <col min="2" max="3" width="4.7109375" customWidth="1"/>
    <col min="4" max="4" width="9.7109375" customWidth="1"/>
    <col min="5" max="5" width="11.7109375" customWidth="1"/>
    <col min="6" max="6" width="37.7109375" customWidth="1"/>
    <col min="7" max="10" width="10.7109375" customWidth="1"/>
    <col min="11" max="11" width="7.7109375" customWidth="1"/>
  </cols>
  <sheetData>
    <row r="1" spans="2:11" ht="20.25" x14ac:dyDescent="0.3">
      <c r="B1" s="40" t="s">
        <v>24</v>
      </c>
    </row>
    <row r="3" spans="2:11" ht="45.95" customHeight="1" x14ac:dyDescent="0.2">
      <c r="B3" s="43" t="s">
        <v>25</v>
      </c>
      <c r="C3" s="44"/>
      <c r="D3" s="44"/>
      <c r="E3" s="44"/>
      <c r="F3" s="44"/>
      <c r="G3" s="45"/>
      <c r="H3" s="45"/>
      <c r="I3" s="45"/>
      <c r="J3" s="3"/>
      <c r="K3" s="3" t="s">
        <v>0</v>
      </c>
    </row>
    <row r="6" spans="2:11" x14ac:dyDescent="0.2">
      <c r="B6" s="4" t="s">
        <v>1</v>
      </c>
      <c r="C6" s="4"/>
      <c r="D6" s="4" t="s">
        <v>17</v>
      </c>
      <c r="E6" s="2"/>
      <c r="F6" s="2"/>
      <c r="G6" s="2"/>
      <c r="H6" s="2"/>
      <c r="I6" s="2"/>
      <c r="J6" s="2"/>
      <c r="K6" s="2"/>
    </row>
    <row r="7" spans="2:11" x14ac:dyDescent="0.2">
      <c r="B7" s="4"/>
      <c r="C7" s="4"/>
      <c r="D7" s="4" t="s">
        <v>18</v>
      </c>
      <c r="E7" s="2"/>
      <c r="F7" s="2"/>
      <c r="G7" s="2"/>
      <c r="H7" s="2"/>
      <c r="I7" s="2"/>
      <c r="J7" s="2"/>
      <c r="K7" s="2"/>
    </row>
    <row r="8" spans="2:11" ht="13.5" thickBot="1" x14ac:dyDescent="0.25">
      <c r="B8" s="5"/>
      <c r="C8" s="5"/>
      <c r="D8" s="5"/>
      <c r="E8" s="5"/>
      <c r="F8" s="5"/>
      <c r="G8" s="5"/>
      <c r="H8" s="5"/>
      <c r="I8" s="5"/>
      <c r="J8" s="5"/>
      <c r="K8" s="5" t="s">
        <v>2</v>
      </c>
    </row>
    <row r="9" spans="2:11" ht="35.1" customHeight="1" x14ac:dyDescent="0.2">
      <c r="B9" s="7" t="s">
        <v>3</v>
      </c>
      <c r="C9" s="8" t="s">
        <v>4</v>
      </c>
      <c r="D9" s="8" t="s">
        <v>5</v>
      </c>
      <c r="E9" s="8" t="s">
        <v>6</v>
      </c>
      <c r="F9" s="6" t="s">
        <v>7</v>
      </c>
      <c r="G9" s="6" t="s">
        <v>8</v>
      </c>
      <c r="H9" s="6" t="s">
        <v>9</v>
      </c>
      <c r="I9" s="6" t="s">
        <v>10</v>
      </c>
      <c r="J9" s="6" t="s">
        <v>11</v>
      </c>
      <c r="K9" s="9" t="s">
        <v>12</v>
      </c>
    </row>
    <row r="10" spans="2:11" ht="13.5" thickBot="1" x14ac:dyDescent="0.25">
      <c r="B10" s="10">
        <v>1</v>
      </c>
      <c r="C10" s="11">
        <v>2</v>
      </c>
      <c r="D10" s="11">
        <v>3</v>
      </c>
      <c r="E10" s="11">
        <v>4</v>
      </c>
      <c r="F10" s="12">
        <v>5</v>
      </c>
      <c r="G10" s="12">
        <v>6</v>
      </c>
      <c r="H10" s="12">
        <v>7</v>
      </c>
      <c r="I10" s="12">
        <v>8</v>
      </c>
      <c r="J10" s="12">
        <v>9</v>
      </c>
      <c r="K10" s="13" t="s">
        <v>13</v>
      </c>
    </row>
    <row r="11" spans="2:11" ht="15" x14ac:dyDescent="0.2">
      <c r="B11" s="14">
        <v>2310</v>
      </c>
      <c r="C11" s="15">
        <v>6341</v>
      </c>
      <c r="D11" s="15">
        <v>551</v>
      </c>
      <c r="E11" s="15"/>
      <c r="F11" s="16" t="s">
        <v>19</v>
      </c>
      <c r="G11" s="17">
        <v>0</v>
      </c>
      <c r="H11" s="17">
        <v>3941</v>
      </c>
      <c r="I11" s="17">
        <v>1776</v>
      </c>
      <c r="J11" s="17">
        <v>0</v>
      </c>
      <c r="K11" s="18">
        <v>0</v>
      </c>
    </row>
    <row r="12" spans="2:11" ht="15" x14ac:dyDescent="0.2">
      <c r="B12" s="28">
        <v>2321</v>
      </c>
      <c r="C12" s="29">
        <v>6341</v>
      </c>
      <c r="D12" s="30">
        <v>19</v>
      </c>
      <c r="E12" s="30">
        <v>42001000000</v>
      </c>
      <c r="F12" s="31" t="s">
        <v>19</v>
      </c>
      <c r="G12" s="32">
        <v>0</v>
      </c>
      <c r="H12" s="33">
        <f>79842/100</f>
        <v>798.42</v>
      </c>
      <c r="I12" s="33">
        <v>0</v>
      </c>
      <c r="J12" s="33">
        <v>0</v>
      </c>
      <c r="K12" s="34">
        <v>0</v>
      </c>
    </row>
    <row r="13" spans="2:11" ht="15" x14ac:dyDescent="0.2">
      <c r="B13" s="28">
        <v>2321</v>
      </c>
      <c r="C13" s="30">
        <v>6341</v>
      </c>
      <c r="D13" s="30">
        <v>551</v>
      </c>
      <c r="E13" s="30"/>
      <c r="F13" s="31" t="s">
        <v>19</v>
      </c>
      <c r="G13" s="33">
        <v>0</v>
      </c>
      <c r="H13" s="33">
        <v>22730</v>
      </c>
      <c r="I13" s="33">
        <v>16474</v>
      </c>
      <c r="J13" s="33">
        <v>0</v>
      </c>
      <c r="K13" s="34">
        <v>0</v>
      </c>
    </row>
    <row r="14" spans="2:11" ht="15" x14ac:dyDescent="0.2">
      <c r="B14" s="28">
        <v>2399</v>
      </c>
      <c r="C14" s="30">
        <v>5909</v>
      </c>
      <c r="D14" s="30">
        <v>0</v>
      </c>
      <c r="E14" s="30">
        <v>42000000000</v>
      </c>
      <c r="F14" s="31" t="s">
        <v>14</v>
      </c>
      <c r="G14" s="32">
        <v>20000</v>
      </c>
      <c r="H14" s="33">
        <v>26000</v>
      </c>
      <c r="I14" s="33">
        <f>2585114/100</f>
        <v>25851.14</v>
      </c>
      <c r="J14" s="33">
        <v>20000</v>
      </c>
      <c r="K14" s="34">
        <v>100</v>
      </c>
    </row>
    <row r="15" spans="2:11" ht="15" x14ac:dyDescent="0.2">
      <c r="B15" s="28">
        <v>2399</v>
      </c>
      <c r="C15" s="29">
        <v>6341</v>
      </c>
      <c r="D15" s="30">
        <v>19</v>
      </c>
      <c r="E15" s="30">
        <v>42001000000</v>
      </c>
      <c r="F15" s="31" t="s">
        <v>19</v>
      </c>
      <c r="G15" s="32">
        <v>0</v>
      </c>
      <c r="H15" s="33">
        <f>19808/100</f>
        <v>198.08</v>
      </c>
      <c r="I15" s="33">
        <v>0</v>
      </c>
      <c r="J15" s="33">
        <v>0</v>
      </c>
      <c r="K15" s="34">
        <v>0</v>
      </c>
    </row>
    <row r="16" spans="2:11" ht="15.75" thickBot="1" x14ac:dyDescent="0.25">
      <c r="B16" s="35">
        <v>2399</v>
      </c>
      <c r="C16" s="36">
        <v>6341</v>
      </c>
      <c r="D16" s="29">
        <v>551</v>
      </c>
      <c r="E16" s="36">
        <v>42001000000</v>
      </c>
      <c r="F16" s="37" t="s">
        <v>19</v>
      </c>
      <c r="G16" s="38">
        <v>20000</v>
      </c>
      <c r="H16" s="38">
        <f>1056784/100</f>
        <v>10567.84</v>
      </c>
      <c r="I16" s="38">
        <v>0</v>
      </c>
      <c r="J16" s="38">
        <v>20000</v>
      </c>
      <c r="K16" s="39">
        <v>100</v>
      </c>
    </row>
    <row r="17" spans="2:11" ht="15.75" thickBot="1" x14ac:dyDescent="0.25">
      <c r="B17" s="19" t="s">
        <v>15</v>
      </c>
      <c r="C17" s="20"/>
      <c r="D17" s="20"/>
      <c r="E17" s="20"/>
      <c r="F17" s="21"/>
      <c r="G17" s="22">
        <f>SUM(G11:G16)</f>
        <v>40000</v>
      </c>
      <c r="H17" s="22">
        <f>SUM(H11:H16)</f>
        <v>64235.34</v>
      </c>
      <c r="I17" s="22">
        <f>SUM(I11:I16)</f>
        <v>44101.14</v>
      </c>
      <c r="J17" s="22">
        <f>SUM(J11:J16)</f>
        <v>40000</v>
      </c>
      <c r="K17" s="23">
        <v>100</v>
      </c>
    </row>
    <row r="18" spans="2:11" x14ac:dyDescent="0.2">
      <c r="F18" s="1"/>
      <c r="G18" s="1"/>
      <c r="H18" s="1"/>
      <c r="I18" s="1"/>
      <c r="J18" s="1"/>
    </row>
    <row r="19" spans="2:11" ht="15.75" thickBot="1" x14ac:dyDescent="0.25">
      <c r="B19" s="24" t="s">
        <v>20</v>
      </c>
      <c r="C19" s="24"/>
      <c r="D19" s="24"/>
      <c r="E19" s="24"/>
      <c r="F19" s="25"/>
      <c r="G19" s="25"/>
      <c r="H19" s="26"/>
      <c r="I19" s="26"/>
      <c r="J19" s="26">
        <v>20000</v>
      </c>
      <c r="K19" s="27" t="s">
        <v>16</v>
      </c>
    </row>
    <row r="20" spans="2:11" ht="81.95" customHeight="1" thickTop="1" x14ac:dyDescent="0.2">
      <c r="B20" s="41" t="s">
        <v>22</v>
      </c>
      <c r="C20" s="42"/>
      <c r="D20" s="42"/>
      <c r="E20" s="42"/>
      <c r="F20" s="42"/>
      <c r="G20" s="42"/>
      <c r="H20" s="42"/>
      <c r="I20" s="42"/>
      <c r="J20" s="42"/>
      <c r="K20" s="42"/>
    </row>
    <row r="21" spans="2:11" ht="15.75" thickBot="1" x14ac:dyDescent="0.25">
      <c r="B21" s="24" t="s">
        <v>21</v>
      </c>
      <c r="C21" s="24"/>
      <c r="D21" s="24"/>
      <c r="E21" s="24"/>
      <c r="F21" s="25"/>
      <c r="G21" s="25"/>
      <c r="H21" s="26"/>
      <c r="I21" s="26"/>
      <c r="J21" s="26">
        <v>20000</v>
      </c>
      <c r="K21" s="27" t="s">
        <v>16</v>
      </c>
    </row>
    <row r="22" spans="2:11" ht="48" customHeight="1" thickTop="1" x14ac:dyDescent="0.2">
      <c r="B22" s="41" t="s">
        <v>23</v>
      </c>
      <c r="C22" s="42"/>
      <c r="D22" s="42"/>
      <c r="E22" s="42"/>
      <c r="F22" s="42"/>
      <c r="G22" s="42"/>
      <c r="H22" s="42"/>
      <c r="I22" s="42"/>
      <c r="J22" s="42"/>
      <c r="K22" s="42"/>
    </row>
  </sheetData>
  <mergeCells count="3">
    <mergeCell ref="B20:K20"/>
    <mergeCell ref="B22:K22"/>
    <mergeCell ref="B3:I3"/>
  </mergeCells>
  <pageMargins left="0.70866141732283472" right="0.70866141732283472" top="0.78740157480314965" bottom="0.78740157480314965" header="0.31496062992125984" footer="0.31496062992125984"/>
  <pageSetup paperSize="9" scale="74" firstPageNumber="99" fitToHeight="9999" orientation="portrait" useFirstPageNumber="1" r:id="rId1"/>
  <headerFooter>
    <oddFooter>&amp;L&amp;"Arial CE,Kurzíva"Zastupitelstvo Olomouckého kraje 16-12-2011
6. - Rozpočet Olomouckého kraje 2012 - návrh rozpočtu 
Příloha č. 3d): Fond vodohospodářský&amp;R&amp;"Arial CE,Kurzíva"Strana &amp;P (celkem 167)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ORJ - 99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Goth Jiří</dc:creator>
  <cp:lastModifiedBy>Kypusová Marta</cp:lastModifiedBy>
  <cp:lastPrinted>2011-11-25T11:57:25Z</cp:lastPrinted>
  <dcterms:created xsi:type="dcterms:W3CDTF">2001-10-24T13:08:44Z</dcterms:created>
  <dcterms:modified xsi:type="dcterms:W3CDTF">2012-09-12T11:24:03Z</dcterms:modified>
</cp:coreProperties>
</file>