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4\Zastupitelstvo\ZOK 29.4.2024\"/>
    </mc:Choice>
  </mc:AlternateContent>
  <xr:revisionPtr revIDLastSave="0" documentId="13_ncr:1_{3B220EF6-80A1-4263-B8FB-AB139E067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 č. 1 DZ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5" l="1"/>
  <c r="B51" i="5"/>
  <c r="C50" i="5"/>
  <c r="C44" i="5"/>
  <c r="C46" i="5" s="1"/>
  <c r="C55" i="5" s="1"/>
  <c r="C39" i="5"/>
  <c r="C33" i="5"/>
  <c r="B32" i="5"/>
  <c r="B44" i="5" s="1"/>
  <c r="B46" i="5" s="1"/>
  <c r="B55" i="5" s="1"/>
  <c r="B25" i="5"/>
  <c r="B27" i="5" s="1"/>
  <c r="B54" i="5" s="1"/>
  <c r="C21" i="5"/>
  <c r="C25" i="5" s="1"/>
  <c r="C27" i="5" s="1"/>
  <c r="C54" i="5" s="1"/>
  <c r="C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Navrátilová Lenka</author>
  </authors>
  <commentList>
    <comment ref="C5" authorId="0" shapeId="0" xr:uid="{F759DE6E-25F7-49A3-8B31-F6AE8E93359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159+121
</t>
        </r>
      </text>
    </comment>
    <comment ref="C6" authorId="0" shapeId="0" xr:uid="{7FCD8760-CFEA-4968-8FC4-918ED66E397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64+21965
</t>
        </r>
      </text>
    </comment>
    <comment ref="C7" authorId="0" shapeId="0" xr:uid="{9926BD22-8DE5-4F27-8435-A5528A15863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119-20
</t>
        </r>
      </text>
    </comment>
    <comment ref="C9" authorId="0" shapeId="0" xr:uid="{F507662D-B53F-4855-90F6-21074B362054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30+20
31+130
70+1
101+88
102+21
103+129
</t>
        </r>
      </text>
    </comment>
    <comment ref="C10" authorId="0" shapeId="0" xr:uid="{5702548B-C77C-401C-8E9F-0DD80C58EF5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120+5000
</t>
        </r>
      </text>
    </comment>
    <comment ref="C15" authorId="0" shapeId="0" xr:uid="{8A5722CA-FE17-4E6C-B8A1-E65121D8C18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96+6694
147+21590
189+197000
190+888
191+32179
192+1278
202+478
203+420
</t>
        </r>
      </text>
    </comment>
    <comment ref="C16" authorId="0" shapeId="0" xr:uid="{4893AD7E-919A-4D4E-819D-0DF783D4CF6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90+9814536
</t>
        </r>
      </text>
    </comment>
    <comment ref="C17" authorId="0" shapeId="0" xr:uid="{381FB1A0-9D1E-4E52-8EFC-295712DB046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</t>
        </r>
      </text>
    </comment>
    <comment ref="C18" authorId="0" shapeId="0" xr:uid="{1CEEE2D1-F7FC-4B6B-BFE3-532AA6CA980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98+438099
</t>
        </r>
      </text>
    </comment>
    <comment ref="C19" authorId="0" shapeId="0" xr:uid="{CA32E960-11AF-4B0D-9FDC-C33077FC88F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140+2719
</t>
        </r>
      </text>
    </comment>
    <comment ref="C20" authorId="0" shapeId="0" xr:uid="{DB784724-EAA7-4739-8AD4-B8097991DB98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
97+11980
</t>
        </r>
      </text>
    </comment>
    <comment ref="C21" authorId="0" shapeId="0" xr:uid="{758874D1-1E6C-4997-919E-0CE25F1668A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45+1053
49+43059
50+1541
51+11695
68+3615
69+972
93+10899
92+95835
99+771
100+7395
141+21710
142+613
143+12807
144+7644
145+2994
193+2320
194+1911
228+21152
</t>
        </r>
      </text>
    </comment>
    <comment ref="C24" authorId="0" shapeId="0" xr:uid="{CD3A641C-9E0D-4898-9A3A-6F1BCA689D0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52+4 (celkem 178)
53+3294
54+37951 (celkem 38898)
71+149
80+47426
94+3856
132+19303
146+25
163+777
</t>
        </r>
      </text>
    </comment>
    <comment ref="C30" authorId="0" shapeId="0" xr:uid="{D972DA54-DC7F-44D9-9D3E-78597D1685BC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4+105
30+20
31+130
64+21965
69+972
70+1
95+2000
101+88
102+21
104+53004 (celkem 143752)
120+5000
159+121</t>
        </r>
      </text>
    </comment>
    <comment ref="C32" authorId="0" shapeId="0" xr:uid="{CD93CC61-F3F0-46E5-9800-AFE52215DE3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103+129
104+53004  (celkem 143752)
</t>
        </r>
      </text>
    </comment>
    <comment ref="C33" authorId="0" shapeId="0" xr:uid="{7D8A625F-16FD-4F36-801A-12CCE5B2C7D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90+9814536
96+6694
147+21590
189+197000
190+888
191+32179
192+1278
202+478
203+420
</t>
        </r>
      </text>
    </comment>
    <comment ref="C34" authorId="0" shapeId="0" xr:uid="{9A5AA3E3-B0CE-461E-9C8E-9684038B332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66+14000
67+715
83+1944690
</t>
        </r>
      </text>
    </comment>
    <comment ref="C35" authorId="0" shapeId="0" xr:uid="{87E6CBEE-1D5E-4505-961D-8E7263BDE464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</t>
        </r>
      </text>
    </comment>
    <comment ref="C36" authorId="0" shapeId="0" xr:uid="{F06EC4CA-D2B3-40E9-9411-9ABAEE17B55C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98+438099
</t>
        </r>
      </text>
    </comment>
    <comment ref="C37" authorId="0" shapeId="0" xr:uid="{730ECDB3-D2B2-41B2-8272-051482AC5ADA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140+2719
</t>
        </r>
      </text>
    </comment>
    <comment ref="C38" authorId="0" shapeId="0" xr:uid="{90E3A59A-4E49-41EB-8269-21ACE9264CB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77+6198
97+11980
</t>
        </r>
      </text>
    </comment>
    <comment ref="C39" authorId="0" shapeId="0" xr:uid="{FCB0334C-DE4D-4622-9F93-86BF5097473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5+43384
6+695
7+567
8+2035
9+2846
10+31
11+2918
12+2624
13+1695
14+34909
15+47547
45+1053
50+1541
51+11695
68+3615
99+771
100+7395
141+21710
142+613
193+2320
</t>
        </r>
      </text>
    </comment>
    <comment ref="C42" authorId="0" shapeId="0" xr:uid="{CC49B978-CAA6-4665-A55F-E2F3DE6AA5C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78+1
79+1689
119-20
104+83061
</t>
        </r>
      </text>
    </comment>
    <comment ref="C43" authorId="0" shapeId="0" xr:uid="{A535C716-DD70-4391-9256-057E4AF54BA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16+1859
17+1070
52+178
53+3294
54+38 898
71+149
89+414
80+47426
94+3856
132+19303
146+25
163+777
</t>
        </r>
      </text>
    </comment>
    <comment ref="C49" authorId="0" shapeId="0" xr:uid="{2DC31845-499F-477A-99BB-FAF20C2106BA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4+105
5+43384
6+695
7+567
8+2035
9+2846
10+31
11+2918
12+2624
13+1695
14+34909
15+47547
16+1859
17+1070
52+4 (celkem 178)
54+947 (celkem 38898)
89+414
95+2000
104+143752
</t>
        </r>
      </text>
    </comment>
    <comment ref="C50" authorId="0" shapeId="0" xr:uid="{75E1ED93-4144-43F5-88AC-ACDB637A3737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49+43059
92+95835
93+10899
143+12807
144+7644
145+2994
194+1911
228+21152
</t>
        </r>
      </text>
    </comment>
  </commentList>
</comments>
</file>

<file path=xl/sharedStrings.xml><?xml version="1.0" encoding="utf-8"?>
<sst xmlns="http://schemas.openxmlformats.org/spreadsheetml/2006/main" count="55" uniqueCount="42">
  <si>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</si>
  <si>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</si>
  <si>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</si>
  <si>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</si>
  <si>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</si>
  <si>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</si>
  <si>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</si>
  <si>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</si>
  <si>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</si>
  <si>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</si>
  <si>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</si>
  <si>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</si>
  <si>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</si>
  <si>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</si>
  <si>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</si>
  <si>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</si>
  <si>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</si>
  <si>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</si>
  <si>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</si>
  <si>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</si>
  <si>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</si>
  <si>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</si>
  <si>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</si>
  <si>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</si>
  <si>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</si>
  <si>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</si>
  <si>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</si>
  <si>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</si>
  <si>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</si>
  <si>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</si>
  <si>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</si>
  <si>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</si>
  <si>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</si>
  <si>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</si>
  <si>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</si>
  <si>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pro Krajský úřad</t>
  </si>
  <si>
    <t>Dotace do oblasti sociální</t>
  </si>
  <si>
    <t>Dotace do oblasti zdravotnictví</t>
  </si>
  <si>
    <t>Dotace do oblasti dopravy</t>
  </si>
  <si>
    <t>Dotace do oblasti zemědělství</t>
  </si>
  <si>
    <t>OPZ, OPVV, NPO, OPJAK, OPŽP, IROP, NPO, OPPS, OPTP</t>
  </si>
  <si>
    <t>Finanční vypořádání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</si>
</sst>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7">
        <v>7100000</v>
      </c>
      <c r="C3" s="7">
        <v>7100000</v>
      </c>
    </row>
    <row r="4" spans="1:3" ht="14.25" customHeight="1" x14ac:dyDescent="0.2">
      <c r="A4" s="6" t="s">
        <v>4</v>
      </c>
      <c r="B4" s="7">
        <v>1330</v>
      </c>
      <c r="C4" s="7">
        <v>1330</v>
      </c>
    </row>
    <row r="5" spans="1:3" ht="14.25" customHeight="1" x14ac:dyDescent="0.2">
      <c r="A5" s="6" t="s">
        <v>23</v>
      </c>
      <c r="B5" s="7">
        <v>365</v>
      </c>
      <c r="C5" s="7">
        <v>486</v>
      </c>
    </row>
    <row r="6" spans="1:3" ht="14.25" customHeight="1" x14ac:dyDescent="0.2">
      <c r="A6" s="8" t="s">
        <v>30</v>
      </c>
      <c r="B6" s="7">
        <v>246000</v>
      </c>
      <c r="C6" s="7">
        <v>267965</v>
      </c>
    </row>
    <row r="7" spans="1:3" ht="14.25" customHeight="1" x14ac:dyDescent="0.2">
      <c r="A7" s="6" t="s">
        <v>5</v>
      </c>
      <c r="B7" s="7">
        <v>38219.300000000003</v>
      </c>
      <c r="C7" s="7">
        <v>39889.300000000003</v>
      </c>
    </row>
    <row r="8" spans="1:3" ht="14.25" customHeight="1" x14ac:dyDescent="0.2">
      <c r="A8" s="6" t="s">
        <v>6</v>
      </c>
      <c r="B8" s="7">
        <v>3810.2999999999997</v>
      </c>
      <c r="C8" s="7">
        <v>3810.2999999999997</v>
      </c>
    </row>
    <row r="9" spans="1:3" ht="14.25" customHeight="1" x14ac:dyDescent="0.2">
      <c r="A9" s="6" t="s">
        <v>29</v>
      </c>
      <c r="B9" s="7">
        <v>820.30000000000007</v>
      </c>
      <c r="C9" s="7">
        <v>1209.3</v>
      </c>
    </row>
    <row r="10" spans="1:3" ht="14.25" customHeight="1" x14ac:dyDescent="0.2">
      <c r="A10" s="6" t="s">
        <v>33</v>
      </c>
      <c r="B10" s="7">
        <v>0</v>
      </c>
      <c r="C10" s="7">
        <v>5000</v>
      </c>
    </row>
    <row r="11" spans="1:3" ht="14.25" customHeight="1" x14ac:dyDescent="0.2">
      <c r="A11" s="6" t="s">
        <v>7</v>
      </c>
      <c r="B11" s="7">
        <v>7340</v>
      </c>
      <c r="C11" s="7">
        <v>7340</v>
      </c>
    </row>
    <row r="12" spans="1:3" ht="14.25" customHeight="1" x14ac:dyDescent="0.2">
      <c r="A12" s="6" t="s">
        <v>8</v>
      </c>
      <c r="B12" s="7">
        <v>30164.1</v>
      </c>
      <c r="C12" s="7">
        <v>30164.1</v>
      </c>
    </row>
    <row r="13" spans="1:3" ht="14.25" customHeight="1" x14ac:dyDescent="0.2">
      <c r="A13" s="6" t="s">
        <v>31</v>
      </c>
      <c r="B13" s="7">
        <v>141578</v>
      </c>
      <c r="C13" s="7">
        <v>141578</v>
      </c>
    </row>
    <row r="14" spans="1:3" ht="14.25" customHeight="1" x14ac:dyDescent="0.2">
      <c r="A14" s="6" t="s">
        <v>34</v>
      </c>
      <c r="B14" s="7">
        <v>255000</v>
      </c>
      <c r="C14" s="7">
        <v>255000</v>
      </c>
    </row>
    <row r="15" spans="1:3" ht="14.25" customHeight="1" x14ac:dyDescent="0.2">
      <c r="A15" s="6" t="s">
        <v>32</v>
      </c>
      <c r="B15" s="7">
        <v>0</v>
      </c>
      <c r="C15" s="7">
        <f>11943530+197000+888+32179+1278+478+420</f>
        <v>12175773</v>
      </c>
    </row>
    <row r="16" spans="1:3" ht="14.25" customHeight="1" x14ac:dyDescent="0.2">
      <c r="A16" s="6" t="s">
        <v>36</v>
      </c>
      <c r="B16" s="7">
        <v>0</v>
      </c>
      <c r="C16" s="7">
        <v>1959405</v>
      </c>
    </row>
    <row r="17" spans="1:3" ht="14.25" customHeight="1" x14ac:dyDescent="0.2">
      <c r="A17" s="6" t="s">
        <v>37</v>
      </c>
      <c r="B17" s="7">
        <v>0</v>
      </c>
      <c r="C17" s="7">
        <v>5874</v>
      </c>
    </row>
    <row r="18" spans="1:3" ht="14.25" customHeight="1" x14ac:dyDescent="0.2">
      <c r="A18" s="6" t="s">
        <v>38</v>
      </c>
      <c r="B18" s="7">
        <v>0</v>
      </c>
      <c r="C18" s="7">
        <v>438099</v>
      </c>
    </row>
    <row r="19" spans="1:3" ht="14.25" customHeight="1" x14ac:dyDescent="0.2">
      <c r="A19" s="6" t="s">
        <v>39</v>
      </c>
      <c r="B19" s="7">
        <v>0</v>
      </c>
      <c r="C19" s="7">
        <v>2719</v>
      </c>
    </row>
    <row r="20" spans="1:3" ht="14.25" customHeight="1" x14ac:dyDescent="0.2">
      <c r="A20" s="6" t="s">
        <v>35</v>
      </c>
      <c r="B20" s="7">
        <v>0</v>
      </c>
      <c r="C20" s="7">
        <v>18178</v>
      </c>
    </row>
    <row r="21" spans="1:3" ht="14.25" customHeight="1" x14ac:dyDescent="0.2">
      <c r="A21" s="6" t="s">
        <v>40</v>
      </c>
      <c r="B21" s="7">
        <v>0</v>
      </c>
      <c r="C21" s="7">
        <f>279905+1+2320+1911+21152</f>
        <v>305289</v>
      </c>
    </row>
    <row r="22" spans="1:3" ht="14.25" customHeight="1" x14ac:dyDescent="0.2">
      <c r="A22" s="8" t="s">
        <v>17</v>
      </c>
      <c r="B22" s="9">
        <v>13417</v>
      </c>
      <c r="C22" s="9">
        <v>13417</v>
      </c>
    </row>
    <row r="23" spans="1:3" ht="14.25" customHeight="1" x14ac:dyDescent="0.2">
      <c r="A23" s="8" t="s">
        <v>9</v>
      </c>
      <c r="B23" s="9">
        <v>34300</v>
      </c>
      <c r="C23" s="9">
        <v>34300</v>
      </c>
    </row>
    <row r="24" spans="1:3" ht="14.25" customHeight="1" x14ac:dyDescent="0.2">
      <c r="A24" s="8" t="s">
        <v>41</v>
      </c>
      <c r="B24" s="9">
        <v>0</v>
      </c>
      <c r="C24" s="9">
        <v>112999</v>
      </c>
    </row>
    <row r="25" spans="1:3" ht="14.25" customHeight="1" x14ac:dyDescent="0.25">
      <c r="A25" s="4" t="s">
        <v>10</v>
      </c>
      <c r="B25" s="10">
        <f>SUM(B3:B24)</f>
        <v>7872343.9999999991</v>
      </c>
      <c r="C25" s="10">
        <f>SUM(C3:C24)</f>
        <v>22919825</v>
      </c>
    </row>
    <row r="26" spans="1:3" ht="14.25" customHeight="1" x14ac:dyDescent="0.2">
      <c r="A26" s="11" t="s">
        <v>11</v>
      </c>
      <c r="B26" s="16">
        <v>-13236</v>
      </c>
      <c r="C26" s="16">
        <v>-13236</v>
      </c>
    </row>
    <row r="27" spans="1:3" ht="15.75" thickBot="1" x14ac:dyDescent="0.3">
      <c r="A27" s="12" t="s">
        <v>12</v>
      </c>
      <c r="B27" s="13">
        <f>B25+B26</f>
        <v>7859107.9999999991</v>
      </c>
      <c r="C27" s="13">
        <f>C25+C26</f>
        <v>22906589</v>
      </c>
    </row>
    <row r="28" spans="1:3" ht="13.5" thickTop="1" x14ac:dyDescent="0.2">
      <c r="A28" s="14"/>
    </row>
    <row r="29" spans="1:3" ht="15.75" customHeight="1" x14ac:dyDescent="0.25">
      <c r="A29" s="4" t="s">
        <v>14</v>
      </c>
      <c r="B29" s="5" t="s">
        <v>2</v>
      </c>
      <c r="C29" s="5" t="s">
        <v>3</v>
      </c>
    </row>
    <row r="30" spans="1:3" ht="14.25" x14ac:dyDescent="0.2">
      <c r="A30" s="8" t="s">
        <v>25</v>
      </c>
      <c r="B30" s="17">
        <v>1223558</v>
      </c>
      <c r="C30" s="17">
        <v>1261668</v>
      </c>
    </row>
    <row r="31" spans="1:3" ht="14.25" x14ac:dyDescent="0.2">
      <c r="A31" s="8" t="s">
        <v>26</v>
      </c>
      <c r="B31" s="17">
        <v>553544</v>
      </c>
      <c r="C31" s="17">
        <v>553544</v>
      </c>
    </row>
    <row r="32" spans="1:3" ht="14.25" x14ac:dyDescent="0.2">
      <c r="A32" s="8" t="s">
        <v>27</v>
      </c>
      <c r="B32" s="17">
        <f>2401752+865+2027000</f>
        <v>4429617</v>
      </c>
      <c r="C32" s="17">
        <v>4482750</v>
      </c>
    </row>
    <row r="33" spans="1:3" ht="14.25" x14ac:dyDescent="0.2">
      <c r="A33" s="6" t="s">
        <v>32</v>
      </c>
      <c r="B33" s="17">
        <v>0</v>
      </c>
      <c r="C33" s="17">
        <f>11943530+197000+888+32179+1278+478+420</f>
        <v>12175773</v>
      </c>
    </row>
    <row r="34" spans="1:3" ht="14.25" x14ac:dyDescent="0.2">
      <c r="A34" s="6" t="s">
        <v>36</v>
      </c>
      <c r="B34" s="17">
        <v>0</v>
      </c>
      <c r="C34" s="17">
        <v>1959405</v>
      </c>
    </row>
    <row r="35" spans="1:3" ht="14.25" x14ac:dyDescent="0.2">
      <c r="A35" s="6" t="s">
        <v>37</v>
      </c>
      <c r="B35" s="17">
        <v>0</v>
      </c>
      <c r="C35" s="17">
        <v>5874</v>
      </c>
    </row>
    <row r="36" spans="1:3" ht="14.25" x14ac:dyDescent="0.2">
      <c r="A36" s="6" t="s">
        <v>38</v>
      </c>
      <c r="B36" s="17">
        <v>0</v>
      </c>
      <c r="C36" s="17">
        <v>438099</v>
      </c>
    </row>
    <row r="37" spans="1:3" ht="14.25" x14ac:dyDescent="0.2">
      <c r="A37" s="6" t="s">
        <v>39</v>
      </c>
      <c r="B37" s="17">
        <v>0</v>
      </c>
      <c r="C37" s="17">
        <v>2719</v>
      </c>
    </row>
    <row r="38" spans="1:3" ht="14.25" x14ac:dyDescent="0.2">
      <c r="A38" s="6" t="s">
        <v>35</v>
      </c>
      <c r="B38" s="17">
        <v>0</v>
      </c>
      <c r="C38" s="17">
        <v>18178</v>
      </c>
    </row>
    <row r="39" spans="1:3" ht="14.25" x14ac:dyDescent="0.2">
      <c r="A39" s="6" t="s">
        <v>40</v>
      </c>
      <c r="B39" s="17">
        <v>0</v>
      </c>
      <c r="C39" s="17">
        <f>244946+1+2320</f>
        <v>247267</v>
      </c>
    </row>
    <row r="40" spans="1:3" ht="14.25" x14ac:dyDescent="0.2">
      <c r="A40" s="8" t="s">
        <v>17</v>
      </c>
      <c r="B40" s="17">
        <v>13417</v>
      </c>
      <c r="C40" s="17">
        <v>13417</v>
      </c>
    </row>
    <row r="41" spans="1:3" ht="14.25" x14ac:dyDescent="0.2">
      <c r="A41" s="8" t="s">
        <v>9</v>
      </c>
      <c r="B41" s="17">
        <v>34300</v>
      </c>
      <c r="C41" s="17">
        <v>34300</v>
      </c>
    </row>
    <row r="42" spans="1:3" ht="14.25" x14ac:dyDescent="0.2">
      <c r="A42" s="8" t="s">
        <v>28</v>
      </c>
      <c r="B42" s="17">
        <v>2223234</v>
      </c>
      <c r="C42" s="17">
        <v>2307965</v>
      </c>
    </row>
    <row r="43" spans="1:3" ht="14.25" x14ac:dyDescent="0.2">
      <c r="A43" s="8" t="s">
        <v>41</v>
      </c>
      <c r="B43" s="17">
        <v>0</v>
      </c>
      <c r="C43" s="17">
        <v>117293</v>
      </c>
    </row>
    <row r="44" spans="1:3" ht="14.25" customHeight="1" x14ac:dyDescent="0.25">
      <c r="A44" s="4" t="s">
        <v>15</v>
      </c>
      <c r="B44" s="10">
        <f>SUM(B30:B43)</f>
        <v>8477670</v>
      </c>
      <c r="C44" s="10">
        <f>SUM(C30:C43)</f>
        <v>23618252</v>
      </c>
    </row>
    <row r="45" spans="1:3" ht="14.25" x14ac:dyDescent="0.2">
      <c r="A45" s="11" t="s">
        <v>11</v>
      </c>
      <c r="B45" s="16">
        <v>-13236</v>
      </c>
      <c r="C45" s="16">
        <v>-13236</v>
      </c>
    </row>
    <row r="46" spans="1:3" ht="15.75" thickBot="1" x14ac:dyDescent="0.3">
      <c r="A46" s="12" t="s">
        <v>16</v>
      </c>
      <c r="B46" s="13">
        <f>+B44+B45</f>
        <v>8464434</v>
      </c>
      <c r="C46" s="13">
        <f>+C44+C45</f>
        <v>23605016</v>
      </c>
    </row>
    <row r="47" spans="1:3" ht="13.5" thickTop="1" x14ac:dyDescent="0.2">
      <c r="A47" s="14" t="s">
        <v>13</v>
      </c>
    </row>
    <row r="48" spans="1:3" ht="14.25" x14ac:dyDescent="0.2">
      <c r="B48" s="1"/>
      <c r="C48" s="9"/>
    </row>
    <row r="49" spans="1:3" ht="14.25" x14ac:dyDescent="0.2">
      <c r="A49" s="8" t="s">
        <v>19</v>
      </c>
      <c r="B49" s="9">
        <v>850000</v>
      </c>
      <c r="C49" s="9">
        <v>1139402</v>
      </c>
    </row>
    <row r="50" spans="1:3" ht="14.25" x14ac:dyDescent="0.2">
      <c r="A50" s="18" t="s">
        <v>18</v>
      </c>
      <c r="B50" s="19">
        <v>244674</v>
      </c>
      <c r="C50" s="19">
        <f>417912+1911+21152</f>
        <v>440975</v>
      </c>
    </row>
    <row r="51" spans="1:3" ht="15.75" thickBot="1" x14ac:dyDescent="0.3">
      <c r="A51" s="12" t="s">
        <v>20</v>
      </c>
      <c r="B51" s="13">
        <f>+B49-B50</f>
        <v>605326</v>
      </c>
      <c r="C51" s="13">
        <f>+C49-C50</f>
        <v>698427</v>
      </c>
    </row>
    <row r="52" spans="1:3" ht="15" thickTop="1" x14ac:dyDescent="0.2">
      <c r="A52" s="8"/>
      <c r="B52" s="17"/>
      <c r="C52" s="17"/>
    </row>
    <row r="53" spans="1:3" ht="15" thickBot="1" x14ac:dyDescent="0.25">
      <c r="A53" s="8"/>
      <c r="B53" s="17"/>
      <c r="C53" s="17"/>
    </row>
    <row r="54" spans="1:3" ht="15.75" thickBot="1" x14ac:dyDescent="0.3">
      <c r="A54" s="20" t="s">
        <v>21</v>
      </c>
      <c r="B54" s="21">
        <f>+B27+B49</f>
        <v>8709108</v>
      </c>
      <c r="C54" s="22">
        <f>+C27+C49</f>
        <v>24045991</v>
      </c>
    </row>
    <row r="55" spans="1:3" ht="15.75" thickBot="1" x14ac:dyDescent="0.3">
      <c r="A55" s="20" t="s">
        <v>22</v>
      </c>
      <c r="B55" s="21">
        <f>+B46+B50</f>
        <v>8709108</v>
      </c>
      <c r="C55" s="22">
        <f>+C46+C50</f>
        <v>24045991</v>
      </c>
    </row>
    <row r="56" spans="1:3" x14ac:dyDescent="0.2">
      <c r="B56" s="1"/>
    </row>
    <row r="57" spans="1:3" ht="14.25" x14ac:dyDescent="0.2">
      <c r="B57" s="1"/>
      <c r="C57" s="15"/>
    </row>
    <row r="58" spans="1:3" ht="14.25" x14ac:dyDescent="0.2">
      <c r="B58" s="1"/>
      <c r="C58" s="15"/>
    </row>
    <row r="59" spans="1:3" x14ac:dyDescent="0.2">
      <c r="B59" s="1"/>
    </row>
    <row r="60" spans="1:3" x14ac:dyDescent="0.2">
      <c r="B60" s="1"/>
    </row>
    <row r="61" spans="1:3" x14ac:dyDescent="0.2">
      <c r="B61" s="1"/>
    </row>
    <row r="64" spans="1:3" x14ac:dyDescent="0.2">
      <c r="B64" s="1"/>
      <c r="C64" s="1"/>
    </row>
    <row r="65" s="1" customFormat="1" x14ac:dyDescent="0.2"/>
    <row r="79" s="1" customFormat="1" x14ac:dyDescent="0.2"/>
    <row r="80" s="1" customFormat="1" x14ac:dyDescent="0.2"/>
    <row r="83" s="1" customFormat="1" x14ac:dyDescent="0.2"/>
    <row r="84" s="1" customFormat="1" x14ac:dyDescent="0.2"/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22" orientation="portrait" useFirstPageNumber="1" r:id="rId1"/>
  <headerFooter alignWithMargins="0">
    <oddHeader>&amp;C&amp;"Arial,Kurzíva"Příloha č.1 DZ - Upravený rozpočet Olomouckého kraje na rok 2024 po schválení rozpočtových změn</oddHeader>
    <oddFooter xml:space="preserve">&amp;L&amp;"Arial,Kurzíva"Zastupitelstvo OK 29.4.2024
6.1.1. - Rozpočet Olomouckého kraje 2024 - rozpočtové změny - DODATEK
Příloha č.1 DZ: Upravený rozpočet OK na rok 2024 po schválení rozpočtových změn&amp;R&amp;"Arial,Kurzíva"Strana &amp;P (celkem 22)&amp;"Arial,Obyčejné"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2024-04-22T13:04:07Z</cp:lastPrinted>
  <dcterms:created xsi:type="dcterms:W3CDTF">2007-02-21T09:44:06Z</dcterms:created>
  <dcterms:modified xsi:type="dcterms:W3CDTF">2024-04-22T13:04:12Z</dcterms:modified>
</cp:coreProperties>
</file>