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19\2019-4-29\Projekty spolufinancované z EF a NF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List1!$A$1:$K$24</definedName>
  </definedNames>
  <calcPr calcId="162913"/>
</workbook>
</file>

<file path=xl/calcChain.xml><?xml version="1.0" encoding="utf-8"?>
<calcChain xmlns="http://schemas.openxmlformats.org/spreadsheetml/2006/main">
  <c r="H18" i="1" l="1"/>
  <c r="G18" i="1"/>
  <c r="I18" i="1" s="1"/>
  <c r="H17" i="1"/>
  <c r="G17" i="1"/>
  <c r="H16" i="1"/>
  <c r="G16" i="1"/>
  <c r="I16" i="1" s="1"/>
  <c r="J20" i="1"/>
  <c r="F20" i="1"/>
  <c r="E20" i="1"/>
  <c r="D20" i="1"/>
  <c r="F12" i="1"/>
  <c r="I17" i="1" l="1"/>
  <c r="J9" i="1" l="1"/>
  <c r="E9" i="1"/>
  <c r="D9" i="1"/>
  <c r="H8" i="1"/>
  <c r="H9" i="1" s="1"/>
  <c r="F9" i="1"/>
  <c r="G8" i="1" l="1"/>
  <c r="I8" i="1" s="1"/>
  <c r="G9" i="1" l="1"/>
  <c r="I9" i="1"/>
  <c r="H19" i="1" l="1"/>
  <c r="H20" i="1" s="1"/>
  <c r="G19" i="1"/>
  <c r="G20" i="1" s="1"/>
  <c r="I19" i="1" l="1"/>
  <c r="I20" i="1" s="1"/>
  <c r="H12" i="1" l="1"/>
  <c r="H13" i="1" s="1"/>
  <c r="H22" i="1" s="1"/>
  <c r="G13" i="1"/>
  <c r="G22" i="1" s="1"/>
  <c r="D13" i="1"/>
  <c r="D22" i="1" s="1"/>
  <c r="E13" i="1"/>
  <c r="E22" i="1" s="1"/>
  <c r="F13" i="1"/>
  <c r="F22" i="1" s="1"/>
  <c r="J13" i="1"/>
  <c r="J22" i="1" s="1"/>
  <c r="I12" i="1" l="1"/>
  <c r="I13" i="1" s="1"/>
  <c r="I22" i="1" s="1"/>
</calcChain>
</file>

<file path=xl/sharedStrings.xml><?xml version="1.0" encoding="utf-8"?>
<sst xmlns="http://schemas.openxmlformats.org/spreadsheetml/2006/main" count="48" uniqueCount="39">
  <si>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</si>
  <si>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</si>
  <si>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</si>
  <si>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</si>
  <si>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</si>
  <si>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</si>
  <si>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</si>
  <si>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</si>
  <si>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</si>
  <si>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</si>
  <si>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</si>
  <si>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</si>
  <si>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</si>
  <si>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</si>
  <si>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</si>
  <si>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</si>
  <si>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</si>
  <si>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</si>
  <si>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</si>
  <si>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</si>
  <si>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</si>
  <si>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4.</t>
  </si>
  <si>
    <t>PO</t>
  </si>
  <si>
    <t>2.</t>
  </si>
  <si>
    <t>3.</t>
  </si>
  <si>
    <t>5.</t>
  </si>
  <si>
    <t>6.</t>
  </si>
  <si>
    <r>
      <t xml:space="preserve">Projekt podaný do 78. výzvy Integrovaného operačního programu </t>
    </r>
    <r>
      <rPr>
        <sz val="12"/>
        <rFont val="Arial"/>
        <family val="2"/>
        <charset val="238"/>
      </rPr>
      <t>(specifický cíl 2.5: Snížení energetické náročnosti v sektoru bydlení)</t>
    </r>
  </si>
  <si>
    <t>UR/61/14/2019</t>
  </si>
  <si>
    <t xml:space="preserve">SMN a.s. - o.z. Nemocnice Šternberk - REÚO - Domov sester                                                                                                            </t>
  </si>
  <si>
    <t>Podpora aktivního života seniorů v Olomouckém kraji 2019</t>
  </si>
  <si>
    <t>UR/61/59/2019</t>
  </si>
  <si>
    <t>Projekt podaný do Dotačního řízení na podporu krajské samosprávy v oblasti stárnutí vyhlášené Ministerstvem práce a sociálních věcí ČR</t>
  </si>
  <si>
    <t>Projekty podané do Dotačního programu č. 129710 Centra odborné přípravy vyhlášené Ministerstvem zemědělství ČR</t>
  </si>
  <si>
    <t>UR/61/42/2019</t>
  </si>
  <si>
    <r>
      <t xml:space="preserve">Pořízení učebních pomůcek COP                                     </t>
    </r>
    <r>
      <rPr>
        <sz val="12"/>
        <rFont val="Arial"/>
        <family val="2"/>
        <charset val="238"/>
      </rPr>
      <t>(Střední škola zemědělská a zahradnická, U Hradiska 4, Olomouc)</t>
    </r>
  </si>
  <si>
    <r>
      <t xml:space="preserve">COP - učební pomůcky                                                                                                 </t>
    </r>
    <r>
      <rPr>
        <sz val="12"/>
        <rFont val="Arial"/>
        <family val="2"/>
        <charset val="238"/>
      </rPr>
      <t>(Střední škola gastronomie a farmářství , U Jatek 916/8, Jeseník)</t>
    </r>
  </si>
  <si>
    <r>
      <t xml:space="preserve">Pořízení učebních pomůcek COP                                     </t>
    </r>
    <r>
      <rPr>
        <sz val="12"/>
        <rFont val="Arial"/>
        <family val="2"/>
        <charset val="238"/>
      </rPr>
      <t>(Střední lesnická škola, Jurikova 588, Hranice)</t>
    </r>
  </si>
  <si>
    <r>
      <t xml:space="preserve">Pořízení učebních pomůcek COP                                     </t>
    </r>
    <r>
      <rPr>
        <sz val="12"/>
        <rFont val="Arial"/>
        <family val="2"/>
        <charset val="238"/>
      </rPr>
      <t>(Střední škola zemědělská, Osmek 47, Přerov)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</si>
</sst>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164" fontId="5" fillId="5" borderId="13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5" fillId="5" borderId="27" xfId="0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0" fontId="5" fillId="5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7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V12" sqref="V12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3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2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55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68" t="s">
        <v>1</v>
      </c>
      <c r="B3" s="57" t="s">
        <v>0</v>
      </c>
      <c r="C3" s="70" t="s">
        <v>14</v>
      </c>
      <c r="D3" s="59" t="s">
        <v>2</v>
      </c>
      <c r="E3" s="59" t="s">
        <v>3</v>
      </c>
      <c r="F3" s="59" t="s">
        <v>5</v>
      </c>
      <c r="G3" s="59" t="s">
        <v>6</v>
      </c>
      <c r="H3" s="61" t="s">
        <v>9</v>
      </c>
      <c r="I3" s="59" t="s">
        <v>4</v>
      </c>
      <c r="J3" s="59" t="s">
        <v>8</v>
      </c>
      <c r="K3" s="64" t="s">
        <v>20</v>
      </c>
    </row>
    <row r="4" spans="1:110" s="1" customFormat="1" ht="18.600000000000001" customHeight="1" x14ac:dyDescent="0.2">
      <c r="A4" s="69"/>
      <c r="B4" s="58"/>
      <c r="C4" s="71"/>
      <c r="D4" s="60"/>
      <c r="E4" s="60"/>
      <c r="F4" s="60"/>
      <c r="G4" s="60"/>
      <c r="H4" s="62"/>
      <c r="I4" s="60"/>
      <c r="J4" s="60"/>
      <c r="K4" s="65"/>
    </row>
    <row r="5" spans="1:110" s="1" customFormat="1" ht="17.25" customHeight="1" thickBot="1" x14ac:dyDescent="0.25">
      <c r="A5" s="16"/>
      <c r="B5" s="15"/>
      <c r="C5" s="72"/>
      <c r="D5" s="5" t="s">
        <v>11</v>
      </c>
      <c r="E5" s="5" t="s">
        <v>10</v>
      </c>
      <c r="F5" s="67"/>
      <c r="G5" s="67"/>
      <c r="H5" s="63"/>
      <c r="I5" s="5" t="s">
        <v>12</v>
      </c>
      <c r="J5" s="5" t="s">
        <v>13</v>
      </c>
      <c r="K5" s="66"/>
    </row>
    <row r="6" spans="1:110" s="1" customFormat="1" ht="21.4" customHeight="1" thickTop="1" thickBot="1" x14ac:dyDescent="0.25">
      <c r="A6" s="17">
        <v>1</v>
      </c>
      <c r="B6" s="18">
        <v>2</v>
      </c>
      <c r="C6" s="24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9">
        <v>10</v>
      </c>
      <c r="K6" s="20">
        <v>11</v>
      </c>
    </row>
    <row r="7" spans="1:110" s="28" customFormat="1" ht="61.5" customHeight="1" x14ac:dyDescent="0.2">
      <c r="A7" s="54" t="s">
        <v>27</v>
      </c>
      <c r="B7" s="50"/>
      <c r="C7" s="50"/>
      <c r="D7" s="50"/>
      <c r="E7" s="50"/>
      <c r="F7" s="50"/>
      <c r="G7" s="50"/>
      <c r="H7" s="50"/>
      <c r="I7" s="50"/>
      <c r="J7" s="50"/>
      <c r="K7" s="51"/>
    </row>
    <row r="8" spans="1:110" s="28" customFormat="1" ht="73.5" customHeight="1" thickBot="1" x14ac:dyDescent="0.25">
      <c r="A8" s="32" t="s">
        <v>19</v>
      </c>
      <c r="B8" s="33" t="s">
        <v>29</v>
      </c>
      <c r="C8" s="34" t="s">
        <v>15</v>
      </c>
      <c r="D8" s="35">
        <v>12782801.84</v>
      </c>
      <c r="E8" s="35">
        <v>9955553.0999999996</v>
      </c>
      <c r="F8" s="35">
        <v>4181332.3</v>
      </c>
      <c r="G8" s="35">
        <f>E8-F8</f>
        <v>5774220.7999999998</v>
      </c>
      <c r="H8" s="35">
        <f>D8-E8</f>
        <v>2827248.74</v>
      </c>
      <c r="I8" s="35">
        <f>G8+H8</f>
        <v>8601469.5399999991</v>
      </c>
      <c r="J8" s="35">
        <v>0</v>
      </c>
      <c r="K8" s="36" t="s">
        <v>28</v>
      </c>
    </row>
    <row r="9" spans="1:110" s="28" customFormat="1" ht="27" customHeight="1" thickBot="1" x14ac:dyDescent="0.25">
      <c r="A9" s="52" t="s">
        <v>7</v>
      </c>
      <c r="B9" s="53"/>
      <c r="C9" s="53"/>
      <c r="D9" s="37">
        <f>SUM(D8)</f>
        <v>12782801.84</v>
      </c>
      <c r="E9" s="37">
        <f t="shared" ref="E9:J9" si="0">SUM(E8)</f>
        <v>9955553.0999999996</v>
      </c>
      <c r="F9" s="37">
        <f t="shared" si="0"/>
        <v>4181332.3</v>
      </c>
      <c r="G9" s="37">
        <f t="shared" si="0"/>
        <v>5774220.7999999998</v>
      </c>
      <c r="H9" s="37">
        <f t="shared" si="0"/>
        <v>2827248.74</v>
      </c>
      <c r="I9" s="37">
        <f t="shared" si="0"/>
        <v>8601469.5399999991</v>
      </c>
      <c r="J9" s="37">
        <f t="shared" si="0"/>
        <v>0</v>
      </c>
      <c r="K9" s="38"/>
    </row>
    <row r="10" spans="1:110" s="28" customFormat="1" ht="35.25" customHeight="1" thickBot="1" x14ac:dyDescent="0.25">
      <c r="A10" s="9"/>
      <c r="B10" s="2"/>
      <c r="C10" s="23"/>
      <c r="D10"/>
      <c r="E10"/>
      <c r="F10"/>
      <c r="G10"/>
      <c r="H10" s="12"/>
      <c r="I10"/>
      <c r="J10"/>
      <c r="K10" s="1"/>
    </row>
    <row r="11" spans="1:110" s="11" customFormat="1" ht="57.75" customHeight="1" x14ac:dyDescent="0.2">
      <c r="A11" s="49" t="s">
        <v>32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0" s="28" customFormat="1" ht="42" customHeight="1" thickBot="1" x14ac:dyDescent="0.25">
      <c r="A12" s="40" t="s">
        <v>23</v>
      </c>
      <c r="B12" s="33" t="s">
        <v>30</v>
      </c>
      <c r="C12" s="34" t="s">
        <v>15</v>
      </c>
      <c r="D12" s="41">
        <v>1247596</v>
      </c>
      <c r="E12" s="41">
        <v>1247596</v>
      </c>
      <c r="F12" s="41">
        <f>E12-G12</f>
        <v>806100</v>
      </c>
      <c r="G12" s="41">
        <v>441496</v>
      </c>
      <c r="H12" s="41">
        <f>D12-E12</f>
        <v>0</v>
      </c>
      <c r="I12" s="41">
        <f>G12+H12</f>
        <v>441496</v>
      </c>
      <c r="J12" s="41">
        <v>0</v>
      </c>
      <c r="K12" s="42" t="s">
        <v>31</v>
      </c>
    </row>
    <row r="13" spans="1:110" s="4" customFormat="1" ht="22.5" customHeight="1" thickBot="1" x14ac:dyDescent="0.25">
      <c r="A13" s="52" t="s">
        <v>7</v>
      </c>
      <c r="B13" s="53"/>
      <c r="C13" s="53"/>
      <c r="D13" s="37">
        <f>SUM(D12)</f>
        <v>1247596</v>
      </c>
      <c r="E13" s="37">
        <f t="shared" ref="E13:J13" si="1">SUM(E12)</f>
        <v>1247596</v>
      </c>
      <c r="F13" s="37">
        <f t="shared" si="1"/>
        <v>806100</v>
      </c>
      <c r="G13" s="37">
        <f t="shared" si="1"/>
        <v>441496</v>
      </c>
      <c r="H13" s="37">
        <f t="shared" si="1"/>
        <v>0</v>
      </c>
      <c r="I13" s="37">
        <f t="shared" si="1"/>
        <v>441496</v>
      </c>
      <c r="J13" s="37">
        <f t="shared" si="1"/>
        <v>0</v>
      </c>
      <c r="K13" s="3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28.5" customHeight="1" thickBot="1" x14ac:dyDescent="0.25">
      <c r="A14" s="9"/>
    </row>
    <row r="15" spans="1:110" s="11" customFormat="1" ht="57.75" customHeight="1" x14ac:dyDescent="0.2">
      <c r="A15" s="54" t="s">
        <v>33</v>
      </c>
      <c r="B15" s="50"/>
      <c r="C15" s="50"/>
      <c r="D15" s="50"/>
      <c r="E15" s="50"/>
      <c r="F15" s="50"/>
      <c r="G15" s="50"/>
      <c r="H15" s="50"/>
      <c r="I15" s="50"/>
      <c r="J15" s="50"/>
      <c r="K15" s="51"/>
    </row>
    <row r="16" spans="1:110" s="11" customFormat="1" ht="57.75" customHeight="1" x14ac:dyDescent="0.2">
      <c r="A16" s="44" t="s">
        <v>24</v>
      </c>
      <c r="B16" s="30" t="s">
        <v>36</v>
      </c>
      <c r="C16" s="31" t="s">
        <v>22</v>
      </c>
      <c r="D16" s="29">
        <v>1903000</v>
      </c>
      <c r="E16" s="29">
        <v>1903000</v>
      </c>
      <c r="F16" s="29">
        <v>1666000</v>
      </c>
      <c r="G16" s="29">
        <f>E16-F16</f>
        <v>237000</v>
      </c>
      <c r="H16" s="29">
        <f>D16-E16</f>
        <v>0</v>
      </c>
      <c r="I16" s="29">
        <f>G16+H16</f>
        <v>237000</v>
      </c>
      <c r="J16" s="29">
        <v>0</v>
      </c>
      <c r="K16" s="39" t="s">
        <v>34</v>
      </c>
    </row>
    <row r="17" spans="1:110" s="11" customFormat="1" ht="57.75" customHeight="1" x14ac:dyDescent="0.2">
      <c r="A17" s="44" t="s">
        <v>21</v>
      </c>
      <c r="B17" s="30" t="s">
        <v>35</v>
      </c>
      <c r="C17" s="31" t="s">
        <v>22</v>
      </c>
      <c r="D17" s="29">
        <v>1850000</v>
      </c>
      <c r="E17" s="29">
        <v>1850000</v>
      </c>
      <c r="F17" s="29">
        <v>1665000</v>
      </c>
      <c r="G17" s="29">
        <f>E17-F17</f>
        <v>185000</v>
      </c>
      <c r="H17" s="29">
        <f>D17-E17</f>
        <v>0</v>
      </c>
      <c r="I17" s="29">
        <f>G17+H17</f>
        <v>185000</v>
      </c>
      <c r="J17" s="29">
        <v>0</v>
      </c>
      <c r="K17" s="39" t="s">
        <v>34</v>
      </c>
    </row>
    <row r="18" spans="1:110" s="11" customFormat="1" ht="57.75" customHeight="1" x14ac:dyDescent="0.2">
      <c r="A18" s="44" t="s">
        <v>25</v>
      </c>
      <c r="B18" s="30" t="s">
        <v>37</v>
      </c>
      <c r="C18" s="31" t="s">
        <v>22</v>
      </c>
      <c r="D18" s="29">
        <v>1700000</v>
      </c>
      <c r="E18" s="29">
        <v>1700000</v>
      </c>
      <c r="F18" s="29">
        <v>1530000</v>
      </c>
      <c r="G18" s="29">
        <f>E18-F18</f>
        <v>170000</v>
      </c>
      <c r="H18" s="29">
        <f>D18-E18</f>
        <v>0</v>
      </c>
      <c r="I18" s="29">
        <f>G18+H18</f>
        <v>170000</v>
      </c>
      <c r="J18" s="29">
        <v>0</v>
      </c>
      <c r="K18" s="39" t="s">
        <v>34</v>
      </c>
    </row>
    <row r="19" spans="1:110" s="28" customFormat="1" ht="69.75" customHeight="1" thickBot="1" x14ac:dyDescent="0.25">
      <c r="A19" s="40" t="s">
        <v>26</v>
      </c>
      <c r="B19" s="43" t="s">
        <v>38</v>
      </c>
      <c r="C19" s="34" t="s">
        <v>22</v>
      </c>
      <c r="D19" s="41">
        <v>1851112</v>
      </c>
      <c r="E19" s="41">
        <v>1851112</v>
      </c>
      <c r="F19" s="41">
        <v>1666000</v>
      </c>
      <c r="G19" s="41">
        <f>E19-F19</f>
        <v>185112</v>
      </c>
      <c r="H19" s="41">
        <f>D19-E19</f>
        <v>0</v>
      </c>
      <c r="I19" s="41">
        <f>G19+H19</f>
        <v>185112</v>
      </c>
      <c r="J19" s="41">
        <v>0</v>
      </c>
      <c r="K19" s="42" t="s">
        <v>34</v>
      </c>
    </row>
    <row r="20" spans="1:110" s="4" customFormat="1" ht="22.5" customHeight="1" thickBot="1" x14ac:dyDescent="0.25">
      <c r="A20" s="52" t="s">
        <v>7</v>
      </c>
      <c r="B20" s="53"/>
      <c r="C20" s="53"/>
      <c r="D20" s="37">
        <f t="shared" ref="D20:J20" si="2">SUM(D16:D19)</f>
        <v>7304112</v>
      </c>
      <c r="E20" s="37">
        <f t="shared" si="2"/>
        <v>7304112</v>
      </c>
      <c r="F20" s="37">
        <f t="shared" si="2"/>
        <v>6527000</v>
      </c>
      <c r="G20" s="37">
        <f t="shared" si="2"/>
        <v>777112</v>
      </c>
      <c r="H20" s="37">
        <f t="shared" si="2"/>
        <v>0</v>
      </c>
      <c r="I20" s="37">
        <f t="shared" si="2"/>
        <v>777112</v>
      </c>
      <c r="J20" s="37">
        <f t="shared" si="2"/>
        <v>0</v>
      </c>
      <c r="K20" s="3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ht="33.75" customHeight="1" thickBot="1" x14ac:dyDescent="0.25">
      <c r="A21" s="9"/>
    </row>
    <row r="22" spans="1:110" s="4" customFormat="1" ht="34.5" customHeight="1" thickBot="1" x14ac:dyDescent="0.25">
      <c r="A22" s="46" t="s">
        <v>18</v>
      </c>
      <c r="B22" s="47"/>
      <c r="C22" s="48"/>
      <c r="D22" s="13">
        <f t="shared" ref="D22:J22" si="3">D9+D13+D20</f>
        <v>21334509.84</v>
      </c>
      <c r="E22" s="13">
        <f t="shared" si="3"/>
        <v>18507261.100000001</v>
      </c>
      <c r="F22" s="13">
        <f t="shared" si="3"/>
        <v>11514432.300000001</v>
      </c>
      <c r="G22" s="13">
        <f t="shared" si="3"/>
        <v>6992828.7999999998</v>
      </c>
      <c r="H22" s="13">
        <f t="shared" si="3"/>
        <v>2827248.74</v>
      </c>
      <c r="I22" s="13">
        <f t="shared" si="3"/>
        <v>9820077.5399999991</v>
      </c>
      <c r="J22" s="13">
        <f t="shared" si="3"/>
        <v>0</v>
      </c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 x14ac:dyDescent="0.2">
      <c r="A23" s="9"/>
    </row>
    <row r="24" spans="1:110" s="21" customFormat="1" ht="15" x14ac:dyDescent="0.25">
      <c r="A24" s="45" t="s">
        <v>16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0" x14ac:dyDescent="0.2">
      <c r="B25" s="7"/>
      <c r="C25" s="22"/>
    </row>
    <row r="26" spans="1:110" x14ac:dyDescent="0.2">
      <c r="B26" s="7"/>
      <c r="C26" s="22"/>
      <c r="G26" s="27"/>
    </row>
    <row r="34" spans="2:7" x14ac:dyDescent="0.2">
      <c r="B34" s="26"/>
      <c r="C34" s="25"/>
    </row>
    <row r="37" spans="2:7" x14ac:dyDescent="0.2">
      <c r="G37" s="14"/>
    </row>
  </sheetData>
  <mergeCells count="20">
    <mergeCell ref="A7:K7"/>
    <mergeCell ref="A9:C9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24:K24"/>
    <mergeCell ref="A22:C22"/>
    <mergeCell ref="A11:K11"/>
    <mergeCell ref="A13:C13"/>
    <mergeCell ref="A15:K15"/>
    <mergeCell ref="A20:C2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29. 4. 2019
46.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2019-03-21T12:35:32Z</cp:lastPrinted>
  <dcterms:created xsi:type="dcterms:W3CDTF">2010-05-05T13:52:59Z</dcterms:created>
  <dcterms:modified xsi:type="dcterms:W3CDTF">2019-04-01T14:45:54Z</dcterms:modified>
</cp:coreProperties>
</file>