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users2\ok_zatl7932\Výstavba 2019\Výstavba ZOK 29. 4. 2019\"/>
    </mc:Choice>
  </mc:AlternateContent>
  <bookViews>
    <workbookView xWindow="480" yWindow="195" windowWidth="18195" windowHeight="11700"/>
  </bookViews>
  <sheets>
    <sheet name="List2" sheetId="3" r:id="rId1"/>
  </sheets>
  <definedNames>
    <definedName name="DZACATEK">#REF!</definedName>
    <definedName name="FZACATEK">#REF!</definedName>
    <definedName name="LZACATEK">#REF!</definedName>
    <definedName name="_xlnm.Print_Titles" localSheetId="0">List2!$1:$3</definedName>
  </definedNames>
  <calcPr calcId="162913"/>
</workbook>
</file>

<file path=xl/calcChain.xml><?xml version="1.0" encoding="utf-8"?>
<calcChain xmlns="http://schemas.openxmlformats.org/spreadsheetml/2006/main">
  <c r="M349" i="3" l="1"/>
  <c r="L346" i="3"/>
  <c r="L343" i="3"/>
  <c r="L340" i="3"/>
  <c r="L337" i="3"/>
  <c r="L334" i="3"/>
  <c r="L331" i="3"/>
  <c r="L328" i="3"/>
  <c r="L325" i="3"/>
  <c r="L322" i="3"/>
  <c r="L319" i="3"/>
  <c r="L316" i="3"/>
  <c r="L313" i="3"/>
  <c r="L310" i="3"/>
  <c r="L307" i="3"/>
  <c r="L304" i="3"/>
  <c r="L301" i="3"/>
  <c r="L298" i="3"/>
  <c r="L295" i="3"/>
  <c r="L292" i="3"/>
  <c r="L289" i="3"/>
  <c r="L286" i="3"/>
  <c r="L283" i="3"/>
  <c r="L280" i="3"/>
  <c r="L277" i="3"/>
  <c r="L274" i="3"/>
  <c r="L271" i="3"/>
  <c r="L268" i="3"/>
  <c r="L265" i="3"/>
  <c r="L262" i="3"/>
  <c r="L259" i="3"/>
  <c r="L256" i="3"/>
  <c r="L253" i="3"/>
  <c r="L250" i="3"/>
  <c r="L247" i="3"/>
  <c r="L244" i="3"/>
  <c r="L241" i="3"/>
  <c r="L238" i="3"/>
  <c r="L235" i="3"/>
  <c r="L232" i="3"/>
  <c r="L229" i="3"/>
  <c r="L226" i="3"/>
  <c r="L223" i="3"/>
  <c r="L220" i="3"/>
  <c r="L217" i="3"/>
  <c r="L214" i="3"/>
  <c r="L211" i="3"/>
  <c r="L208" i="3"/>
  <c r="L205" i="3"/>
  <c r="L202" i="3"/>
  <c r="L199" i="3"/>
  <c r="L196" i="3"/>
  <c r="L193" i="3"/>
  <c r="L190" i="3"/>
  <c r="L187" i="3"/>
  <c r="L184" i="3"/>
  <c r="L181" i="3"/>
  <c r="L178" i="3"/>
  <c r="L175" i="3"/>
  <c r="L172" i="3"/>
  <c r="L169" i="3"/>
  <c r="L166" i="3"/>
  <c r="L163" i="3"/>
  <c r="L160" i="3"/>
  <c r="L157" i="3"/>
  <c r="L154" i="3"/>
  <c r="L151" i="3"/>
  <c r="L148" i="3"/>
  <c r="L145" i="3"/>
  <c r="L142" i="3"/>
  <c r="L139" i="3"/>
  <c r="L136" i="3"/>
  <c r="L133" i="3"/>
  <c r="L130" i="3"/>
  <c r="L127" i="3"/>
  <c r="L124" i="3"/>
  <c r="L121" i="3"/>
  <c r="L118" i="3"/>
  <c r="L115" i="3"/>
  <c r="L112" i="3"/>
  <c r="L109" i="3"/>
  <c r="L106" i="3"/>
  <c r="L103" i="3"/>
  <c r="L100" i="3"/>
  <c r="L97" i="3"/>
  <c r="L94" i="3"/>
  <c r="L91" i="3"/>
  <c r="L88" i="3"/>
  <c r="L85" i="3"/>
  <c r="L82" i="3"/>
  <c r="L79" i="3"/>
  <c r="L76" i="3"/>
  <c r="L73" i="3"/>
  <c r="L70" i="3"/>
  <c r="L67" i="3"/>
  <c r="L64" i="3"/>
  <c r="L61" i="3"/>
  <c r="L58" i="3"/>
  <c r="L55" i="3"/>
  <c r="L52" i="3"/>
  <c r="L49" i="3"/>
  <c r="L46" i="3"/>
  <c r="L43" i="3"/>
  <c r="L40" i="3"/>
  <c r="L37" i="3"/>
  <c r="L34" i="3"/>
  <c r="L31" i="3"/>
  <c r="L28" i="3"/>
  <c r="L25" i="3"/>
  <c r="L22" i="3"/>
  <c r="L19" i="3"/>
  <c r="L16" i="3"/>
  <c r="L13" i="3"/>
  <c r="L10" i="3"/>
  <c r="L4" i="3"/>
  <c r="L7" i="3"/>
  <c r="A348" i="3"/>
  <c r="A345" i="3"/>
  <c r="A342" i="3"/>
  <c r="A339" i="3"/>
  <c r="A336" i="3"/>
  <c r="A333" i="3"/>
  <c r="A330" i="3"/>
  <c r="A327" i="3"/>
  <c r="A324" i="3"/>
  <c r="A321" i="3"/>
  <c r="A318" i="3"/>
  <c r="A315" i="3"/>
  <c r="A312" i="3"/>
  <c r="A309" i="3"/>
  <c r="A306" i="3"/>
  <c r="A303" i="3"/>
  <c r="A300" i="3"/>
  <c r="A297" i="3"/>
  <c r="A294" i="3"/>
  <c r="A291" i="3"/>
  <c r="A288" i="3"/>
  <c r="A285" i="3"/>
  <c r="A282" i="3"/>
  <c r="A279" i="3"/>
  <c r="A276" i="3"/>
  <c r="A273" i="3"/>
  <c r="A270" i="3"/>
  <c r="A267" i="3"/>
  <c r="A264" i="3"/>
  <c r="A261" i="3"/>
  <c r="A258" i="3"/>
  <c r="A255" i="3"/>
  <c r="A252" i="3"/>
  <c r="A249" i="3"/>
  <c r="A246" i="3"/>
  <c r="A243" i="3"/>
  <c r="A240" i="3"/>
  <c r="A237" i="3"/>
  <c r="A234" i="3"/>
  <c r="A231" i="3"/>
  <c r="A228" i="3"/>
  <c r="A225" i="3"/>
  <c r="A222" i="3"/>
  <c r="A219" i="3"/>
  <c r="A216" i="3"/>
  <c r="A213" i="3"/>
  <c r="A210" i="3"/>
  <c r="A207" i="3"/>
  <c r="A204" i="3"/>
  <c r="A201" i="3"/>
  <c r="A198" i="3"/>
  <c r="A195" i="3"/>
  <c r="A192" i="3"/>
  <c r="A189" i="3"/>
  <c r="A186" i="3"/>
  <c r="A183" i="3"/>
  <c r="A180" i="3"/>
  <c r="A177" i="3"/>
  <c r="A174" i="3"/>
  <c r="A171" i="3"/>
  <c r="A168" i="3"/>
  <c r="A165" i="3"/>
  <c r="A162" i="3"/>
  <c r="A159" i="3"/>
  <c r="A156" i="3"/>
  <c r="A153" i="3"/>
  <c r="A150" i="3"/>
  <c r="A147" i="3"/>
  <c r="A144" i="3"/>
  <c r="A141" i="3"/>
  <c r="A138" i="3"/>
  <c r="A135" i="3"/>
  <c r="A132" i="3"/>
  <c r="A129" i="3"/>
  <c r="A126" i="3"/>
  <c r="A123" i="3"/>
  <c r="A120" i="3"/>
  <c r="A117" i="3"/>
  <c r="A114" i="3"/>
  <c r="A111" i="3"/>
  <c r="A108" i="3"/>
  <c r="A105" i="3"/>
  <c r="A102" i="3"/>
  <c r="A99" i="3"/>
  <c r="A96" i="3"/>
  <c r="A93" i="3"/>
  <c r="A90" i="3"/>
  <c r="A87" i="3"/>
  <c r="A84" i="3"/>
  <c r="A81" i="3"/>
  <c r="A78" i="3"/>
  <c r="A75" i="3"/>
  <c r="A72" i="3"/>
  <c r="A69" i="3"/>
  <c r="A66" i="3"/>
  <c r="A63" i="3"/>
  <c r="A60" i="3"/>
  <c r="A57" i="3"/>
  <c r="A54" i="3"/>
  <c r="A51" i="3"/>
  <c r="A48" i="3"/>
  <c r="A45" i="3"/>
  <c r="A42" i="3"/>
  <c r="A39" i="3"/>
  <c r="A36" i="3"/>
  <c r="A33" i="3"/>
  <c r="A30" i="3"/>
  <c r="A27" i="3"/>
  <c r="A24" i="3"/>
  <c r="A21" i="3"/>
  <c r="A18" i="3"/>
  <c r="A15" i="3"/>
  <c r="A12" i="3"/>
  <c r="A9" i="3"/>
  <c r="A6" i="3"/>
</calcChain>
</file>

<file path=xl/sharedStrings.xml><?xml version="1.0" encoding="utf-8"?>
<sst xmlns="http://schemas.openxmlformats.org/spreadsheetml/2006/main" count="1048" uniqueCount="698">
  <si>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</si>
  <si>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</si>
  <si>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</si>
  <si>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</si>
  <si>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</si>
  <si>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</si>
  <si>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</si>
  <si>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</si>
  <si>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</si>
  <si>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</si>
  <si>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</si>
  <si>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</si>
  <si>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</si>
  <si>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</si>
  <si>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</si>
  <si>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</si>
  <si>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2</t>
  </si>
  <si>
    <t>Rekonstrukce tribuny centrálního tenisového dvorce T.J. Sokol Šumperk-Havarijní stav</t>
  </si>
  <si>
    <t>Rekonstrukce tribuny centrálního tenisového kurtu T.J. Sokol Šumperk-havarijní stav</t>
  </si>
  <si>
    <t>3/2019</t>
  </si>
  <si>
    <t>7/2019</t>
  </si>
  <si>
    <t>3</t>
  </si>
  <si>
    <t>Rekonstrukce hřiště na míčové hry</t>
  </si>
  <si>
    <t>Rekonstrukce starého hřiště v areálu Sokola Olomouc - Nové Sady. Položení nového moderního umělého povrchu,  osazení sloupky pro uchycení sítí a terénní úpravy okolí.</t>
  </si>
  <si>
    <t>4/2019</t>
  </si>
  <si>
    <t>12/2019</t>
  </si>
  <si>
    <t>4</t>
  </si>
  <si>
    <t>Rekonstrukce budovy TJ Sokol Olomouc-2.etapa</t>
  </si>
  <si>
    <t>1/2019</t>
  </si>
  <si>
    <t>5</t>
  </si>
  <si>
    <t>Rekonstrukce budovy Sokolovny TJ Sokol Černovír</t>
  </si>
  <si>
    <t>6</t>
  </si>
  <si>
    <t>Rekonstrukce sociálních zařízení budovy TJ Sokol II Prostějov</t>
  </si>
  <si>
    <t>Oprava toalet a odpadních rozvodů v budově TJ Sokol II Prostějov</t>
  </si>
  <si>
    <t>8</t>
  </si>
  <si>
    <t>Rekonstrukce zázemí fotbalového hřiště TJ Sokol Vícov</t>
  </si>
  <si>
    <t>Rekonstrukce a dokončovací práce zázemí a okolí fotbalového hřiště TJ Sokol Vícov.</t>
  </si>
  <si>
    <t>9</t>
  </si>
  <si>
    <t>Rekonstrukce a revitalizace Turistické základny Ptenský Dvorek</t>
  </si>
  <si>
    <t>Předmětem projektu je rekonstrukce rozvodů elektrické energie a odpadů v objektu kuchyně a centrálního srubu na Turistické základně ve Ptenském Dvorku. Současně bude rekonstruována terasa u centrálního srubu, kde prorůstá strom do podlahy kuchyně.</t>
  </si>
  <si>
    <t>10</t>
  </si>
  <si>
    <t>Rekonstrukce obvodového pláště sokolovny T. J. Sokol Náklo</t>
  </si>
  <si>
    <t>Předmětem akce  je provedení rekonstrukce obvodového pláště sokolovny. Stav omítek je narušený, stejně tak oplechování tektonických prvků průčelí. Dochází zde k vlhnutí zdiva spodní části stavby v důsledku neodtékání dešťových vod.</t>
  </si>
  <si>
    <t>6/2020</t>
  </si>
  <si>
    <t>11</t>
  </si>
  <si>
    <t>Rekonstrukce objektové předávací stanice sokolovny T. J. Sokol Přerov</t>
  </si>
  <si>
    <t>Rekonstrukce  zastaralé parní výměníkové stanice (OPS) sokolovny kvůli změně primárního zdroje tepla.
Vynucená přestavba OPS z parních rozvodů na horkovodní v návaznosti na plánovanou rekonstrukci městských parních rozvodů.</t>
  </si>
  <si>
    <t>12</t>
  </si>
  <si>
    <t>Sportovní hala ve Vrbátkách</t>
  </si>
  <si>
    <t>Předmětem předkládaného projektu je dobudování sportovní haly ve Vrbátkách. V obci dosud chybí kryté sportoviště k využití pro ZŠ a sportovní spolkovou činnost.</t>
  </si>
  <si>
    <t>13</t>
  </si>
  <si>
    <t>Dostavba hřiště s umělým povrchem</t>
  </si>
  <si>
    <t>Dokončení povrch a elektroinstalace na rozestavěném tréninkovém hřišti</t>
  </si>
  <si>
    <t>11/2019</t>
  </si>
  <si>
    <t>14</t>
  </si>
  <si>
    <t>Přístavba budovy sokolovny T.J. Sokol Ol.-Chválkovice - II. etapa</t>
  </si>
  <si>
    <t>Budova sokolovny z roku 1924 má jednu šatnu bez sociálního zázemí. Přístavbou získáme 2 šatny se sociálním zázemím, nářaďovnu a sklad. Celkové náklady na akci byly vyčísleny ve výši 5.120 000 Kč. V současné době probíhá první etapa výstavby.</t>
  </si>
  <si>
    <t>15</t>
  </si>
  <si>
    <t>rekonstrukce školního hřiště TJ Uničov</t>
  </si>
  <si>
    <t>Rekonstrukce stávajícího fyzicky dožitého travnatého školního hřiště v areálu sportovního stadionu TJ Uničov na parcele č. 667/1 v k.ú. Uničov, lze konstatovat, že stávající povrch je pro sportování, již nebezpečný.</t>
  </si>
  <si>
    <t>18</t>
  </si>
  <si>
    <t>Šatny s hygienickým zařízením v areálu TJ Sokol Horka nad Moravou</t>
  </si>
  <si>
    <t>Přístavba bezbariérových šaten s hygienickým zázemím o celkové zastavěné ploše 74m2.</t>
  </si>
  <si>
    <t>19</t>
  </si>
  <si>
    <t>Tenisový kurt Jindřichov</t>
  </si>
  <si>
    <t>Projekt řeší výstavbu tenisového kurtu s antukovým povrchem z důvodu potřeby navýšení kapacity areálu, a vybudování osvětlení na dvou stávajících tenisových kurtech v obci Jindřichov.</t>
  </si>
  <si>
    <t>20</t>
  </si>
  <si>
    <t>Rekonstrukce a rozšíření víceúčelového sportovního hřiště v ulici Na Dolách v Troubkách - II. etapa</t>
  </si>
  <si>
    <t>Projekt řeší II. etapu rekonstrukce a rozšíření stávajícího hřiště. V rámci II. etapy dojde k celkové rekonstrukci hřiště, rozšíření plochy, vybudování zpevněných ploch, vybudování oplocení s mantinely a pořízení nového sportovního vybavení.</t>
  </si>
  <si>
    <t>2/2020</t>
  </si>
  <si>
    <t>21</t>
  </si>
  <si>
    <t>Rekonstrukce sociálního zařízení v sokolovně TJ</t>
  </si>
  <si>
    <t>Sociální zařízení sokolovny TJ Sport Mikulovice je ve velmi špatném stavu, rozbitá umyvadla, obklady, zastaralá elektroinstalace, baterie, odpady, celkově působí velmi nevzhledně a nehygienicky. Sociální zařízení je staré více jak 30 let.</t>
  </si>
  <si>
    <t>22</t>
  </si>
  <si>
    <t>rozšíření kapacity šaten kopané</t>
  </si>
  <si>
    <t>Rozšíření kapacity šaten  kopané</t>
  </si>
  <si>
    <t>23</t>
  </si>
  <si>
    <t>Rekonstrukce střech sokolovny v Henčlově</t>
  </si>
  <si>
    <t>Rekonstrukce krytiny a klempířských prvků jednostraněvalbové střechy tělocvičny, rekonstrukce
střešního pláště na objektu přísálí, zastřešení přístavby šaten a sociálního zařízení na
Sokolovně Henčlov</t>
  </si>
  <si>
    <t>24</t>
  </si>
  <si>
    <t>Celková rekonstrukce fotbalového hřiště včetně vybudování závlahy a vrtu</t>
  </si>
  <si>
    <t>Záměrem akce je zkvalitnění povrchu fotbalového hřiště tak, aby odpovídalo nynějším nárokům při konání mistrovských fotbalových utkání, pořádání společenských akcí, vystoupení dětí ze ZŠ a MŠ a akcí soukromých subjektů.</t>
  </si>
  <si>
    <t>6/2019</t>
  </si>
  <si>
    <t>25</t>
  </si>
  <si>
    <t>Rekonstrukce herny stolního tenisu TJ Sokol Dolní Studénky</t>
  </si>
  <si>
    <t>V rámci herny stolního tenisu dojde ke kompletní rekonstrukci její podlahy. v současné době je podlaha v havarijním stavu, odlupují se její části a není tak zajištěna plná bezpečnost hráčů.</t>
  </si>
  <si>
    <t>10/2019</t>
  </si>
  <si>
    <t>26</t>
  </si>
  <si>
    <t>Rekonstrukce střechy sokolovny v Dubicku</t>
  </si>
  <si>
    <t>Rekonstrukce střechy sokolovny v Dubicku. Bude vyměněna eternitová šablona za plechovou krytinu a střecha bude zateplena.</t>
  </si>
  <si>
    <t>27</t>
  </si>
  <si>
    <t>Rekonstrukce objektu Loděnice</t>
  </si>
  <si>
    <t>Jedná se o rekonstrukci objektu loděnice Kanoistiky Kojetín z.s..
V objektu se nachází sociální zařízení, šatny, dílna na opravy lodí a sklad lodí.</t>
  </si>
  <si>
    <t>7/2020</t>
  </si>
  <si>
    <t>28</t>
  </si>
  <si>
    <t>Rekonstrukce sokolovny Otaslavice - II. etapa</t>
  </si>
  <si>
    <t>Projekt navazuje na částečnou rekonstrukci provedenou v roce 2018. Jedná se o dokončení rekonstrukce sokolovny a venkovních prostor. Bude provedeno odizolování a zateplení objektu šaten a odvodnění a zpěvnění přilehlých venkovních ploch.</t>
  </si>
  <si>
    <t>29</t>
  </si>
  <si>
    <t>Rekonstrukce havarijního stavu podlahy tělocvičny TJ Tatran</t>
  </si>
  <si>
    <t>Projektem bude provedena rekonstrukce podlahy v tělocvičně TJ Tatran, p. č. 189/1, k.ú. Ruda nad Moravou. Podlaha je v současné době v havarijním stavu, neudržitelném stavu.</t>
  </si>
  <si>
    <t>5/2019</t>
  </si>
  <si>
    <t>30</t>
  </si>
  <si>
    <t>Rekonstrukce a modernizace Sokolovny TJ Sokol Hnojice</t>
  </si>
  <si>
    <t>Cílem projektu je rozsáhlá rekonstrukce a modernizace objektu Sokolovny. Při ní vznikne malý sál pro stolní tenis a malé sporty spolu se sociálním zařízením. Tím dojde ke zvýšení sportovní kapacity Sokolovny a ke zkvalitnění sportovního zázemí.</t>
  </si>
  <si>
    <t>31</t>
  </si>
  <si>
    <t>Dostavba zpevněné plochy</t>
  </si>
  <si>
    <t>32</t>
  </si>
  <si>
    <t>Zázemí hřiště s občerstvením</t>
  </si>
  <si>
    <t>Projekt je zaměřen na vybudování zázemí hřiště s občerstvením ve sportovním areálu města Potštát.</t>
  </si>
  <si>
    <t>33</t>
  </si>
  <si>
    <t>Multifunkční hřiště pro všechny, kteří nechtějí kynout za počítačem - 2019</t>
  </si>
  <si>
    <t>Vybudování multifunkčního hřiště.  Součástí hřiště bude oplocení. Hřiště je o rozměru 15x30 m je osazeno umělou trávou.  Značení hřiště pro tenis, volejbal, nohejbal, street basketbal vč. tréninkové tenisové stěny. V rozích řešeno umělé osvětlení.</t>
  </si>
  <si>
    <t>34</t>
  </si>
  <si>
    <t>REKO FH - UT - OLOMOUC</t>
  </si>
  <si>
    <t>Výstavba-rekonstrukce fotbal. hřiště nahrazením stávající travnaté plochy UT. Součástí stavebních prací bude výměna podkladních vrstev pod hrací plochou včetně výměny drenáží. Plocha s UT bude ohraničena obrubníkem a navazující plocha bude oseta.</t>
  </si>
  <si>
    <t>9/2019</t>
  </si>
  <si>
    <t>35</t>
  </si>
  <si>
    <t>Rekonstrukce a modernizace kuželny Šumperk</t>
  </si>
  <si>
    <t>Předmětem projektu je kompletní rekonstrukce vnitřního vybavení kuželny Šumperk. Budou pořízeny 4 nové dráhy vč. veškerého příslušenství a elektroniky.</t>
  </si>
  <si>
    <t>36</t>
  </si>
  <si>
    <t>Stavební úpravy a přístavba zázemí sportovního areálu SK Loštice</t>
  </si>
  <si>
    <t>Předmětem žádosti je dílčí podpora rekonstrukce a přístavby sportovního areálu SK Loštice.</t>
  </si>
  <si>
    <t>37</t>
  </si>
  <si>
    <t>Rekonstrukce povrchu fotbalového hřiště Šumperk</t>
  </si>
  <si>
    <t>Projekt řeší kompletní obnovu povrchu fotbalového hřiště s umělou trávou v areálu Tyršova stadionu v Šumperku.</t>
  </si>
  <si>
    <t>38</t>
  </si>
  <si>
    <t>Rekonstrukce sprch a dámských toalet v areálu SFK Nedvězí</t>
  </si>
  <si>
    <t>Rekonstrukce havarijního stavu dámských toalet a sprch.</t>
  </si>
  <si>
    <t>39</t>
  </si>
  <si>
    <t>Rekonstrukce bazénu na ZŠ dr. Horáka v Prostějově</t>
  </si>
  <si>
    <t>Předmětem projektu je provedení rekonstrukce bazénu vč. střechy na ZŠ dr. Horáka v Prostějově.  Modernizací vnitřního zařízení bazénové haly, přidružených prostor a vzduchotechniky dojde ke zkvalitnění podmínek pro plavání dětí ve městě Prostějově.</t>
  </si>
  <si>
    <t>40</t>
  </si>
  <si>
    <t>Rekonstrukce tribunky na velodromu</t>
  </si>
  <si>
    <t>Předmětem projektu je rekonstrukce stávající tribunky velodromu (Kostelecká 49, 796 01 Prostějov) z důvodu značně narušeného technického stavu její konstrukce a vybudování tribunky nové. Svah bude v nezbytném rozsahu vyčištěn od náletových dřevin.</t>
  </si>
  <si>
    <t>41</t>
  </si>
  <si>
    <t>Rekonstrukce zázemí sportoviště FK Mladeč č. ev. 27</t>
  </si>
  <si>
    <t>Cílem projektu je vytvořit důstojné zázemí pro rozvoj pohybových aktivit dětí a mládeže. Podpora sportu v oblasti kopané mládeže TJ Sokol Mladeč, dále možnost pořádání soutěží SDH.</t>
  </si>
  <si>
    <t>42</t>
  </si>
  <si>
    <t>Vybudování atletické rovinky a sektoru pro skok daleký, areál ZŠ Pionýrů Uničov</t>
  </si>
  <si>
    <t>Vybudování nové atletické rovinky pro krátké sprinty a rozběhové dráhy pro skok daleký s umělým povrchem v areálu ZŠ Pionýrů v Uničově.</t>
  </si>
  <si>
    <t>8/2019</t>
  </si>
  <si>
    <t>43</t>
  </si>
  <si>
    <t>Rekonstrukce venkovní sportovní plochy v areálu T.J. Sokol Majetín</t>
  </si>
  <si>
    <t>V rámci akce bude rekonstruováno venkovní hřiště (nyní mlatový povrch, nově multifunkční hřiště s um.trávou), zřízena venkovní workoutová cvičebna, zřízeno zázemí venkovního hřiště a opraveno oplocení venkovní sport.plochy u Sokolovny.</t>
  </si>
  <si>
    <t>44</t>
  </si>
  <si>
    <t>Rekonstrukce odpařovacího kondenzátoru a zřízení venkovní posilovny na zimním stadionu Uničov</t>
  </si>
  <si>
    <t>Rekonstrukce odpařovacího kondenzátoru a zřízení venkovní posilovny - streetworkoutového hřiště v areálu zimního stadionu Uničov.</t>
  </si>
  <si>
    <t>45</t>
  </si>
  <si>
    <t>Fotbalové hřiště - tréninková travnatá plocha</t>
  </si>
  <si>
    <t>Jedná se o vybudování nového fotbalového hřiště - tréninkové travnaté plochy s odvodněním drenážním systémem, umělou závlahou, s přírodním trávníkem, které bude doplněné ostatními drobnými stavbami (zídka a pod.) a inventářem.</t>
  </si>
  <si>
    <t>47</t>
  </si>
  <si>
    <t>Rekonstrukce kuželny  TJ SPARTAK PŘEROV, spolek na Světový pohár jednotlivců v kuželkách 2019</t>
  </si>
  <si>
    <t>Světový pohár jednotlivců v kuželkách 2019. Pořádáním SP byla TJ SPARTAK PŘEROV, spolek pověřena na základě výběrového řízení WNBA (Světová kuželkářská a bowlingová federace).</t>
  </si>
  <si>
    <t>48</t>
  </si>
  <si>
    <t>Rekonstrukce tělocvičny TJ Sokola Věrovany</t>
  </si>
  <si>
    <t>Výměna stávajících oken za plastové okna s izolačním trojsklem</t>
  </si>
  <si>
    <t>49</t>
  </si>
  <si>
    <t>Rekonstrukce sokolovny</t>
  </si>
  <si>
    <t>Jedná se o rekonstrukci sokolovny ve vlastnictví Sokola Střelice, která slouží jak pro sportovní tak i společenskou činnost. Je to jediné kulturní zříení v obci.</t>
  </si>
  <si>
    <t>2/2019</t>
  </si>
  <si>
    <t>50</t>
  </si>
  <si>
    <t>Rekonstrukce sportovního zařízení na p.č. st. 222, k.ú. Ruda nad Moravou</t>
  </si>
  <si>
    <t>Rekonstrukce vnitřních prostor objektu sport. zařízení – zkvalitnění zázemí (soc. zařízení, šatny), klubovna, fitness a skladové prostory; venkovní schodiště a přípojky spl. kanalizace a plynovodu. Zařízení je využíváno  TJ FK Ruda nad Moravou.</t>
  </si>
  <si>
    <t>51</t>
  </si>
  <si>
    <t>Rekonstrukce sportovního areálu  pro celoroční zajištění sportovní činnosti mládeže i veřejnosti</t>
  </si>
  <si>
    <t>rekonstrukce topení v tělocvičně,  tartanový povrch na víceúčelovém hřišti, vybavení víceúč.hřiště, betonová tribuna pro toto hřiště - vstup, zpevněné plochy kolem</t>
  </si>
  <si>
    <t>52</t>
  </si>
  <si>
    <t>Sportovní hřiště v obci Čelechovice na Hané</t>
  </si>
  <si>
    <t>5/2020</t>
  </si>
  <si>
    <t>53</t>
  </si>
  <si>
    <t>REKONSTRUKCE A MODERNIZACE VÍCEÚČELOVÉHO HŘIŠTĚ TJ SOKOL KOKORY</t>
  </si>
  <si>
    <t>Poškozený asf. povrch se nahrazuje multif.uměl. povrchem. Využívat ho bude TJ, MŠ, ZŠ a místní spolky. Rekonstr. hřiště byla rozdělena na 2 etapy(2018a2019)a bez dokončení nebude možné hřiště využívat.</t>
  </si>
  <si>
    <t>54</t>
  </si>
  <si>
    <t>Hřiště občanům v Kobylé 2019</t>
  </si>
  <si>
    <t>Cílem je vybudování místa aktivního a pasivního odpočinku, které budou sloužit všem věkovým skupinám obyvatel pro pravidelné aktivity sportovního charakteru jak z naší obce, tak i z okolních vesnic.</t>
  </si>
  <si>
    <t>55</t>
  </si>
  <si>
    <t>Víceúčelové hřiště Hoštejn</t>
  </si>
  <si>
    <t>Předmětem projektu je vybudování víceúčelového hřiště v Hoštejně. Hřiště bude užíváno za účelem sportovního vyžití a pro volnočasové aktivity. Navrhované víceúčelové hřiště má rozměry 17 x 35 m.</t>
  </si>
  <si>
    <t>56</t>
  </si>
  <si>
    <t>Rekonstrukce sportovního areálu SK Velká Bystřice - II.etapa</t>
  </si>
  <si>
    <t>realizací akce Modernizace sportovního areálu SK Velká Bystřice - II.etapa, dojde k vytvoření chybějícího sociálního zázemí pro oddíly volejbal ženy a tenis v rámci sportovního areálu Na Letné SK Velká Bystřice</t>
  </si>
  <si>
    <t>57</t>
  </si>
  <si>
    <t>Výstavba tribuny a hlediště v areálu TJ Jiskra Rapotín</t>
  </si>
  <si>
    <t>Jedná se o výstavbu tribuny a zastřešeného hlediště u fotbalového hřiště, které bude umístěné na stávající terase objektu šaten v areálu sportovního klubu TJ Jiskra Rapotín. Tato tribuna bude sloužit veřejnosti při fotbalových utkáních a zápasech.</t>
  </si>
  <si>
    <t>59</t>
  </si>
  <si>
    <t>Víceúčelové sportovní hřiště Uničov, areál Domu dětí a mládeže</t>
  </si>
  <si>
    <t>Vybudování nového víceúčelového sportovního hřiště ( nohejbal, volejbal, badminton, basketbal, malá kopaná,...) s povrchem z umělé trávy v areálu Domu dětí a mládeže Vila Tereza, Uničov - příspěvkové organizace Olomouckého kraje.</t>
  </si>
  <si>
    <t>60</t>
  </si>
  <si>
    <t>Rekonstrukce osvětlení sportovní haly</t>
  </si>
  <si>
    <t>Rekonstrukce osvětlení sportovní haly areálu TK Prostějov na ulici Sportovní 1v Prostějově.</t>
  </si>
  <si>
    <t>61</t>
  </si>
  <si>
    <t>Rekonstrukce kanalizace při sportovní hale</t>
  </si>
  <si>
    <t>Rekonstrukce kanalizace v havarijním stavu při sportovní hale "Letní" v areálu tenisového klubu TK Prostějov.</t>
  </si>
  <si>
    <t>62</t>
  </si>
  <si>
    <t>Rekonstrukce ubytovacích prostor při TK Prostějov</t>
  </si>
  <si>
    <t>Rekonstrukce ubytovacích prostor v areálu tenisového klubu TK Prostějov, kde je ubytována tenisová mládež.</t>
  </si>
  <si>
    <t>63</t>
  </si>
  <si>
    <t>Rekonstrukce šaten TK Prostějov</t>
  </si>
  <si>
    <t>Rekonstrukce šaten v hlavní budově areálu tenisového klubu TK Prostějov, sloužících členům klubu.</t>
  </si>
  <si>
    <t>64</t>
  </si>
  <si>
    <t>Rekonstrukce šaten v budově na ulici Sokolská č. p. 500</t>
  </si>
  <si>
    <t>Předmětem projektu je rekonstrukce hlavní budovy sportovního areálu, ve které má zázemí místní FK (muži, dorost, starší a mladší žáci, přípravka).</t>
  </si>
  <si>
    <t>65</t>
  </si>
  <si>
    <t>Víceúčelové sportovní hřiště v areálu Základní školy Němčice nad Hanou, příspěvková organizace, dokončení akce</t>
  </si>
  <si>
    <t>Cílem projektu je vybudovat zázemí pro sportovní vyžití dětí Základní školy Němčice nad Hanou a současně vytvořit prostředí pro volnočasové aktivity.</t>
  </si>
  <si>
    <t>67</t>
  </si>
  <si>
    <t>Rekonstrukce atletického oválu - 2. etapa</t>
  </si>
  <si>
    <t>Rekonstrukce atletického oválu - 2.etapa</t>
  </si>
  <si>
    <t>69</t>
  </si>
  <si>
    <t>Rekonstrukce budovy šaten a sociálního zařízení FK Troubky.</t>
  </si>
  <si>
    <t>Rekonstrukce budovy šaten a sociálního zařízení.</t>
  </si>
  <si>
    <t>70</t>
  </si>
  <si>
    <t>Přístavba víceúčelové haly a tělocvičny vč. sociálního zázemí k ZŠ Pňovice</t>
  </si>
  <si>
    <t>71</t>
  </si>
  <si>
    <t>Rekonstrukce okenních otvorů a dveřních vstupů a rekonstrukce dlažby přilehlého prostranství</t>
  </si>
  <si>
    <t>Rekonstrukce okenních otvorů a dveřních vstupů na budově šaten TJ Sokol Horní Moštěnice. Budova z roku 1985  je ve značném stádiu opotřebovanosti. Přilehlá dlažba  taktéž již dosloužila a je nezbytné ji vyměnit.</t>
  </si>
  <si>
    <t>72</t>
  </si>
  <si>
    <t>Objekt sociálního zázemí v areálu fotbalového hříště</t>
  </si>
  <si>
    <t>Jde o výstavbu objektu sociálního zázemí  v areálu fotbalového hřiště, kde je situováno, travnaté hříště,  víceúčelové hříště, dětské hřiště, doskočiště pro skok daleký  a asfaltová plocha. Celý areál slouží  pro sportovní vyžití občanů obce Újezd.</t>
  </si>
  <si>
    <t>73</t>
  </si>
  <si>
    <t>Zastřešení stávajícího házenkářského hřiště</t>
  </si>
  <si>
    <t>Základním cílem projektu je ekonomicky přijatelným způsobem zajistit vhodné sportoviště pro házenkářský klub tradičně dobře a systematicky pracující s mládeží.</t>
  </si>
  <si>
    <t>74</t>
  </si>
  <si>
    <t>Rekonstrukce víceúčelového hřiště.</t>
  </si>
  <si>
    <t>Projekt řeší rekonstrukci stávajícího antukového hřiště 23 x 46 m ve sportovním areálu za sokolovnou v Dřevohosticích. Navrhovaným řešením je zhotovení nových podkladních vrstev s odvodněním pro umělý multifunkční polyuretanový povrch typu EPDM.</t>
  </si>
  <si>
    <t>75</t>
  </si>
  <si>
    <t>Rekonstrukce Sokolovny Střítež nad Ludinou</t>
  </si>
  <si>
    <t>Rekonstrukce Sokolovny ve Stříteži nad Ludinou pro zajištění sportovního zařízení pro školu, školku, spolky a další volnočasové sportovní aktivity všem občanům.</t>
  </si>
  <si>
    <t>79</t>
  </si>
  <si>
    <t>Rozšíření a rekonstrukce sportoviště v Areálu zdraví - 2. etapa</t>
  </si>
  <si>
    <t>Projekt řeší rozšíření Areálu zdraví o lanové herní prvky -"relax ve stromech" a "větvení". Prvky jsou na míru navržené a zasazené do stromoví a terénu sportovního areálu a jsou určeny pro zlepšení fyzycké kondice dětí a mládeže širokého okolí.</t>
  </si>
  <si>
    <t>80</t>
  </si>
  <si>
    <t>Rekonstrukce tenisových kurtů</t>
  </si>
  <si>
    <t>V roce 2018 došlo k velkému narušení dvou tenisových dvorců, které znemožnilo jejich použití pro hlavní činnosti spolku. Ovlivněna je péče o sportující mládež, propagace města Olomouce a olomouckého kraje v rámci organizování tenisových projektů.</t>
  </si>
  <si>
    <t>81</t>
  </si>
  <si>
    <t>Rekonstrukce střechy hlavní budovy sokolovny TJ Sokol Mořice</t>
  </si>
  <si>
    <t>Jedná se o rekonstrukci střechy sokolovny, která je využívána ke sportovním účelům TJ Sokol Mořice, sportovního vyžití mateřské školy a sportovních akcí pořádaných obecním úřadem Mořice.</t>
  </si>
  <si>
    <t>82</t>
  </si>
  <si>
    <t>Rekonstrukce a zkapacitnění areálu minigolfového hřiště v centru Olomouce.</t>
  </si>
  <si>
    <t>Projekt, na nějž je žádána podpora, spočívá v rekonstrukci a zkapacitnění areálu minigolfového hřiště, kde pravidelně probíhají soutěže na celostátní úrovni a žadatel poskytuje podporu vrcholových sportovců jakož i sportovní vyžití široké veřejnosti.</t>
  </si>
  <si>
    <t>83</t>
  </si>
  <si>
    <t>Zařízení pro ubytování a regeneraci mládežnických a vrcholových sportovců OK - doplňující zařízení sportovišť TJ Sokol Šternberk a VK UP Olomouc</t>
  </si>
  <si>
    <t>Záměrem projektu Zařízení pro ubytování a regeneraci mládežnických a vrcholových sportovců je přispět k dalšímu rozvoji sportovního vyžití mládeže v Olomouci a okolí.</t>
  </si>
  <si>
    <t>84</t>
  </si>
  <si>
    <t>Rekonstrukce a výstavba závlahového systému</t>
  </si>
  <si>
    <t>Případnou dotaci bychom využily na rekonstrukci a výstavbu závlahového zařízení (1. stávající závlahový systém, respektive jeho rekonstrukce- výměna trysek, potrubí. 2. rekonstrukce retenční nádrže- vyčištění, utěsnění, atd. 3. výstavba nové studny)</t>
  </si>
  <si>
    <t>85</t>
  </si>
  <si>
    <t>Tělocvična FK Slavonín - stavební úpravy a nástavba</t>
  </si>
  <si>
    <t>Nástavba tělocvičny FK Slavonín, z.s. vedoucí ke zkvalitnění podmínek pro sportovní činnost převážně dětí a mládeže tvořící 57,56 % členské základny. Projekt výrazně posiluje image městské části Slavonín směrem k širokému spektru cílových skupin.</t>
  </si>
  <si>
    <t>86</t>
  </si>
  <si>
    <t>Výstavba provozního zázemí ke sportovní hale - I.etapa</t>
  </si>
  <si>
    <t>Investičním záměrem akce DOSTAVBA TA je výstavba dvoupatrové budovy s provozním zázemím k tenisové hale o třech dvorcích.</t>
  </si>
  <si>
    <t>87</t>
  </si>
  <si>
    <t>Obnova multifunkčního hřiště a zázemí v Seloutkách</t>
  </si>
  <si>
    <t>Vybudování hřiště s umělým povrchem o rozměru 15x24 m. Dále jde o rekonstrukci a přístavbu stávajícího objektu zázemí hřiště. Stávající objekt bude rozšířen přístavbou o otevřenou tribunu a zděné sociální zázemí.</t>
  </si>
  <si>
    <t>88</t>
  </si>
  <si>
    <t>SK Slatinice - multifunkční hřiště s umělým kluzištěm</t>
  </si>
  <si>
    <t>Předmětem akce je rekonstrukce stávajícího hřiště s přírodním povrchem  na multifunkční hřiště s umělým povrchem a moderním chladícím systémem, který umožní bezmála půl roků bruslení a půl roku letního provozu s rozšířenou nabídkou sportů.</t>
  </si>
  <si>
    <t>89</t>
  </si>
  <si>
    <t>Slovan Hranice z.s. - přístavba tenisové haly</t>
  </si>
  <si>
    <t>Předkládaná žádost řeší přístavbu jednoho krytého tenisového dvorce včetně dešťové kanalizace, přeložku vysokotlakého plynovodu a výměnu umělého povrchu v rozměrech 2 000 m2 tří krytých dvorců ve stávající hale, úpravu a vybavení šaten.</t>
  </si>
  <si>
    <t>90</t>
  </si>
  <si>
    <t>Rekonstrukce povrchu atletické haly a osvětlení areálu, vybudování systému umělého zavlažování travnatého soutěžního hřiště</t>
  </si>
  <si>
    <t>Rekonstrukce povrchu atletické haly a osvětlení areálu, vybudování systému umělého zavlažování travnatého soutěžního hřiště.</t>
  </si>
  <si>
    <t>91</t>
  </si>
  <si>
    <t>Rekonstrukce sokolovny ve Stražisku</t>
  </si>
  <si>
    <t>Projekt si klade za cíl zlepšit technický stav sokolovny ve Stražisku prostřednictvím rekonstrukce střešní krytiny, rekonstrukce oken, dveří, zateplení budovy a fasády.</t>
  </si>
  <si>
    <t>92</t>
  </si>
  <si>
    <t>Rekonstrukce sokolvny (IV etapa) vnitřní vybavení sokolovny a zpevněné plochy.</t>
  </si>
  <si>
    <t>Vybavení šaten, obložení velkého a malého sálu, dělící příčky (hlavní/malý sál, mezi klubovna/sál, vestavěné skříně, šatnový pult,zábradí schodišť a balkónu, ozvučení sálů. administr. zázemí. Venkovních zpevněné plochy a terénní úpravy.</t>
  </si>
  <si>
    <t>93</t>
  </si>
  <si>
    <t>Rekonstrukce a zabezpečení sportovního areálu TJ Sokol Rokytnice.</t>
  </si>
  <si>
    <t>Projekt, který je předmětem žádosti, spočívá v rekonstrukci povrchů hřiště a obnově osvětlení areálu, ve kterém probíhají celorepubliková setkání sportovců a tréningy České národní házené. Sportovci jednoty jsou účastníky první národní ligy.</t>
  </si>
  <si>
    <t>94</t>
  </si>
  <si>
    <t>Výstavba víceúčelového sportovního hřiště v Lukavici</t>
  </si>
  <si>
    <t>4/2020</t>
  </si>
  <si>
    <t>95</t>
  </si>
  <si>
    <t>Přestavba dvou antukových tenisových dvorců na dvorce s povrchem classic clay</t>
  </si>
  <si>
    <t>Přestavba stávajících dvou starých tenisových antukových dvorců s již nevyhovující funkčností na dvojici dvorců s umělým povrchem „classic clay“, na kterých klub bude provozovat vlastní přetlakovou halu vyhrazenou pro trénování dětí a mládeže.</t>
  </si>
  <si>
    <t>96</t>
  </si>
  <si>
    <t>Vybudování sociálního zázemí, skladovacích prostor a zázemí pro činovníky pro paddock B</t>
  </si>
  <si>
    <t>Žadatel plánuje investici do nákupu tzv. obytných kontejnerů, jejímž zeskládáním do sebe vznikne sociální zařízení pro paddock B, skladovací prostory a zázemí pro delegované činovníky na sportovním podniku.</t>
  </si>
  <si>
    <t>97</t>
  </si>
  <si>
    <t>Dostavba výukového centra v areálu Přerovské rokle</t>
  </si>
  <si>
    <t>Dostavba výukového centra pro aktivní mládež a dospělé i pro širokou veřejnost za účelem zvyšování kvality poskytovaných služeb sportoviště Přerovská rokle a zvyšování bezpečnosti provozu na pozemních komunikacích.</t>
  </si>
  <si>
    <t>98</t>
  </si>
  <si>
    <t>Víceúčelový areál pro trénink IZS a pro sportovní aktivity mládeže</t>
  </si>
  <si>
    <t>Realizace I. etapy víceúčelové areálu IZS - vybudování nového travnatého fotbalového hřiště s tribunou a vybudování nových inženýrských sítí.</t>
  </si>
  <si>
    <t>99</t>
  </si>
  <si>
    <t>Výstavba závlahového systému fotbalového hřiště</t>
  </si>
  <si>
    <t>Vybudováním automatického závlahového systému dojde k významnému zkvalitnění sportovní přípravy zejména mladých sportovců. Kvalitně připravený trávník je jedním ze základních předpokladů pro její realizaci.</t>
  </si>
  <si>
    <t>100</t>
  </si>
  <si>
    <t>Rekonstrukce sálu a zvýšení energetické úspory v orlovně ve Velké Bystřici</t>
  </si>
  <si>
    <t>V rámci projektu dojde k rekonstrukci dřevěné podlahy sportovního sálu, která je ve velmi špatném stavu, k výměně vadných světel a k obnově vnitřních omítek. Z důvodu zefektivnění vytápění bude také rozšířen řád ústředního vytápění.</t>
  </si>
  <si>
    <t>101</t>
  </si>
  <si>
    <t>Rekonstrukce a modernizace sokolovny</t>
  </si>
  <si>
    <t>Navrhovaná akce si klade za cíl řešit nevyhovující a téměř havarijní stav topení a výměnu oken v objektu sokolovny s ohledem na úsporu energie. Cílem realizace energeticky úsporných opatření je snížení stávající energetické náročnosti budovy.</t>
  </si>
  <si>
    <t>103</t>
  </si>
  <si>
    <t>Rekonstrukce budovy šaten - Žáčkova č.p. 1988, 753 01 Hranice - ETAPA I.</t>
  </si>
  <si>
    <t>Rekonstrukce budovy šaten (havarijní stav) - zkvalitnění podmínek oddílu házené: Extraliga muži ČR, mládežnická družstva v soutěžích Ol. kraje, Moravy-příprava vrcholových sportovců, mezinárodní turnaje, soustředění. Akce ZŠ, SŠ, AŠSK, aj. spolků.</t>
  </si>
  <si>
    <t>104</t>
  </si>
  <si>
    <t>Rekonstrukce sportovního areálu</t>
  </si>
  <si>
    <t>Cílem našeho projektu je realizovat kompletní rekonstrucki sportovního areálu a vytvořit tak bezpečné multifunkční hřiště a rozšířit tak nabídku sportovní aktivity dětí a mládeže a také široké sportující veřejnosti v naší obci.</t>
  </si>
  <si>
    <t>106</t>
  </si>
  <si>
    <t>Rekonstrukce šaten na fotbalovém hřišti - Plumlov-Borky - 2. etapa</t>
  </si>
  <si>
    <t>Město Plumlov by v roce 2019 chtělo dokončit výměnu stávajících dřevěných oken na objektu šaten v areálu fotbalového hřiště, ale především provést kompletní rekonstrukci sociálního zázemí - WC pro ženy.</t>
  </si>
  <si>
    <t>107</t>
  </si>
  <si>
    <t>II. etapa rekonstrukce tribun - 1.HFK Olomouc spolek</t>
  </si>
  <si>
    <t>Jde o II. etapu rekonstrukce a modernizace fotbalového stadionu 1.HFK Olomouc. Rekonstrukce a modernizace se budou zajišťovat dodavatelským způsobem a také vlastními zaměstnanci.</t>
  </si>
  <si>
    <t>108</t>
  </si>
  <si>
    <t>Rozšíření kapacity sportovišť obce Kojetín o ubytovací prostory</t>
  </si>
  <si>
    <t>Cílem investice je rekonstrukce stávajících prostor pro zajištění ubyt. a regen. kapacity sportovních a školních zařízení v obci 
a regionu Kojetín s využitelností SK, Gymnázia Kojetín a oddílů regionu Olom. kraje a celé ČR, sport. svazů ČR</t>
  </si>
  <si>
    <t>109</t>
  </si>
  <si>
    <t>Přístavba a rekonstrukce šaten a sociálního zařízení</t>
  </si>
  <si>
    <t>Přístavba a rekonstrukce  šaten a sociálního zařízení na parcele 304/51 , st. 240</t>
  </si>
  <si>
    <t>110</t>
  </si>
  <si>
    <t>Vybudování závlahového systému  a rekonstrukce fotbalového hřiště TJ Sokol Konice 2019</t>
  </si>
  <si>
    <t>Nahrazení zastaralého zavlažování z přenosných postřikovačů, které vyžaduje hodně času pro obsluhu novým automatickým závlahovým systémem s úderovými ostřikovači.</t>
  </si>
  <si>
    <t>112</t>
  </si>
  <si>
    <t>Rekonstrukce travnatého fotbalového hřiště ve sportovním areálu v Olešnici</t>
  </si>
  <si>
    <t>Projekt řeší rekonstrukci stávajícího travnatého fotbalového hřiště ve sportovním areálu v Olešnici. V rámci projektu dojde k rekonstrukci stávajícího trávníku a vybudování závlahového systému.</t>
  </si>
  <si>
    <t>113</t>
  </si>
  <si>
    <t>Přestavba části budovy ZŠ na sportovní zařízení obce Radslavice</t>
  </si>
  <si>
    <t>Obec Radslavice plánuje přestavbu nevyužívaných prostor v budově ZŠ. Touto přestavbou vznikne nové sportoviště se samostatným vstupem, které bude využíváno jak žáky základní a mateřské školy, tak místními spolky (Zumba Gold, SK Radslavice atd.).</t>
  </si>
  <si>
    <t>114</t>
  </si>
  <si>
    <t>Rekonstrukce a výstavba sprch a wc</t>
  </si>
  <si>
    <t>Celková rekonstrukce sprch a výstavba wc v budově kabin FK Stomix Žulová, připojení k ČOV.</t>
  </si>
  <si>
    <t>115</t>
  </si>
  <si>
    <t>Rozšíření hygienického zázemí pro sportovce</t>
  </si>
  <si>
    <t>Hygienické zázemí fotbalového hřiště obce Malá Morava je žalostné. Obsahuje jeden záchod a 3 sprchy umístěné v unimobuňce. Rozšíření kapacity je navrhováno pořízením nové unimobuňky o minimální kapacitě 2x sprcha, 4x umyvadlo, 2x WC a 2x pisoár.</t>
  </si>
  <si>
    <t>116</t>
  </si>
  <si>
    <t>Stavební úpravy stávající tribuny v obci Libina - II.etapa</t>
  </si>
  <si>
    <t>Jedná se o výstavbu nové tribuny v areálu TJ Libina, v blízkosti fotbalového a víceúčelového hřiště. Stavba byla zahájena v roce 2018, dle smlouvy o dílo je termín ukončení realizace do 30.08.2019.</t>
  </si>
  <si>
    <t>117</t>
  </si>
  <si>
    <t>Rekonstrukce prostor a zázemí klubu</t>
  </si>
  <si>
    <t>Rekonstrukce zázemí a prostor sportovního klubu-starých, původních šaten, vybavení a skladu sportovních potřeb, nářadí a ostatních klubových místností, obslužných komunikací, chodníků, vjezdová brána.</t>
  </si>
  <si>
    <t>118</t>
  </si>
  <si>
    <t>Regenerace víceúčelového hřiště v Šumvaldě</t>
  </si>
  <si>
    <t>Regenerace víceúčelového hřiště v Šumvaldě pro zkvalitnění podmínek při užívání sportoviště a prodloužení jeho životnosti.</t>
  </si>
  <si>
    <t>120</t>
  </si>
  <si>
    <t>Rekonstrukce fotbalového hřiště, vrtaná studna a rozšíření závlahy - TJ Sokol Určice, z.s.</t>
  </si>
  <si>
    <t>Jedná se celkovou rekonstrukci travnaté plochy fotbalového hřiště včetně nové vegetační vrstvy, nových fotbalových branek,
doplnění závlahy vni hrací plochy z důvodu  rovnoměrné zálivky a nová vrtaná studna pro nedostatek vody.</t>
  </si>
  <si>
    <t>121</t>
  </si>
  <si>
    <t>Rekonstrukce tenisového hřiště Všechovice</t>
  </si>
  <si>
    <t>Cílem projektu je rekonstrukce tenisového hřiště v obci Všechovice.</t>
  </si>
  <si>
    <t>122</t>
  </si>
  <si>
    <t>Víceúčelová sportovní hala</t>
  </si>
  <si>
    <t>výstavba víceúčelové sportovní haly</t>
  </si>
  <si>
    <t>123</t>
  </si>
  <si>
    <t>Rekonstrukce rozběžiště, prostoru kuželek a rekonstrukce šaten</t>
  </si>
  <si>
    <t>Rekonstrukce prostoru rozběžiště kuželkářských drah (výměna náhozových desek a povrchu rozběžiště) a bočních odrazových desek v prostoru kuželek.
Rekonstrukce šaten.</t>
  </si>
  <si>
    <t>124</t>
  </si>
  <si>
    <t>Zajištění zdroje vody (vybudování kopané studny) pro zavlažování fotbalových hřišť v areálu FC Želatovice a vybudování automatického závlahového systému na hlavním fotbalovém hřišti FC Želatovice</t>
  </si>
  <si>
    <t>Areál FC Želatovice z.s. má dvě travnaté hřiště a tréninkovou plochu, ale není k dispozici dostatečný zdroj vody pro zavlažování. Z dotace bychom vybudovali nový zdroj vody - kopanou studnu, a automatický závlahový systém na hlavním hřišti.</t>
  </si>
  <si>
    <t>125</t>
  </si>
  <si>
    <t>Obnova a rekonstrukce venkovních sportovních ploch v areálu ZŠ, Vodní ulice 27, Mohelnice</t>
  </si>
  <si>
    <t>Předmětem akce je rekonstrukce stávajících venkovních sportovních ploch v areálu ZŠ Vodní 27, Mohelnice.</t>
  </si>
  <si>
    <t>126</t>
  </si>
  <si>
    <t>Rekonstrukce zavlažování a pochozích ploch FC Kostelec na Hané</t>
  </si>
  <si>
    <t>Akce je zaměřena na rekonstrukci automatického zavlažování hřiště FC Kostelec na Hané, které je v nevyhovujícím a nefunkčním stavu, a dále na rekonstrukci pochozích ploch v areálu FC Kostelec na Hané z důvodu zvýšení bezpečnosti a zkvalitnění zázemí.</t>
  </si>
  <si>
    <t>127</t>
  </si>
  <si>
    <t>Program na podporu výstavby a rekonstrukcí sportovních zařízení v obcích Olomouckého kraje v roce 2019</t>
  </si>
  <si>
    <t>Vybudování víceúčelového sportoviště pro malou kopanou, tenis, volejbal a bruslení.</t>
  </si>
  <si>
    <t>12/2020</t>
  </si>
  <si>
    <t>128</t>
  </si>
  <si>
    <t>Rekonstrukce tribuny u fotbalového hřiště Horní Újezd</t>
  </si>
  <si>
    <t>Cílem projektu je rekonstrukce tribuny u fotbalového hřiště v obci Horní Újezd.</t>
  </si>
  <si>
    <t>129</t>
  </si>
  <si>
    <t>Projekt "Vize 2018-2020" etapa V. rekonstrukce zázemí pro sportovce, EÚO a modernizace budovy a přilehlých prostor v areálu FK ŠTERNBERK, z.s.</t>
  </si>
  <si>
    <t>V roce 2019-2020 je snahou dokončení záměru a to  relacích Projekt "VIZE 2018-2020 " etapa V. rekonstr. zázemí pro sportovce - EÚO + vnitřní sanace zdiva a moder. budovy a přilehlých prostor v areálu FK ŠTERNBERK, z.s.</t>
  </si>
  <si>
    <t>131</t>
  </si>
  <si>
    <t>Nevyhovující a staré toalety chceme zrekonstruovat, kompletně vyměnit a opravit, přebudovat a rozšířit, tak aby kapacitně, vzhledem, hygienickými požadavky odpovídali požadavkům cvičencům a návštěvníků Sokolovny.</t>
  </si>
  <si>
    <t>Tělocvičná jednota Sokol Šumperk
U tenisu 1106/4
Šumperk
78701</t>
  </si>
  <si>
    <t>Okres Šumperk
Právní forma
Pobočný spolek
IČO 13643240
 B.Ú. 1904388399/0800</t>
  </si>
  <si>
    <t>Dotace bude použita na:
Stavební práce a materiál k zajištění projektu rekonstrukce tribuny</t>
  </si>
  <si>
    <t>Tělocvičná jednota Sokol Olomouc - Nové Sady
Rooseveltova 127/34
Olomouc
77900</t>
  </si>
  <si>
    <t>Tělocvičná jednota Sokol Olomouc
17. listopadu 788/1
Olomouc
77900</t>
  </si>
  <si>
    <t>Tělocvičná jednota Sokol Olomouc-Černovír
U stavu 171
Olomouc
77900</t>
  </si>
  <si>
    <t>Tělocvičná jednota Sokol II Prostějov
nám. U kalicha 2575/2
Prostějov
79601</t>
  </si>
  <si>
    <t>Okres Prostějov
Právní forma
Pobočný spolek
IČO 47920653
 B.Ú. 109410767/0300</t>
  </si>
  <si>
    <t>Tělocvičná jednota Sokol Vícov
Vícov 183
Vícov
79803</t>
  </si>
  <si>
    <t>Okres Prostějov
Právní forma
Spolek
IČO 47919540
 B.Ú. 259586266/0300</t>
  </si>
  <si>
    <t>Tělocvičná jednota Sokol Náklo
Náklo 90
Náklo
78332</t>
  </si>
  <si>
    <t>Tělocvičná jednota Sokol Přerov
Brabansko 566/2
Přerov
75002</t>
  </si>
  <si>
    <t>Okres Přerov
Právní forma
Spolek
IČO 61986364
 B.Ú. 129906436/0300</t>
  </si>
  <si>
    <t>Obec Vrbátky
Vrbátky 41
Vrbátky
79813</t>
  </si>
  <si>
    <t>Sportovní fotbalový klub Nedvězí
Jilemnického 2/57
Olomouc
77900</t>
  </si>
  <si>
    <t>Okres Olomouc
Právní forma
Spolek
IČO 60800577
 B.Ú. 250356050/0300</t>
  </si>
  <si>
    <t>Tělocvičná jednota Sokol Olomouc-Chválkovice
Na zákopě 239/82
Olomouc
77900</t>
  </si>
  <si>
    <t>TJ Uničov z.s.
U Stadionu 619
Uničov
78391</t>
  </si>
  <si>
    <t>Tělovýchovná jednota Sokol Horka nad Moravou, z.s.
Nádražní 283/2
Horka nad Moravou
78335</t>
  </si>
  <si>
    <t>Okres Olomouc
Právní forma
Spolek
IČO 45237565
 B.Ú. 156670449/0300</t>
  </si>
  <si>
    <t>Tenisový klub Jindřichov, z.s.
Jindřichov 143
Jindřichov
78823</t>
  </si>
  <si>
    <t>Okres Šumperk
Právní forma
Spolek
IČO 05915074
 B.Ú. 279299328/0300</t>
  </si>
  <si>
    <t>Obec Troubky
Dědina 286/29
Troubky
75102</t>
  </si>
  <si>
    <t>TJ Sport Mikulovice z.s.
Sokolská 493
Mikulovice
79084</t>
  </si>
  <si>
    <t>Tělovýchovná jednota Sokol Tovačov, z.s.
Nádražní 658
Tovačov
75101</t>
  </si>
  <si>
    <t>Tělocvičná jednota Sokol Henčlov
Sokolů 50/15
Přerov
75002</t>
  </si>
  <si>
    <t>Okres Přerov
Právní forma
Pobočný spolek
IČO 71247602
 B.Ú. 86-7294240297/0100</t>
  </si>
  <si>
    <t>Okres Olomouc
Právní forma
Pobočný spolek
IČO 60799340
 B.Ú. 1800825339/0800</t>
  </si>
  <si>
    <t>Tělovýchovná jednota Sokol Dolní Studénky, z. s.
Dolní Studénky 122
Dolní Studénky
78820</t>
  </si>
  <si>
    <t>Tělocvičná jednota Sokol Dubicko
Velká Strana 21
Dubicko
78972</t>
  </si>
  <si>
    <t>Kanoistika Kojetín z.s.
Samota 1371
Kojetín
75201</t>
  </si>
  <si>
    <t>Okres Přerov
Právní forma
Spolek
IČO 44940327
 B.Ú. 1880908379/0800</t>
  </si>
  <si>
    <t>Tělocvičná jednota Sokol Otaslavice
Otaslavice 345
Otaslavice
79806</t>
  </si>
  <si>
    <t>TJ Tatran Ruda nad Moravou, z.s.
9. května 180
Ruda nad Moravou
789 63</t>
  </si>
  <si>
    <t>Okres Šumperk
Právní forma
Spolek
IČO 43961258
 B.Ú. 210582280/0300</t>
  </si>
  <si>
    <t>Tělocvičná jednota Sokol Hnojice
Hnojice 179
Hnojice
78501</t>
  </si>
  <si>
    <t>Okres Olomouc
Právní forma
Pobočný spolek
IČO 60803207
 B.Ú. 1801010369/0800</t>
  </si>
  <si>
    <t>Aeroklub Hranice, z.s.
B. Němcové II 573
Hranice
75361</t>
  </si>
  <si>
    <t>Město Potštát
Zámecká 1
Potštát
75362</t>
  </si>
  <si>
    <t>Obec Malé Hradisko
Malé Hradisko 60
Malé Hradisko
79849</t>
  </si>
  <si>
    <t>SK OLOMOUC SIGMA MŽ, z.s.
Legionářská 1165/12
Olomouc
77900</t>
  </si>
  <si>
    <t>Okres Olomouc
Právní forma
Spolek
IČO 00534013
 B.Ú. 4200142132/6800</t>
  </si>
  <si>
    <t>Město Šumperk
nám. Míru 364/1
Šumperk
78701</t>
  </si>
  <si>
    <t>Město Loštice
nám. Míru 66/1
Loštice
78983</t>
  </si>
  <si>
    <t>Statutární město Prostějov
nám. T. G. Masaryka 130/14
Prostějov
79601</t>
  </si>
  <si>
    <t>Obec Mladeč
Mladeč 78
Mladeč
78321</t>
  </si>
  <si>
    <t>Město Uničov
Masarykovo nám. 1
Uničov
78391</t>
  </si>
  <si>
    <t>Tělocvičná jednota Sokol Majetín
U sokolovny 82
Majetín
75103</t>
  </si>
  <si>
    <t>Okres Olomouc
Právní forma
Pobočný spolek
IČO 69600988
 B.Ú. 153981575/0300</t>
  </si>
  <si>
    <t>TJ SPARTAK PŘEROV, spolek
Bezručova 770/4
Přerov
75002</t>
  </si>
  <si>
    <t>Okres Přerov
Právní forma
Spolek
IČO 00534935
 B.Ú. 20839831/0100</t>
  </si>
  <si>
    <t>TĚLOVÝCHOVNÁ JEDNOTA SOKOL VĚROVANY, SPOLEK
Věrovany 124
Věrovany
78375</t>
  </si>
  <si>
    <t>Tělocvičná jednota Sokol Střelice
Střelice 131
Uničov
78391</t>
  </si>
  <si>
    <t>Obec Ruda nad Moravou
9. května 40
Ruda nad Moravou
78963</t>
  </si>
  <si>
    <t>Tělocvičná jednota Sokol I Prostějov
Skálovo nám. 173/4
Prostějov
79601</t>
  </si>
  <si>
    <t>Tělocvičná jednota Sokol Čelechovice na Hané
U Sokolovny 251
Čelechovice na Hané
79816</t>
  </si>
  <si>
    <t>Okres Prostějov
Právní forma
Spolek
IČO 71206451
 B.Ú. 191177350/0300</t>
  </si>
  <si>
    <t>Tělocvičná jednota Sokol Kokory
Kokory 205
Kokory
75105</t>
  </si>
  <si>
    <t>Okres Přerov
Právní forma
Pobočný spolek
IČO 70953490
 B.Ú. 245102654/0300</t>
  </si>
  <si>
    <t>Obec Kobylá nad Vidnavkou
Kobylá nad Vidnavkou 53
Kobylá nad Vidnavkou
79065</t>
  </si>
  <si>
    <t>Obec Hoštejn
Hoštejn 20
Hoštejn
78901</t>
  </si>
  <si>
    <t>Sportovní klub Velká Bystřice z.s.
Na Letné 766
Velká Bystřice
78353</t>
  </si>
  <si>
    <t>Obec Rapotín
Šumperská 775
Rapotín
78814</t>
  </si>
  <si>
    <t>Tenisový klub Prostějov, spolek
Sportovní 3924/1
Prostějov
79601</t>
  </si>
  <si>
    <t>Tenis klub Prostějov, a.s.
Za velodromem 4187/49a
Prostějov
79601</t>
  </si>
  <si>
    <t>Okres Prostějov
Právní forma
Akciová společnost
IČO 25331108
 B.Ú. 2105990118/2700</t>
  </si>
  <si>
    <t>Město Němčice nad Hanou
Palackého nám. 3
Němčice nad Hanou
79827</t>
  </si>
  <si>
    <t>Sportovní kluby Zábřeh, z.s.
Postřelmovská 2265/4
Zábřeh
78901</t>
  </si>
  <si>
    <t>FK Troubky, z.s.
K Záložně 699/2
Troubky
75102</t>
  </si>
  <si>
    <t>Obec Pňovice
Pňovice 187
Pňovice
78401</t>
  </si>
  <si>
    <t>TJ Sokol Horní Moštěnice, z.s.
Revoluční 215/39
Horní Moštěnice
75117</t>
  </si>
  <si>
    <t>Okres Přerov
Právní forma
Spolek
IČO 49559125
 B.Ú. 43-4946880297/0100</t>
  </si>
  <si>
    <t>Obec Újezd
Újezd 83
Újezd
78396</t>
  </si>
  <si>
    <t>Sportovní klub Žeravice, spolek
U Stadionu 214/7
Přerov XII - Žeravice
75002</t>
  </si>
  <si>
    <t>Městys Dřevohostice
Náměstí 74
Dřevohostice
75114</t>
  </si>
  <si>
    <t>Obec Střítež nad Ludinou
Střítež nad Ludinou 122
Střítež nad Ludinou
75363</t>
  </si>
  <si>
    <t>Obec Dřevnovice
Dřevnovice 44
Dřevnovice
79826</t>
  </si>
  <si>
    <t>Sportovní klub Véska, spolek
Véska 6
Dolany
78316</t>
  </si>
  <si>
    <t>Okres Olomouc
Právní forma
Spolek
IČO 26673827
 B.Ú. 35-1854530237/0100</t>
  </si>
  <si>
    <t>Tělocvičná jednota Sokol Mořice
Mořice 115
Mořice
79828</t>
  </si>
  <si>
    <t>MGC Olomouc, z.s.
17. listopadu 1139/3
Olomouc
77900</t>
  </si>
  <si>
    <t>Okres Olomouc
Právní forma
Spolek
IČO 60800496
 B.Ú. 153391006/0100</t>
  </si>
  <si>
    <t>Volley support z.s.
Akátová 58
Hlušovice
78314</t>
  </si>
  <si>
    <t>FC Kralice na Hané, z. s.
Masarykovo nám. 41
Kralice na Hané
79812</t>
  </si>
  <si>
    <t>Okres Prostějov
Právní forma
Spolek
IČO 44053894
 B.Ú. 243929412/0300</t>
  </si>
  <si>
    <t>FK Slavonín, z.s.
Jižní 149/30
Olomouc
78301</t>
  </si>
  <si>
    <t>Okres Olomouc
Právní forma
Spolek
IČO 48807389
 B.Ú. 1804263329/0800</t>
  </si>
  <si>
    <t>TK PRECHEZA Přerov z.s.
Kosmákova 3364/55
Přerov
75002</t>
  </si>
  <si>
    <t>Obec Seloutky
Seloutky 58
Seloutky
79804</t>
  </si>
  <si>
    <t>Sportovní klub Slatinice, z.s.
Slatinice 50
Slatinice
783 42</t>
  </si>
  <si>
    <t>Slovan Hranice, z.s.
Žáčkova 2141
Hranice
75301</t>
  </si>
  <si>
    <t>Okres Přerov
Právní forma
Spolek
IČO 49559168
 B.Ú. 1880342379/0800</t>
  </si>
  <si>
    <t>TJ Lokomotiva Olomouc z.s.
17. listopadu 1139/3
Olomouc
77900</t>
  </si>
  <si>
    <t>Okres Olomouc
Právní forma
Spolek
IČO 45237476
 B.Ú. 594902/0300</t>
  </si>
  <si>
    <t>Tělocvičná jednota Sokol Stražisko
Stražisko 28
Stražisko
79844</t>
  </si>
  <si>
    <t>Okres Prostějov
Právní forma
Pobočný spolek
IČO 47920645
 B.Ú. 100504468/0300</t>
  </si>
  <si>
    <t>TJ Sokol Bohuňovice, z.s.
Loděnická 298
Bohuňovice
78314</t>
  </si>
  <si>
    <t>Tělocvičná jednota Sokol Rokytnice
Rokytnice 295
Rokytnice
75104</t>
  </si>
  <si>
    <t>Obec Lukavice
Lukavice 47
Lukavice
78901</t>
  </si>
  <si>
    <t>TJ MILO Olomouc, z.s.
Střední novosadská 202/48
Olomouc
77900</t>
  </si>
  <si>
    <t>Okres Olomouc
Právní forma
Spolek
IČO 14615126
 B.Ú. 39738811/0100</t>
  </si>
  <si>
    <t>AUTO KLUB PŘEROV-město v AČR
Dluhonská 1350/43
Přerov
75002</t>
  </si>
  <si>
    <t>Okres Přerov
Právní forma
Pobočný spolek
IČO 00533751
 B.Ú. 224560437/0600</t>
  </si>
  <si>
    <t>Obec Postřelmov
Komenského 193
Postřelmov
78969</t>
  </si>
  <si>
    <t>FC HVOZD, z.s.
Hvozd 145
Hvozd
79855</t>
  </si>
  <si>
    <t>Orel jednota Velká Bystřice
8. května 429
Velká Bystřice
78353</t>
  </si>
  <si>
    <t>Okres Olomouc
Právní forma
Pobočný spolek
IČO 70259381
 B.Ú. 2501573025/2010</t>
  </si>
  <si>
    <t>Tělocvičná jednota Sokol Hranice
Tyršova 880
Hranice
75301</t>
  </si>
  <si>
    <t>TJ Cement Hranice, z.s.
Žáčkova 1988
Hranice
75301</t>
  </si>
  <si>
    <t>Obec Tučín
Tučín 127
Tučín
75116</t>
  </si>
  <si>
    <t>Město Plumlov
Rudé armády 302
Plumlov
79803</t>
  </si>
  <si>
    <t>1. HFK Olomouc spolek
Staškova 652/28
Olomouc
77900</t>
  </si>
  <si>
    <t>Okres Olomouc
Právní forma
Spolek
IČO 61984604
 B.Ú. 1805647359/0800</t>
  </si>
  <si>
    <t>SK Kojetín 2016, z.s.
Podvalí 629
Kojetín
75201</t>
  </si>
  <si>
    <t>Okres Přerov
Právní forma
Spolek
IČO 05032211
 B.Ú. 4308120349/0800</t>
  </si>
  <si>
    <t>Tělovýchovná jednota SOKOL Drahanovice z.s.
Drahanovice 36
Drahanovice
78344</t>
  </si>
  <si>
    <t>Okres Prostějov
Právní forma
Pobočný spolek
IČO 47919949
 B.Ú. 86-3260880247/0100</t>
  </si>
  <si>
    <t>Obec Bouzov
Bouzov 2
Bouzov
78325</t>
  </si>
  <si>
    <t>Obec Radslavice
Na Návsi 103
Radslavice
75111</t>
  </si>
  <si>
    <t>FK Stomix Žulová z.s.
Sokolská 130
Žulová
79065</t>
  </si>
  <si>
    <t>Okres Jeseník
Právní forma
Spolek
IČO 68911955
 B.Ú. 1904294309/0800</t>
  </si>
  <si>
    <t>Obec Malá Morava
Vysoký Potok 2
Malá Morava
78833</t>
  </si>
  <si>
    <t>Obec Libina
Libina 523
Libina
78805</t>
  </si>
  <si>
    <t>Tělocvičná jednota Sokol Kostelec na Hané - HK
Sportovní 870
Kostelec na Hané
79841</t>
  </si>
  <si>
    <t>Obec Šumvald
Šumvald 17
Šumvald
78385</t>
  </si>
  <si>
    <t>TJ Sokol Určice, z.s.
Určice 350
Určice
79804</t>
  </si>
  <si>
    <t>Okres Prostějov
Právní forma
Spolek
IČO 44053487
 B.Ú. 157741587/0300</t>
  </si>
  <si>
    <t>Obec Všechovice
Všechovice 17
Všechovice
75353</t>
  </si>
  <si>
    <t>Tělocvičná jednota Sokol Olšany u Prostějova
Olšany u Prostějova 218
Olšany u Prostějova
79814</t>
  </si>
  <si>
    <t>Okres Prostějov
Právní forma
Pobočný spolek
IČO 47920173
 B.Ú. 157047544/0300</t>
  </si>
  <si>
    <t>Hanácký kuželkářský klub Olomouc, spolek
U stadionu 1221/4
Olomouc
77900</t>
  </si>
  <si>
    <t>FC  Želatovice z.s.
Želatovice 221
Želatovice
75116</t>
  </si>
  <si>
    <t>Okres Přerov
Právní forma
Spolek
IČO 42866774
 B.Ú. 249304384/0300</t>
  </si>
  <si>
    <t>Město Mohelnice
U Brány 916/2
Mohelnice
78985</t>
  </si>
  <si>
    <t>FC Kostelec na Hané, z. s.
Legionářská e101
Kostelec na Hané
79841</t>
  </si>
  <si>
    <t>Okres Prostějov
Právní forma
Spolek
IČO 44160143
 B.Ú. 1500336349/0800</t>
  </si>
  <si>
    <t>Obec Vikantice
Vikantice 131
Vikantice
78825</t>
  </si>
  <si>
    <t>TJ Sokol Horní Újezd, z.s.
Horní Újezd 83
Horní Újezd
75353</t>
  </si>
  <si>
    <t>FOTBALOVÝ KLUB ŠTERNBERK, z.s.
Blahoslavova 1434/15
Šternberk
78501</t>
  </si>
  <si>
    <t>Tělovýchovná jednota Sokol Čekyně, z.s.
Pod Lipami 12/3
Přerov
75124</t>
  </si>
  <si>
    <t>Okres Přerov
Právní forma
Spolek
IČO 47998750
 B.Ú. 1882185389/0800</t>
  </si>
  <si>
    <r>
      <rPr>
        <sz val="11"/>
        <color indexed="9"/>
        <rFont val="Calibri"/>
        <family val="2"/>
        <charset val="238"/>
      </rPr>
      <t>Zástupce</t>
    </r>
    <r>
      <rPr>
        <sz val="11"/>
        <color theme="1"/>
        <rFont val="Calibri"/>
        <family val="2"/>
        <charset val="238"/>
        <scheme val="minor"/>
      </rPr>
      <t xml:space="preserve">
</t>
    </r>
  </si>
  <si>
    <t>Okres Olomouc
Právní forma
Pobočný spolek
IČO 63028417
 B.Ú. 212855908/0600</t>
  </si>
  <si>
    <t>Okres Olomouc
Právní forma
Spolek
IČO 60799650
 B.Ú. 176142694/0300</t>
  </si>
  <si>
    <t>Okres Olomouc
Právní forma
Pobočný spolek
IČO 14615037
 B.Ú. 2000540700/2010</t>
  </si>
  <si>
    <t>Okres Olomouc
Právní forma
Pobočný spolek
IČO 61989576
 B.Ú. 248859994/0300</t>
  </si>
  <si>
    <t>Okres Olomouc
Právní forma
Pobočný spolek
IČO 60799757
 B.Ú. 1804178319/0800</t>
  </si>
  <si>
    <t>Okres Olomouc
Právní forma
Spolek
IČO 00577120
 B.Ú. 1803339379/0800</t>
  </si>
  <si>
    <t>Okres Jeseník
Právní forma
Spolek
IČO 01308335
 B.Ú. 257068641/0300</t>
  </si>
  <si>
    <t>Okres Přerov
Právní forma
Spolek
IČO 43541356
 B.Ú. 264293126/0300</t>
  </si>
  <si>
    <t>Okres Šumperk
Právní forma
Spolek
IČO 44939957
 B.Ú. 1900503329/0800</t>
  </si>
  <si>
    <t>Okres Šumperk
Právní forma
Pobočný spolek
IČO 13643223
 B.Ú. 153788185/0300</t>
  </si>
  <si>
    <t>Okres Prostějov
Právní forma
Pobočný spolek
IČO 47920343
 B.Ú. 160368824/0300</t>
  </si>
  <si>
    <t>Okres Přerov
Právní forma
Spolek
IČO 00536041
 B.Ú. 35635831/0100</t>
  </si>
  <si>
    <t>Okres Olomouc
Právní forma
Spolek
IČO 45213364
 B.Ú. 199451502/0300</t>
  </si>
  <si>
    <t>Okres Olomouc
Právní forma
Pobočný spolek
IČO 60800968
 B.Ú. 1802325389/0800</t>
  </si>
  <si>
    <t>Okres Olomouc
Právní forma
Spolek
IČO 00535699
 B.Ú. 2001200521/2010</t>
  </si>
  <si>
    <t>Okres Prostějov
Právní forma
Spolek
IČO 00205061
 B.Ú. 9721080267/0100</t>
  </si>
  <si>
    <t>Okres Šumperk
Právní forma
Spolek
IČO 26618087
 B.Ú. 86-7478440277/0100</t>
  </si>
  <si>
    <t>Okres Přerov
Právní forma
Spolek
IČO 22843019
 B.Ú. 241751091/0300</t>
  </si>
  <si>
    <t>Okres Přerov
Právní forma
Spolek
IČO 45180521
 B.Ú. 3817700339/0800</t>
  </si>
  <si>
    <t>Okres Prostějov
Právní forma
Pobočný spolek
IČO 47920009
 B.Ú. 1500884329/0800</t>
  </si>
  <si>
    <t>Okres Olomouc
Právní forma
Spolek
IČO 06891721
 B.Ú. 577384002/5500</t>
  </si>
  <si>
    <t>Okres Přerov
Právní forma
Spolek
IČO 22826611
 B.Ú. 43-6392040227/0100</t>
  </si>
  <si>
    <t>Okres Olomouc
Právní forma
Spolek
IČO 16626397
 B.Ú. 1813613319/0800</t>
  </si>
  <si>
    <t>Okres Olomouc
Právní forma
Spolek
IČO 49593269
 B.Ú. 1800112339/0800</t>
  </si>
  <si>
    <t>Okres Prostějov
Právní forma
Spolek
IČO 44159901
 B.Ú. 1500426379/0800</t>
  </si>
  <si>
    <t>Okres Přerov
Právní forma
Spolek
IČO 49558722
 B.Ú. 1880365319/0800</t>
  </si>
  <si>
    <t>Okres Olomouc
Právní forma
Spolek
IČO 45238278
 B.Ú. 112075867/0300</t>
  </si>
  <si>
    <t>Okres Prostějov
Právní forma
Pobočný spolek
IČO 71217665
 B.Ú. 2200573638/2010</t>
  </si>
  <si>
    <t>Okres Olomouc
Právní forma
Spolek
IČO 70238022
 B.Ú. 175617969/0300</t>
  </si>
  <si>
    <t>Okres Přerov
Právní forma
Spolek
IČO 60782072
 B.Ú. 253281090/0300</t>
  </si>
  <si>
    <t>Okres Olomouc
Právní forma
Spolek
IČO 45237191
 B.Ú. 167699124/0300</t>
  </si>
  <si>
    <t>Okres Prostějov
Právní forma
Obec
IČO 00288934
 B.Ú. 5528701/0100</t>
  </si>
  <si>
    <t>Okres Přerov
Právní forma
Obec
IČO 00302104
 B.Ú. 27-1616990297/0100</t>
  </si>
  <si>
    <t>Okres Přerov
Právní forma
Obec
IČO 00301795
 B.Ú. 94-1419831/0710</t>
  </si>
  <si>
    <t>Okres Prostějov
Právní forma
Obec
IČO 00288454
 B.Ú. 135644292/0300</t>
  </si>
  <si>
    <t>Okres Šumperk
Právní forma
Obec
IČO 00303461
 B.Ú. 94-915841/0710</t>
  </si>
  <si>
    <t>Okres Šumperk
Právní forma
Obec
IČO 00302945
 B.Ú. 1905685379/0800</t>
  </si>
  <si>
    <t>Okres Prostějov
Právní forma
Obec
IČO 00288659
 B.Ú. 94-28228701/0710</t>
  </si>
  <si>
    <t>Okres Olomouc
Právní forma
Obec
IČO 00299219
 B.Ú. 1801682309/0800</t>
  </si>
  <si>
    <t>Okres Olomouc
Právní forma
Obec
IČO 00299634
 B.Ú. 94-46928621/0710</t>
  </si>
  <si>
    <t>Okres Šumperk
Právní forma
Obec
IČO 00303313
 B.Ú. 94-7915641/0710</t>
  </si>
  <si>
    <t>Okres Prostějov
Právní forma
Pobočný spolek
IČO 15526151
 B.Ú. 258820436/0300</t>
  </si>
  <si>
    <t>Okres Jeseník
Právní forma
Obec
IČO 70599971
 B.Ú. 1907243339/0800</t>
  </si>
  <si>
    <t>Okres Šumperk
Právní forma
Obec
IČO 00302589
 B.Ú. 8124841/0100</t>
  </si>
  <si>
    <t>Okres Šumperk
Právní forma
Obec
IČO 00635901
 B.Ú. 94-1416841/0710</t>
  </si>
  <si>
    <t>Okres Prostějov
Právní forma
Obec
IČO 00288497
 B.Ú. 94-2511701/0710</t>
  </si>
  <si>
    <t>Okres Olomouc
Právní forma
Obec
IČO 00635731
 B.Ú. 1801683379/0800</t>
  </si>
  <si>
    <t>Okres Olomouc
Právní forma
Obec
IČO 00299618
 B.Ú. 153150448/0300</t>
  </si>
  <si>
    <t>Okres Přerov
Právní forma
Obec
IČO 00301213
 B.Ú. 187721747/0300</t>
  </si>
  <si>
    <t>Okres Přerov
Právní forma
Obec
IČO 00302023
 B.Ú. 1883008309/0800</t>
  </si>
  <si>
    <t>Okres Prostějov
Právní forma
Obec
IČO 00547905
 B.Ú. 1501997309/0800</t>
  </si>
  <si>
    <t>Okres Prostějov
Právní forma
Obec
IČO 00488551
 B.Ú. 1502126329/0800</t>
  </si>
  <si>
    <t>Okres Přerov
Právní forma
Pobočný spolek
IČO 71190724
 B.Ú. 2800727928/2010</t>
  </si>
  <si>
    <t>Okres Šumperk
Právní forma
Obec
IČO 00302961
 B.Ú. 1905640349/0800</t>
  </si>
  <si>
    <t>Okres Šumperk
Právní forma
Obec
IČO 00303232
 B.Ú. 1905697329/0800</t>
  </si>
  <si>
    <t>Okres Přerov
Právní forma
Pobočný spolek
IČO 60781955
 B.Ú. 26632831/0100</t>
  </si>
  <si>
    <t>Okres Přerov
Právní forma
Obec
IČO 00636631
 B.Ú. 1882946379/0800</t>
  </si>
  <si>
    <t>Okres Prostějov
Právní forma
Obec
IČO 00288632
 B.Ú. 94-6117701/0710</t>
  </si>
  <si>
    <t>Okres Olomouc
Právní forma
Obec
IČO 00298719
 B.Ú. 1801694369/0800</t>
  </si>
  <si>
    <t>Okres Přerov
Právní forma
Obec
IČO 00301884
 B.Ú. 1882953309/0800</t>
  </si>
  <si>
    <t>Okres Šumperk
Právní forma
Obec
IČO 00302970
 B.Ú. 6727841/0100</t>
  </si>
  <si>
    <t>Okres Šumperk
Právní forma
Obec
IČO 00302899
 B.Ú. 188244719/0300</t>
  </si>
  <si>
    <t>Okres Olomouc
Právní forma
Obec
IČO 00299537
 B.Ú. 94-5212811/0710</t>
  </si>
  <si>
    <t>Okres Přerov
Právní forma
Obec
IČO 00302228
 B.Ú. 1883130339/0800</t>
  </si>
  <si>
    <t>Okres Šumperk
Právní forma
Obec
IČO 00303038
 B.Ú. 94-819841/0710</t>
  </si>
  <si>
    <t>Okres Šumperk
Právní forma
Obec
IČO 00636070
 B.Ú. 1906983319/0800</t>
  </si>
  <si>
    <t>CELKEM</t>
  </si>
  <si>
    <t>Dotace bude použita na: částečná úhrada rekonstrukce hřiště  prováděná odbornou firmou dle projektu a položkového rozpočtu.</t>
  </si>
  <si>
    <t>Dotace bude použita na: Dotace bude použita na náklady spojené s rekonstrukcí zdiva, topného systému vyhřívání objektu a výstavba sádrokartonového stropu v chodbě suterénu objektu včetně elektroinstalace a osvětlení.</t>
  </si>
  <si>
    <t>Dotace bude použita na: Dotace bude použita na náklady spojené s rekonstrukcí sociálního zařízení, rekonstrukcí šatny včetně vybudování nové šatny z klubovny, rekonstrukcí chodby, jeviště a topení.</t>
  </si>
  <si>
    <t>Dotace bude použita na: Prostředky dotace budou využity na uhrazení zednického a instalatérského materiálu a stavebních prací souvisejících s rekonstrukcí.</t>
  </si>
  <si>
    <t>Dotace bude použita na: Finanční prostředky z poskytnuté dotace budou využity na zřízení tréninkového fotbalového hřiště TJ Sokol Vícov.</t>
  </si>
  <si>
    <t>Dotace bude použita na: Rekonstrukce el. instalace v kuchyni a centrálním srubu
* Rekonstrukce odpadů v kuchyni
* Rekonstrukce terasy a stavba pergoly</t>
  </si>
  <si>
    <t>Dotace bude použita na: Zemní a výkopové práce, izolace, odvodnění, kamenivo, omítky, zámečnické práce, klempířské práce, hromosvodní soustava</t>
  </si>
  <si>
    <t>Dotace bude použita na: Účelem akce je přizpůsobit zastaralou parní výměníkovou stanici (OPS) sokolovny primárnímu zdroji tepla. Jedná se o vynucenou investici, vyvolanou přestavbou sítě dálkových rozvodů páry na horkou vodu.</t>
  </si>
  <si>
    <t>Dotace bude použita na: - stavební práce
- vnitřní vybavení
- terénní úpravy</t>
  </si>
  <si>
    <t>Dotace bude použita na: Zemní práce, dodávka a montáž umělého trávníku, dodávka a montáž elektroinstalace osvětlení, drobná rekonstrukce zázemí, požadovaná částka celkem 1.238.846kč vč.Dph, viz přiložený rozpočet</t>
  </si>
  <si>
    <t>Dotace bude použita na: Dotace bude použita na úhradu faktur vystavených za zbudování přístavby sokolovny v Olomouci-Chválkovicích.</t>
  </si>
  <si>
    <t>Dotace bude použita na: Rekonstrukce travnatého hřiště, včetně oplocení.</t>
  </si>
  <si>
    <t>Dotace bude použita na: Celkové náklady akce činí 1.494.000,- Kč včetně DPH: 
- výstavba tenisového kurtu 1.272.625,- Kč 
- osvětlení 221.375,- Kč</t>
  </si>
  <si>
    <t>Dotace bude použita na: Z poskytnuté dotace budou hrazeny veškeré stavební a další související práce a také výdaje s pořízením nezbytného sportovního vybavení. Podrobně jsou výdaje uvedeny v položkovém rozpočtu, který je přílohou této žádosti.</t>
  </si>
  <si>
    <t>Dotace bude použita na: Kompletní rekonstrukce sociálního zařízení: zárubně, dveře, obklady, dlažba, stavební hmoty, hydroizolace, penetrace, elektroinstalce, wc sety, umyvadla, pisoáry, baterie, sprchy, bojlery, radiátory, rozvod vody a kanalizace, stavební práce.</t>
  </si>
  <si>
    <t>Dotace bude použita na: Nákup buněk a montáž        530 000 Kč      vč. DPH</t>
  </si>
  <si>
    <t>Dotace bude použita na: Rekonstrukce 2 střech sokolovny v Henčlově:
1. Nová plochá střecha s přiteplením objektu přisálí
2. Nová pultová střecha s přiteplením objektu šaten se sociálním zařízením</t>
  </si>
  <si>
    <t>Dotace bude použita na: zhotovení vrtu, zhotovení zavlažování, rekonstrukce povrch fotbalového hřiště, zajištění nezbytných úkonů pro celkový provoz</t>
  </si>
  <si>
    <t>Dotace bude použita na: Kompletní rekonstrukce podlahy v herně stolního tenisu o rozměru 140 metrů čtverečních. Tj. Rozebrání současné nevyhovující podlahy, výroba a montáž nové podlahové krytiny.</t>
  </si>
  <si>
    <t>Dotace bude použita na: dotace bude použita na úhradu nákladů spojených s rekonstrukcí  a zateplením střechy.</t>
  </si>
  <si>
    <t>Dotace bude použita na: Aktivity našeho spolku jsou prioritně zaměřené na fyzický a duševní rozvoj mládeže. Dotace bude použita k modernizaci areálu Kanoistika Kojetín.</t>
  </si>
  <si>
    <t>Dotace bude použita na: Finanční prostředky budou použity na dokončení rekonstruce budovy a areálu sokolovny v Otaslavicích. Z finančních prostředků bude hrazeno zateplení šaten, provedení venkovní fasády, odvodnění a zpevnění přilehlých ploch.</t>
  </si>
  <si>
    <t>Dotace bude použita na: z dotace bude hrazena celková rekonstrukce povrchu tělocvičny - tj. odstranění stávajícího nevyhovujícího povrchu, položení nového povrchu, úpravy po pokládce nového povrchu.</t>
  </si>
  <si>
    <t>Dotace bude použita na: Účelem použití dotace je částečná úhrada akce "Rekonstrukce a modernizace Sokolovny TJ Sokol Hnojice".</t>
  </si>
  <si>
    <t>Dotace bude použita na: Dostavba zpevněné manipulační plochy před hangárem pro sportovní letadla na letišti v Hranicích</t>
  </si>
  <si>
    <t>Dotace bude použita na: Vybudování zázemí hřiště s občerstvením</t>
  </si>
  <si>
    <t>Dotace bude použita na: Investiční záměr
Multifunkční hřiště pro všechny, kteří nechtějí kynout za počítačem - 2019</t>
  </si>
  <si>
    <t>Dotace bude použita na: Dotace bude použita na provedení zemních prací, dodání a položení umělého trávníku a podkladové vrstvy pod umělý povrch. Částečně také na přesun hmot - vše HSV a ostatní a vedlejší náklady.</t>
  </si>
  <si>
    <t>Dotace bude použita na: Dotace bude použita na spolufinancování rekonstrukce a modernizace vnitřního vybavení kuželny v Šumperku. Budou pořízeny 4 nové dráhy vč. veškerého příslušenství a elektroniky.</t>
  </si>
  <si>
    <t>Dotace bude použita na: dotace bude použita na architektonicko-stavební část projektu, elektro instalace, zdravotně technické instalace, vytápění a vzduchotechniku objektu</t>
  </si>
  <si>
    <t>Dotace bude použita na: Dotace bude použita ke spolufinancování nového umělého povrchu fotbalového hřiště v areálu Tyršova stadionu v Šumperku.</t>
  </si>
  <si>
    <t>Dotace bude použita na: Rekonstrukce havarijního stavu dámských toalet a sprch SFK Nedvězí.</t>
  </si>
  <si>
    <t>Dotace bude použita na: Dotace bude použita na úhradu stavebních prací spočívajících v provedení rekonstrukce bazénu, jeho přidružených prostor a střechy. Rozpočtované náklady činí 12 540 900,26 Kč vč. DPH.</t>
  </si>
  <si>
    <t>Dotace bude použita na: Dotace bude použita na rekonstrukci stávající tribunky, tj. její odstranění a vybudování tribunky nové. Dále bude pořízeno nové zábradlí, dojde k pořízení a uchycení plastových sedaček a k nezbytnému vyčištění svahu od náletových dřevin.</t>
  </si>
  <si>
    <t>Dotace bude použita na: Výstavba sportovního zázemí pro děti a mládež.</t>
  </si>
  <si>
    <t>Dotace bude použita na: Dotace bude použita na úhradu nákladů spojených s odstraněním stávajících povrchů, výměnou podloží a s vybudováním nových umělých povrchů atletické rovinky a rozběhové dráhy pro skok daleký včetně doskočiště.</t>
  </si>
  <si>
    <t>Dotace bude použita na: Z dotace bude hrazeno spolufinancování nákladů realizace akce- víceúčelové hřiště s UMT, workoutová sestava, ochranné sítě a
areálové oplocení, rekonstrukce sportovního zázemí.</t>
  </si>
  <si>
    <t>Dotace bude použita na: Účelem je zvýšení bezpečnosti provozu a zkvalitnění tréninkových podmínek v areálu zimního stadionu v Uničově. 
Dotace bude použita na úhradu nákladů spojených s rekonstrukcí odpařovacího kondenzátoru a s vybudováním nové venkovní posilovny.</t>
  </si>
  <si>
    <t>Dotace bude použita na: S využitím dotace je počítáno na vybudování spodní stavby hřiště, vegetačních vrstev hřiště, zasetí trávníku, dále na přesuny hmot, vybudování systému odvodnění hřiště a závlahy.</t>
  </si>
  <si>
    <t>Dotace bude použita na: Stavební práce spojené s úpravou a opravou soc. zazemí a šaten - zedn. a elektrikářské práce, obklady,  dlažba, výmalba,  zakoupení sanitárního zař. a  centrálního počítače pro řízení autom. stavěčů kuželek a řídící jedn. jednotl. hracích programů.</t>
  </si>
  <si>
    <t>Dotace bude použita na: Rekonstrukce tělocvičny TJ Sokola Věrovany.</t>
  </si>
  <si>
    <t>Dotace bude použita na: Stavební práce vč. dodávek, realizace přípojek (plynovod, splaš. kanalizace), kondenzační plyn. kotel, otopná soustava, vnitřní rozvody, výplně stavebních otvorů, stavební dozor, technický dozor, výkon činnosti koordinátora BOZP, proj. dokumentace.</t>
  </si>
  <si>
    <t>Dotace bude použita na: Dotace bude použita na projektovou dokumentaci pro stavební povolení, rekonstrukci topení v tělocvičně, tartanový povrch na víceúčelovém hřišti, vybavení víceúčelového hřiště, betonovou tribunu pro víceúčelové hřiště - vstup, zpevnění plochy - zámková dl</t>
  </si>
  <si>
    <t>Dotace bude použita na: Rekonstrukce víceúčelového sportovního hřiště v obci Čelechovice na Hané.</t>
  </si>
  <si>
    <t>Dotace bude použita na: zemní práce, základy, zvláštní zakládání, komunikace (samotná stavba hřiště - asfaltové povrchy, EPDM sportovní povrch) trubní vedení, doplňující práce</t>
  </si>
  <si>
    <t>Dotace bude použita na: Z dotace budou hrazeny stavební práce - vybudování víceúčelového hřiště v obci Hoštejn včetně oplocení.</t>
  </si>
  <si>
    <t>Dotace bude použita na: Z dotace budou hrazeny investiční náklady nutné k vybudování zázemí pro oddíly volejbalu žen a tenisu</t>
  </si>
  <si>
    <t>Dotace bude použita na: Výstavba tribuny a zastřešeného hlediště u travnatého fotbalového hřiště, které bude umístěné na stávající terase nově vybudovaného objektu šaten ve sportovním areálu TJ Jiskra Rapotín.</t>
  </si>
  <si>
    <t>Dotace bude použita na: Dotace bude použita na úhradu nákladů spojených s výstavbou nového víceúčelového sportovního hřiště v areálu DDM Uničov. Dojde k rozšíření možností sportovního vyžití a ke zvýšení bezpečnosti sportujících dětí a mládeže vedených DDM.</t>
  </si>
  <si>
    <t>Dotace bude použita na: Náklady spojené s rekonstrukcí osvětlení tenisových hal a doprovodné vícepráce.</t>
  </si>
  <si>
    <t>Dotace bude použita na: Náklady spojené s rekonstrukcí/opravou kanalizace v havarijním stavu.</t>
  </si>
  <si>
    <t>Dotace bude použita na: Úhrada nákladů spojených s rekonstrukcí ubytovacích prostor pro tenisovou mládež - sprchové kabiny, stropy, toalety apod.</t>
  </si>
  <si>
    <t>Dotace bude použita na: Náklady spojené s rekonstrukcí šaten a sprchového zařízení včetně toalet v hlavní budově tenisového klubu.</t>
  </si>
  <si>
    <t>Dotace bude použita na: Náklady spojené s rekonstrukcí hlavní budovy sportovního areálu, jsou zobrazeny v projektové dokumentaci.</t>
  </si>
  <si>
    <t>Dotace bude použita na: Náklady spojené s výstavbou druhé etapy víceúčelového sportovního hřiště.</t>
  </si>
  <si>
    <t>Dotace bude použita na: Dotace bude použita na realizaci investice, především na realizaci projektu Rekonstrukce atletického oválu - 2. etapa.</t>
  </si>
  <si>
    <t>Dotace bude použita na: Nákup příslušného materiálu a fakturace prováděných prací, práce projektanta.</t>
  </si>
  <si>
    <t>Dotace bude použita na: Jedná se o přístavbu (novostavbu) haly-tělocvičny ke stávající základní škole. Tím se  stane součástí školního komplexu. Součástí haly-tělocvičny je sociální zázemí.</t>
  </si>
  <si>
    <t>Dotace bude použita na: Rekonstrukce okenních otvorů a dveřních vstupů na budově šaten a rekonstrukce dlažby přilehlého prostranství v areálu hřiště TJ Sokol Horní Moštěnice</t>
  </si>
  <si>
    <t>Dotace bude použita na: Celá dotace bude použita na stavební práce -  výstavba nového objektu sociálního zázemí.</t>
  </si>
  <si>
    <t>Dotace bude použita na: Dotace z rozpočtu Olomouckého kraje bude použitá na spolufinancování projektu Zastřešení stávajícího házenkářského hřiště, přičemž by měla činit 20% z celkových uznatelných nákladů projektu, které čini 16,166 mil. Kč.</t>
  </si>
  <si>
    <t>Dotace bude použita na: Zhotovení podkladních vrstev hřiště včetně umělého polyuretanového povrchu s lajnováním a sportovním příslušenstvím. Podpovrchové odvodnění pomocí drenážního systému s vyústěním do nově navržené vsakovací jímky. Liniové odvodňovací žlaby s obrubníky.</t>
  </si>
  <si>
    <t>Dotace bude použita na: Výdaje na rekonstrukci sokolovny.</t>
  </si>
  <si>
    <t>Dotace bude použita na: Doplnění Areálu zdraví v Dřevnovicích o sportovně/relaxační zónu - pořízení, montáž a doprava prvků "relax ve stromech" a "větvení".</t>
  </si>
  <si>
    <t>Dotace bude použita na: Dotace bude výhradně využita na opravu tenisových dvorců a okolí: 1) obnova a zhutnění podloží, 2) obnova všech povrchových vrstev, 3) oprava lajn, 4) oprava/výměna oplocení, 5)  oprava podloží zámkové dlažby a její znovu položení</t>
  </si>
  <si>
    <t>Dotace bude použita na: Rekonstrukce střechy hlavní budovy sokolovny TJ Sokol Mořice</t>
  </si>
  <si>
    <t>Dotace bude použita na: Stavební práce, služby a dodávky spojené s opravou povrchů hřiště, realizací elektropřípojky a dostavbou obslužného objektu.</t>
  </si>
  <si>
    <t>Dotace bude použita na: Z dotace budou hrazeny výdaje na stavební , zemní a montážní práce vč vybavení. Celkové náklady na realizaci. všechny další práce spojené s stavbou a vybavení  budovy.Služby.viz přiložený soupis stavebních prací ,dodávek a služeb.</t>
  </si>
  <si>
    <t>Dotace bude použita na: náklady na: 1. stávající závlahový systém, respektive jeho rekonstrukce- výměna trysek, potrubí, atd. 2. rekonstrukce retenční nádrže- vyčištění, utěsnění, atd. 3. výstavba nové studny, vše včetně potřebných prací a úprav.</t>
  </si>
  <si>
    <t>Dotace bude použita na: Stavební úpravy, nástavba a přístavba tělocvičny ve vlastnictví FK Slavonín, z.s., náklady spojené s investiční výstavbou - technický dozor a dokumentace skutečného provedení stavby.</t>
  </si>
  <si>
    <t>Dotace bude použita na: k výstavbě provozního zázemí k tenisové hale, stavební práce, projektanská činnost, realizační dokumentace stavby, vybavení posilovny, rehabilitace a kuchyňského zázemí pro turnaje, odvod DPH příslušnému FÚ, stavebně techn.dozor, BZOP,</t>
  </si>
  <si>
    <t>Dotace bude použita na: Hřiště s umělým povrchem o rozměru 15 x 24 m. Dále rekonstrukci a přístavbu stávajícího jednopodlažního objektu. Stávající objekt bude rozšířen přístavbou o otevřenou tribunu a zděné sociální zázemí. Nová zastavěná plocha bude 207,45 m2.</t>
  </si>
  <si>
    <t>Dotace bude použita na: Srovnání povrchu:                 20 000
Chladící technologie:       4 714 000
Mantinely                              432 000
Umělý povrch                       743 000
Ochran.sítě                             31 000
vše v Kč bez DPH</t>
  </si>
  <si>
    <t>Dotace bude použita na: - přístavba jednoho krytého tenisového dvorce
- děšťová kanalizace
- přeložka vysokotlakového plynovodu
- výměna umělého povrchu tří krytých dvorců ve stávající hale
- úprava šaten včetně vybavení</t>
  </si>
  <si>
    <t>Dotace bude použita na: Spolufinancování uznatelných investičních nákladů rekonstrukce povrchu atletické haly a osvětlení areálu a nákladů na vybudování systému umělého zavlažování travnatého soutěžního hřiště v roce 2019.</t>
  </si>
  <si>
    <t>Dotace bude použita na: Z dotace budou hrazeny výdaje na:
- rekonstrukce střešní krytiny
- rekonstrukce oken a dveří
- zateplení budovy + nová fasáda</t>
  </si>
  <si>
    <t>Dotace bude použita na: 1. Vnitřní vybavení - obložení sálů v. 2,0m 140 m2, dělící stěny 30 m2, vybavení šaten (lavice s věšák. stěnou a skříňkami) 16bm .        
2. Zábradlí  15 bm
3. Ozvučení sálů</t>
  </si>
  <si>
    <t>Dotace bude použita na: Stavební práce, dodávky a služby spojené s realizací rekonstrukce povrchů hřiště, zabezpečení elektroinstalace a osvětlení hřiště.</t>
  </si>
  <si>
    <t>Dotace bude použita na: Výstavba víceúčelového sportovního hřiště s umělým povrchem ve sportovním areálu obce Lukavice.</t>
  </si>
  <si>
    <t>Dotace bude použita na: 1) zemní práce (vybagrování a odvoz stávajícího antukového povrchu a podkladu dvou starých dvorců)
2) pokládka nového podloží
3) výroba a instalaci betonové desky vč. systému odvodnění
4) povrch classic clay a jeho kompletní instalace</t>
  </si>
  <si>
    <t>Dotace bude použita na: Vybudování sociálního zázemí, skladovacích prostor a zázemí pro činovníky pro paddock B</t>
  </si>
  <si>
    <t>Dotace bude použita na: Dostavba výukového centra v areálu Přerovské rokle</t>
  </si>
  <si>
    <t>Dotace bude použita na: Výstavba víceúčelového sportovního areálu - I. etapa (fotbalové hřiště s tribunou a IS)</t>
  </si>
  <si>
    <t>Dotace bude použita na: Vybudování kompletního automatického závlahového systému</t>
  </si>
  <si>
    <t>Dotace bude použita na: Podlahářské práce (broušení, tmelení, lakování).
Lajnování hřiště.
Zednické práce (obnova vnitřních omítek).
Zapůjčení lešení.
Malířské práce.
Nákup, demontáž a montáž osvětlení.
Instalatérské a topenářské práce (materiál a montáž).</t>
  </si>
  <si>
    <t>Dotace bude použita na: Náhrada stávajícího tepelného zdroje novou plynovou kotelnou, materiál, instalační práce, okna - materiál, demontáž, montáž, zednické práce, likvidace odpadu a suti, malířské práce, doprava, projektová dokumentace pro následnou rekonstrukci střechy</t>
  </si>
  <si>
    <t>Dotace bude použita na: Náklady spojené s rekonstrukcí budovy šaten - modernizace.</t>
  </si>
  <si>
    <t>Dotace bude použita na: Rekonstrukce sportovního areálu - výměna sportovního povrchu včetně instalace sportovního příslušenství, obměna mantinelového systému, obměna přístupových schodů a přístupové zpevněné plochu, instalace adekvátního osvětlení</t>
  </si>
  <si>
    <t>Dotace bude použita na: Tříšložková ošetřující barva na kovové části tribuny, přípravné práce (odmaštění, likvidace koroze, nanášení barvy, výškové práce), klempířské práce na poškozených svodech dešťové vody z tribun, pořízení dutinkového polykarbonátu.</t>
  </si>
  <si>
    <t>Dotace bude použita na: Finanční zdroje z dotace budou využity na:
- rekonstrukci objektu pro ubytovaní sportovců a studentů
- rekonstrukci objektu pro regeneraci sportovců
- vybavení ubytovacích prostor
- vybavení regeneračních prostor</t>
  </si>
  <si>
    <t>Dotace bude použita na: Dotace bude použita k úhradě přístavby a rekonstrukce šaten a sociálního zařízení.</t>
  </si>
  <si>
    <t>Dotace bude použita na: Vybudování závlahového systému  a rekonstrukce fotbalového hřiště TJ Sokol Konice 2019</t>
  </si>
  <si>
    <t>Dotace bude použita na: Rekonstrukce stávajícího travnatého hřiště. Celková cena 1.268.671,- Kč s DPH.</t>
  </si>
  <si>
    <t>Dotace bude použita na: Z dotace budou hrazeny náklady na celkovou přestavbu části budovy školy (starých šaten) dle projektové dokumentace a stavebního povolení k této akci.</t>
  </si>
  <si>
    <t>Dotace bude použita na: Rekonstrukce sprch, rozvodů a jejich vybavení, výstavba wc, připojení k ČOV.</t>
  </si>
  <si>
    <t>Dotace bude použita na: Pořízení sanitární unimobuňky včetně vybavení, přístřešek, připojení na elektřinu a vodu a úpravy terénu.</t>
  </si>
  <si>
    <t>Dotace bude použita na: Stavba tribuny je rozdělena  na 4i stavební objekty
SO 01 Stavební úpravy stávající tribuny  
SO 02 Přípojka splaškové kanalizace 
SO 03 Vodovodní přípojka 
SO 04 Přípojka dešťové kanalizace</t>
  </si>
  <si>
    <t>Dotace bude použita na: Z dotace budou hrazeny výdaje na stavební materiál, práce řemeslníků nebo subdodavatelských firem a služby spojené se stavebními pracemi, jako je doprava materiálu, nájem stavebních strojů a zařízení potřebných pro stavbu, skládkovné.</t>
  </si>
  <si>
    <t>Dotace bude použita na: Rekonstrukce víceúčelového hřiště v Šumvaldě, instalace stínící plachty. Venkovní fitness stroje.</t>
  </si>
  <si>
    <t>Dotace bude použita na: Předběžný rozpočet:
Zemní práce    550000,-
Dodávky (písek, trav semeno)    350000,-
Závlaha-55000,-,Fotbalové branky   80000,- 
Vrtaná studna   270000,-
Celkem   1 305 000,-</t>
  </si>
  <si>
    <t>Dotace bude použita na: rekonstrukce povrchu tenisového kurtu, instalace nových sítí včetně stínících sítí, stavební úpravy vjezdu</t>
  </si>
  <si>
    <t>Dotace bude použita na: výstavba víceúčelové sportovní haly včetně sportovního vybavení</t>
  </si>
  <si>
    <t>Dotace bude použita na: Odstranění stávajícího stavu a montáž nových desek a povrchů. Rekonstrukce šaten včetně vybavení.</t>
  </si>
  <si>
    <t>Dotace bude použita na: Výstavba kopané studny a rozvodů vody a elektro, pořízení ponorného čerpadla a vystrojení studny, výstavba železobetonové konstrukce pro akumulační nádrže, pořízení akumulačních nádrží, vybudování automatického závlahového systému.</t>
  </si>
  <si>
    <t>Dotace bude použita na: Z dotace bude použita na realizaci projektu obnova a rekonstrukce venkovních sportovních ploch v areálu ZŠ, Vodní ulice 27, Mohelnice.</t>
  </si>
  <si>
    <t>Dotace bude použita na: Rekonstrukce zavlažování a pochozích ploch FC Kostelec na Hané</t>
  </si>
  <si>
    <t>Dotace bude použita na: Víceúčelové sportoviště pro malou kopanou, tenis, volejbal a bruslení.</t>
  </si>
  <si>
    <t>Dotace bude použita na: stavební práce na rekonstrukci tribuny včetně zastřešení</t>
  </si>
  <si>
    <t>Dotace bude použita na: Celk.realizace činí 2 mil.,- Kč ( včetně DPH ). Jednotl. staveb.objekty činí : ad 1) = 1.050.000,-  ad 2) = 380.000,-  ad 3) = 80.000,-  ad 4) = 320.000,-  ad 5)  = 170.000,-</t>
  </si>
  <si>
    <t>Rekonstrukce toalet v budově tělocvičny</t>
  </si>
  <si>
    <t>Dotace bude použita na: rekonstrukce toalet Sokolovny a příslušenství toalet, rekonstrukce chodby k toaletám, všeho souvisejícího s toaletami</t>
  </si>
  <si>
    <t>Dotace bude použita na: Výdaje hrazené z dotace:
Přístavba bezbariérových šaten s hygienickým zázemím o celkové zastavěné ploše 74 m2.</t>
  </si>
  <si>
    <t>Dotace bude použita na: Rekonstrukce sokolovny ve vlastnictví TJ Sokol Střelice.</t>
  </si>
  <si>
    <t>Dotace bude použita na: Dotace (bude-li nám poskytnuta) bude použita na úhradu stavebních prací  - rekonstrukce oken a práce na kompletní rekonstrukci WC.</t>
  </si>
  <si>
    <t xml:space="preserve">Dotace bude použita na: SO 00 Vedlejší a ostatní náklady, 
SO 03.1 sportovní plocha a sportovní vybavení,
SO 03.2 oplocení hřiště,
SO 03.3.1 zpevněné plochy mimo hřiště
</t>
  </si>
  <si>
    <t>Tělocvičná jednota Sokol Troubelice
Troubelice 99
Troubelice
78383</t>
  </si>
  <si>
    <t>Tělocvičná jednota Sokol Konice
č. ev. 205
Konice
79852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</si>
</sst>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1"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top"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2" fillId="0" borderId="0" xfId="0" applyFont="1"/>
    <xf numFmtId="0" fontId="1" fillId="0" borderId="2" xfId="0" applyFont="1" applyFill="1" applyBorder="1" applyAlignment="1">
      <alignment horizontal="centerContinuous" vertical="top" wrapText="1"/>
    </xf>
    <xf numFmtId="0" fontId="1" fillId="0" borderId="5" xfId="0" applyFont="1" applyFill="1" applyBorder="1" applyAlignment="1">
      <alignment horizontal="centerContinuous" vertical="top" wrapText="1"/>
    </xf>
    <xf numFmtId="0" fontId="3" fillId="0" borderId="0" xfId="0" applyFont="1"/>
    <xf numFmtId="0" fontId="4" fillId="0" borderId="0" xfId="0" applyFont="1" applyBorder="1" applyAlignment="1">
      <alignment vertical="top" wrapText="1"/>
    </xf>
    <xf numFmtId="0" fontId="0" fillId="0" borderId="9" xfId="0"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0" xfId="0" applyFill="1"/>
    <xf numFmtId="164" fontId="0" fillId="0" borderId="0" xfId="0" applyNumberFormat="1"/>
    <xf numFmtId="0" fontId="0" fillId="0" borderId="10" xfId="0" applyFill="1" applyBorder="1" applyAlignment="1">
      <alignment vertical="center" wrapText="1"/>
    </xf>
    <xf numFmtId="0" fontId="2" fillId="0" borderId="0" xfId="0" applyFont="1" applyFill="1"/>
    <xf numFmtId="0" fontId="0" fillId="0" borderId="0" xfId="0" applyFill="1" applyBorder="1" applyAlignment="1">
      <alignment vertical="center" wrapText="1"/>
    </xf>
    <xf numFmtId="0" fontId="4" fillId="0" borderId="0" xfId="0" applyFont="1" applyFill="1" applyBorder="1" applyAlignment="1">
      <alignment vertical="top" wrapText="1"/>
    </xf>
    <xf numFmtId="14" fontId="0" fillId="0" borderId="0" xfId="0" applyNumberFormat="1" applyFill="1" applyBorder="1" applyAlignment="1">
      <alignment horizontal="center" vertical="center"/>
    </xf>
    <xf numFmtId="0" fontId="0" fillId="0" borderId="0" xfId="0" applyFill="1" applyBorder="1" applyAlignment="1">
      <alignment vertical="top" wrapText="1"/>
    </xf>
    <xf numFmtId="0" fontId="0" fillId="0" borderId="0" xfId="0" applyFill="1"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wrapText="1"/>
    </xf>
    <xf numFmtId="164" fontId="0" fillId="0" borderId="0" xfId="0" applyNumberFormat="1" applyFill="1" applyBorder="1" applyAlignment="1">
      <alignment horizontal="center" vertical="center"/>
    </xf>
    <xf numFmtId="14" fontId="0" fillId="0" borderId="0" xfId="0" applyNumberFormat="1" applyFill="1" applyBorder="1" applyAlignment="1">
      <alignment horizontal="center" vertical="center"/>
    </xf>
    <xf numFmtId="164"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5" xfId="0" applyFont="1" applyFill="1" applyBorder="1" applyAlignment="1">
      <alignment horizontal="center" wrapText="1"/>
    </xf>
  </cellXfs>
  <cellStyles count="1">
    <cellStyle name="Normální" xfId="0" builtinId="0"/>
  </cellStyles>
  <dxfs count="131">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9"/>
  <sheetViews>
    <sheetView tabSelected="1" view="pageLayout" topLeftCell="A347" zoomScale="70" zoomScaleNormal="80" zoomScalePageLayoutView="70" workbookViewId="0">
      <selection activeCell="W33" sqref="W33"/>
    </sheetView>
  </sheetViews>
  <sheetFormatPr defaultRowHeight="15" x14ac:dyDescent="0.25"/>
  <cols>
    <col min="1" max="1" width="4.140625" customWidth="1"/>
    <col min="2" max="2" width="5.28515625" customWidth="1"/>
    <col min="3" max="3" width="22.140625" customWidth="1"/>
    <col min="4" max="4" width="37.5703125" customWidth="1"/>
    <col min="5" max="5" width="17.7109375" customWidth="1"/>
    <col min="6" max="6" width="12.140625" customWidth="1"/>
    <col min="7" max="7" width="19.140625" customWidth="1"/>
    <col min="8" max="8" width="13.140625" customWidth="1"/>
    <col min="13" max="13" width="23.5703125" customWidth="1"/>
  </cols>
  <sheetData>
    <row r="1" spans="1:13" ht="32.25" customHeight="1" thickBot="1" x14ac:dyDescent="0.3">
      <c r="A1" s="14"/>
      <c r="B1" s="5" t="s">
        <v>0</v>
      </c>
      <c r="C1" s="5" t="s">
        <v>1</v>
      </c>
      <c r="D1" s="1" t="s">
        <v>10</v>
      </c>
      <c r="E1" s="40" t="s">
        <v>13</v>
      </c>
      <c r="F1" s="43" t="s">
        <v>15</v>
      </c>
      <c r="G1" s="40" t="s">
        <v>2</v>
      </c>
      <c r="H1" s="43" t="s">
        <v>3</v>
      </c>
      <c r="I1" s="12" t="s">
        <v>4</v>
      </c>
      <c r="J1" s="13"/>
      <c r="K1" s="13"/>
      <c r="L1" s="11"/>
      <c r="M1" s="40" t="s">
        <v>14</v>
      </c>
    </row>
    <row r="2" spans="1:13" ht="15.75" thickBot="1" x14ac:dyDescent="0.3">
      <c r="A2" s="14"/>
      <c r="B2" s="6"/>
      <c r="C2" s="6"/>
      <c r="D2" s="1" t="s">
        <v>11</v>
      </c>
      <c r="E2" s="41"/>
      <c r="F2" s="44"/>
      <c r="G2" s="41"/>
      <c r="H2" s="44"/>
      <c r="I2" s="15" t="s">
        <v>5</v>
      </c>
      <c r="J2" s="15" t="s">
        <v>6</v>
      </c>
      <c r="K2" s="7" t="s">
        <v>7</v>
      </c>
      <c r="L2" s="4" t="s">
        <v>8</v>
      </c>
      <c r="M2" s="41"/>
    </row>
    <row r="3" spans="1:13" ht="15.75" thickBot="1" x14ac:dyDescent="0.3">
      <c r="A3" s="14"/>
      <c r="B3" s="8"/>
      <c r="C3" s="8"/>
      <c r="D3" s="1" t="s">
        <v>12</v>
      </c>
      <c r="E3" s="42"/>
      <c r="F3" s="45"/>
      <c r="G3" s="42"/>
      <c r="H3" s="45"/>
      <c r="I3" s="16"/>
      <c r="J3" s="16"/>
      <c r="K3" s="10" t="s">
        <v>9</v>
      </c>
      <c r="L3" s="9"/>
      <c r="M3" s="42"/>
    </row>
    <row r="4" spans="1:13" ht="75" x14ac:dyDescent="0.25">
      <c r="A4" s="17"/>
      <c r="B4" s="33" t="s">
        <v>16</v>
      </c>
      <c r="C4" s="2" t="s">
        <v>372</v>
      </c>
      <c r="D4" s="18" t="s">
        <v>17</v>
      </c>
      <c r="E4" s="35">
        <v>487388</v>
      </c>
      <c r="F4" s="21" t="s">
        <v>19</v>
      </c>
      <c r="G4" s="34">
        <v>340388</v>
      </c>
      <c r="H4" s="32">
        <v>44042</v>
      </c>
      <c r="I4" s="33">
        <v>200</v>
      </c>
      <c r="J4" s="33">
        <v>105</v>
      </c>
      <c r="K4" s="33">
        <v>64</v>
      </c>
      <c r="L4" s="33">
        <f>SUM(I4:K6)</f>
        <v>369</v>
      </c>
      <c r="M4" s="34">
        <v>276000</v>
      </c>
    </row>
    <row r="5" spans="1:13" ht="75" x14ac:dyDescent="0.25">
      <c r="A5" s="17"/>
      <c r="B5" s="33"/>
      <c r="C5" s="2" t="s">
        <v>373</v>
      </c>
      <c r="D5" s="3" t="s">
        <v>18</v>
      </c>
      <c r="E5" s="35"/>
      <c r="F5" s="20"/>
      <c r="G5" s="34"/>
      <c r="H5" s="32"/>
      <c r="I5" s="33"/>
      <c r="J5" s="33"/>
      <c r="K5" s="33"/>
      <c r="L5" s="33"/>
      <c r="M5" s="34"/>
    </row>
    <row r="6" spans="1:13" ht="45" x14ac:dyDescent="0.25">
      <c r="A6" s="17">
        <f>ROW()/3-1</f>
        <v>1</v>
      </c>
      <c r="B6" s="33"/>
      <c r="C6" s="2" t="s">
        <v>513</v>
      </c>
      <c r="D6" s="19" t="s">
        <v>374</v>
      </c>
      <c r="E6" s="35"/>
      <c r="F6" s="21" t="s">
        <v>20</v>
      </c>
      <c r="G6" s="34"/>
      <c r="H6" s="32"/>
      <c r="I6" s="33"/>
      <c r="J6" s="33"/>
      <c r="K6" s="33"/>
      <c r="L6" s="33"/>
      <c r="M6" s="34"/>
    </row>
    <row r="7" spans="1:13" ht="90" x14ac:dyDescent="0.25">
      <c r="A7" s="17"/>
      <c r="B7" s="33" t="s">
        <v>21</v>
      </c>
      <c r="C7" s="2" t="s">
        <v>375</v>
      </c>
      <c r="D7" s="18" t="s">
        <v>22</v>
      </c>
      <c r="E7" s="35">
        <v>1497221</v>
      </c>
      <c r="F7" s="21" t="s">
        <v>24</v>
      </c>
      <c r="G7" s="34">
        <v>600000</v>
      </c>
      <c r="H7" s="32">
        <v>44042</v>
      </c>
      <c r="I7" s="33">
        <v>178</v>
      </c>
      <c r="J7" s="33">
        <v>107</v>
      </c>
      <c r="K7" s="33">
        <v>50</v>
      </c>
      <c r="L7" s="33">
        <f>SUM(I7:K9)</f>
        <v>335</v>
      </c>
      <c r="M7" s="34">
        <v>400000</v>
      </c>
    </row>
    <row r="8" spans="1:13" ht="75" x14ac:dyDescent="0.25">
      <c r="A8" s="17"/>
      <c r="B8" s="33"/>
      <c r="C8" s="2" t="s">
        <v>514</v>
      </c>
      <c r="D8" s="3" t="s">
        <v>23</v>
      </c>
      <c r="E8" s="35"/>
      <c r="F8" s="20"/>
      <c r="G8" s="34"/>
      <c r="H8" s="32"/>
      <c r="I8" s="33"/>
      <c r="J8" s="33"/>
      <c r="K8" s="33"/>
      <c r="L8" s="33"/>
      <c r="M8" s="34"/>
    </row>
    <row r="9" spans="1:13" ht="60" x14ac:dyDescent="0.25">
      <c r="A9" s="17">
        <f>ROW()/3-1</f>
        <v>2</v>
      </c>
      <c r="B9" s="33"/>
      <c r="C9" s="2" t="s">
        <v>513</v>
      </c>
      <c r="D9" s="3" t="s">
        <v>581</v>
      </c>
      <c r="E9" s="35"/>
      <c r="F9" s="21" t="s">
        <v>25</v>
      </c>
      <c r="G9" s="34"/>
      <c r="H9" s="32"/>
      <c r="I9" s="33"/>
      <c r="J9" s="33"/>
      <c r="K9" s="33"/>
      <c r="L9" s="33"/>
      <c r="M9" s="34"/>
    </row>
    <row r="10" spans="1:13" ht="75" x14ac:dyDescent="0.25">
      <c r="A10" s="17"/>
      <c r="B10" s="33" t="s">
        <v>26</v>
      </c>
      <c r="C10" s="2" t="s">
        <v>376</v>
      </c>
      <c r="D10" s="18" t="s">
        <v>27</v>
      </c>
      <c r="E10" s="35">
        <v>2300000</v>
      </c>
      <c r="F10" s="21" t="s">
        <v>28</v>
      </c>
      <c r="G10" s="34">
        <v>1600000</v>
      </c>
      <c r="H10" s="32">
        <v>44042</v>
      </c>
      <c r="I10" s="33">
        <v>200</v>
      </c>
      <c r="J10" s="33">
        <v>125</v>
      </c>
      <c r="K10" s="33">
        <v>120</v>
      </c>
      <c r="L10" s="33">
        <f>K10+J10+I10</f>
        <v>445</v>
      </c>
      <c r="M10" s="34">
        <v>1500000</v>
      </c>
    </row>
    <row r="11" spans="1:13" ht="75" x14ac:dyDescent="0.25">
      <c r="A11" s="17"/>
      <c r="B11" s="33"/>
      <c r="C11" s="2" t="s">
        <v>515</v>
      </c>
      <c r="D11" s="3" t="s">
        <v>27</v>
      </c>
      <c r="E11" s="35"/>
      <c r="F11" s="20"/>
      <c r="G11" s="34"/>
      <c r="H11" s="32"/>
      <c r="I11" s="33"/>
      <c r="J11" s="33"/>
      <c r="K11" s="33"/>
      <c r="L11" s="33"/>
      <c r="M11" s="34"/>
    </row>
    <row r="12" spans="1:13" ht="105" x14ac:dyDescent="0.25">
      <c r="A12" s="17">
        <f>ROW()/3-1</f>
        <v>3</v>
      </c>
      <c r="B12" s="33"/>
      <c r="C12" s="2" t="s">
        <v>513</v>
      </c>
      <c r="D12" s="3" t="s">
        <v>582</v>
      </c>
      <c r="E12" s="35"/>
      <c r="F12" s="21" t="s">
        <v>25</v>
      </c>
      <c r="G12" s="34"/>
      <c r="H12" s="32"/>
      <c r="I12" s="33"/>
      <c r="J12" s="33"/>
      <c r="K12" s="33"/>
      <c r="L12" s="33"/>
      <c r="M12" s="34"/>
    </row>
    <row r="13" spans="1:13" ht="90" x14ac:dyDescent="0.25">
      <c r="A13" s="14"/>
      <c r="B13" s="33" t="s">
        <v>29</v>
      </c>
      <c r="C13" s="2" t="s">
        <v>377</v>
      </c>
      <c r="D13" s="18" t="s">
        <v>30</v>
      </c>
      <c r="E13" s="35">
        <v>565000</v>
      </c>
      <c r="F13" s="21" t="s">
        <v>28</v>
      </c>
      <c r="G13" s="34">
        <v>390000</v>
      </c>
      <c r="H13" s="32">
        <v>44042</v>
      </c>
      <c r="I13" s="33">
        <v>200</v>
      </c>
      <c r="J13" s="33">
        <v>72</v>
      </c>
      <c r="K13" s="33">
        <v>25</v>
      </c>
      <c r="L13" s="33">
        <f>K13+J13+I13</f>
        <v>297</v>
      </c>
      <c r="M13" s="34">
        <v>200000</v>
      </c>
    </row>
    <row r="14" spans="1:13" ht="75" x14ac:dyDescent="0.25">
      <c r="A14" s="14"/>
      <c r="B14" s="33"/>
      <c r="C14" s="2" t="s">
        <v>516</v>
      </c>
      <c r="D14" s="3" t="s">
        <v>30</v>
      </c>
      <c r="E14" s="35"/>
      <c r="F14" s="20"/>
      <c r="G14" s="34"/>
      <c r="H14" s="32"/>
      <c r="I14" s="33"/>
      <c r="J14" s="33"/>
      <c r="K14" s="33"/>
      <c r="L14" s="33"/>
      <c r="M14" s="34"/>
    </row>
    <row r="15" spans="1:13" ht="90" x14ac:dyDescent="0.25">
      <c r="A15" s="14">
        <f>ROW()/3-1</f>
        <v>4</v>
      </c>
      <c r="B15" s="33"/>
      <c r="C15" s="2" t="s">
        <v>513</v>
      </c>
      <c r="D15" s="3" t="s">
        <v>583</v>
      </c>
      <c r="E15" s="35"/>
      <c r="F15" s="21" t="s">
        <v>25</v>
      </c>
      <c r="G15" s="34"/>
      <c r="H15" s="32"/>
      <c r="I15" s="33"/>
      <c r="J15" s="33"/>
      <c r="K15" s="33"/>
      <c r="L15" s="33"/>
      <c r="M15" s="34"/>
    </row>
    <row r="16" spans="1:13" ht="75" x14ac:dyDescent="0.25">
      <c r="A16" s="14"/>
      <c r="B16" s="33" t="s">
        <v>31</v>
      </c>
      <c r="C16" s="2" t="s">
        <v>378</v>
      </c>
      <c r="D16" s="18" t="s">
        <v>32</v>
      </c>
      <c r="E16" s="35">
        <v>960000</v>
      </c>
      <c r="F16" s="21" t="s">
        <v>28</v>
      </c>
      <c r="G16" s="34">
        <v>410000</v>
      </c>
      <c r="H16" s="32">
        <v>44042</v>
      </c>
      <c r="I16" s="33">
        <v>140</v>
      </c>
      <c r="J16" s="33">
        <v>118</v>
      </c>
      <c r="K16" s="33">
        <v>110</v>
      </c>
      <c r="L16" s="33">
        <f>K16+J16+I16</f>
        <v>368</v>
      </c>
      <c r="M16" s="34">
        <v>400000</v>
      </c>
    </row>
    <row r="17" spans="1:13" ht="75" x14ac:dyDescent="0.25">
      <c r="A17" s="14"/>
      <c r="B17" s="33"/>
      <c r="C17" s="2" t="s">
        <v>379</v>
      </c>
      <c r="D17" s="3" t="s">
        <v>33</v>
      </c>
      <c r="E17" s="35"/>
      <c r="F17" s="20"/>
      <c r="G17" s="34"/>
      <c r="H17" s="32"/>
      <c r="I17" s="33"/>
      <c r="J17" s="33"/>
      <c r="K17" s="33"/>
      <c r="L17" s="33"/>
      <c r="M17" s="34"/>
    </row>
    <row r="18" spans="1:13" ht="75" x14ac:dyDescent="0.25">
      <c r="A18" s="14">
        <f>ROW()/3-1</f>
        <v>5</v>
      </c>
      <c r="B18" s="33"/>
      <c r="C18" s="2" t="s">
        <v>513</v>
      </c>
      <c r="D18" s="3" t="s">
        <v>584</v>
      </c>
      <c r="E18" s="35"/>
      <c r="F18" s="21" t="s">
        <v>25</v>
      </c>
      <c r="G18" s="34"/>
      <c r="H18" s="32"/>
      <c r="I18" s="33"/>
      <c r="J18" s="33"/>
      <c r="K18" s="33"/>
      <c r="L18" s="33"/>
      <c r="M18" s="34"/>
    </row>
    <row r="19" spans="1:13" ht="75" x14ac:dyDescent="0.25">
      <c r="A19" s="14"/>
      <c r="B19" s="33" t="s">
        <v>34</v>
      </c>
      <c r="C19" s="2" t="s">
        <v>380</v>
      </c>
      <c r="D19" s="18" t="s">
        <v>35</v>
      </c>
      <c r="E19" s="35">
        <v>290000</v>
      </c>
      <c r="F19" s="21" t="s">
        <v>28</v>
      </c>
      <c r="G19" s="34">
        <v>200000</v>
      </c>
      <c r="H19" s="32">
        <v>44042</v>
      </c>
      <c r="I19" s="33">
        <v>61</v>
      </c>
      <c r="J19" s="33">
        <v>80</v>
      </c>
      <c r="K19" s="33">
        <v>95</v>
      </c>
      <c r="L19" s="33">
        <f>K19+J19+I19</f>
        <v>236</v>
      </c>
      <c r="M19" s="34">
        <v>200000</v>
      </c>
    </row>
    <row r="20" spans="1:13" ht="75" x14ac:dyDescent="0.25">
      <c r="A20" s="14"/>
      <c r="B20" s="33"/>
      <c r="C20" s="2" t="s">
        <v>381</v>
      </c>
      <c r="D20" s="3" t="s">
        <v>36</v>
      </c>
      <c r="E20" s="35"/>
      <c r="F20" s="20"/>
      <c r="G20" s="34"/>
      <c r="H20" s="32"/>
      <c r="I20" s="33"/>
      <c r="J20" s="33"/>
      <c r="K20" s="33"/>
      <c r="L20" s="33"/>
      <c r="M20" s="34"/>
    </row>
    <row r="21" spans="1:13" ht="60" x14ac:dyDescent="0.25">
      <c r="A21" s="14">
        <f>ROW()/3-1</f>
        <v>6</v>
      </c>
      <c r="B21" s="33"/>
      <c r="C21" s="2" t="s">
        <v>513</v>
      </c>
      <c r="D21" s="3" t="s">
        <v>585</v>
      </c>
      <c r="E21" s="35"/>
      <c r="F21" s="21" t="s">
        <v>25</v>
      </c>
      <c r="G21" s="34"/>
      <c r="H21" s="32"/>
      <c r="I21" s="33"/>
      <c r="J21" s="33"/>
      <c r="K21" s="33"/>
      <c r="L21" s="33"/>
      <c r="M21" s="34"/>
    </row>
    <row r="22" spans="1:13" ht="75" x14ac:dyDescent="0.25">
      <c r="A22" s="14"/>
      <c r="B22" s="33" t="s">
        <v>37</v>
      </c>
      <c r="C22" s="2" t="s">
        <v>378</v>
      </c>
      <c r="D22" s="18" t="s">
        <v>38</v>
      </c>
      <c r="E22" s="35">
        <v>430000</v>
      </c>
      <c r="F22" s="21" t="s">
        <v>28</v>
      </c>
      <c r="G22" s="34">
        <v>300000</v>
      </c>
      <c r="H22" s="32">
        <v>44042</v>
      </c>
      <c r="I22" s="33">
        <v>125</v>
      </c>
      <c r="J22" s="33">
        <v>70</v>
      </c>
      <c r="K22" s="33">
        <v>100</v>
      </c>
      <c r="L22" s="33">
        <f>K22+J22+I22</f>
        <v>295</v>
      </c>
      <c r="M22" s="34">
        <v>250000</v>
      </c>
    </row>
    <row r="23" spans="1:13" ht="105" x14ac:dyDescent="0.25">
      <c r="A23" s="14"/>
      <c r="B23" s="33"/>
      <c r="C23" s="2" t="s">
        <v>379</v>
      </c>
      <c r="D23" s="3" t="s">
        <v>39</v>
      </c>
      <c r="E23" s="35"/>
      <c r="F23" s="20"/>
      <c r="G23" s="34"/>
      <c r="H23" s="32"/>
      <c r="I23" s="33"/>
      <c r="J23" s="33"/>
      <c r="K23" s="33"/>
      <c r="L23" s="33"/>
      <c r="M23" s="34"/>
    </row>
    <row r="24" spans="1:13" ht="75" x14ac:dyDescent="0.25">
      <c r="A24" s="14">
        <f>ROW()/3-1</f>
        <v>7</v>
      </c>
      <c r="B24" s="33"/>
      <c r="C24" s="2" t="s">
        <v>513</v>
      </c>
      <c r="D24" s="3" t="s">
        <v>586</v>
      </c>
      <c r="E24" s="35"/>
      <c r="F24" s="21" t="s">
        <v>25</v>
      </c>
      <c r="G24" s="34"/>
      <c r="H24" s="32"/>
      <c r="I24" s="33"/>
      <c r="J24" s="33"/>
      <c r="K24" s="33"/>
      <c r="L24" s="33"/>
      <c r="M24" s="34"/>
    </row>
    <row r="25" spans="1:13" ht="75" x14ac:dyDescent="0.25">
      <c r="A25" s="14"/>
      <c r="B25" s="33" t="s">
        <v>40</v>
      </c>
      <c r="C25" s="2" t="s">
        <v>382</v>
      </c>
      <c r="D25" s="18" t="s">
        <v>41</v>
      </c>
      <c r="E25" s="35">
        <v>2180155</v>
      </c>
      <c r="F25" s="21" t="s">
        <v>20</v>
      </c>
      <c r="G25" s="34">
        <v>1526108</v>
      </c>
      <c r="H25" s="32">
        <v>44042</v>
      </c>
      <c r="I25" s="33">
        <v>103</v>
      </c>
      <c r="J25" s="33">
        <v>78</v>
      </c>
      <c r="K25" s="33">
        <v>80</v>
      </c>
      <c r="L25" s="33">
        <f>K25+J25+I25</f>
        <v>261</v>
      </c>
      <c r="M25" s="34">
        <v>300000</v>
      </c>
    </row>
    <row r="26" spans="1:13" ht="105" x14ac:dyDescent="0.25">
      <c r="A26" s="14"/>
      <c r="B26" s="33"/>
      <c r="C26" s="2" t="s">
        <v>517</v>
      </c>
      <c r="D26" s="3" t="s">
        <v>42</v>
      </c>
      <c r="E26" s="35"/>
      <c r="F26" s="20"/>
      <c r="G26" s="34"/>
      <c r="H26" s="32"/>
      <c r="I26" s="33"/>
      <c r="J26" s="33"/>
      <c r="K26" s="33"/>
      <c r="L26" s="33"/>
      <c r="M26" s="34"/>
    </row>
    <row r="27" spans="1:13" ht="60" x14ac:dyDescent="0.25">
      <c r="A27" s="14">
        <f>ROW()/3-1</f>
        <v>8</v>
      </c>
      <c r="B27" s="33"/>
      <c r="C27" s="2" t="s">
        <v>513</v>
      </c>
      <c r="D27" s="3" t="s">
        <v>587</v>
      </c>
      <c r="E27" s="35"/>
      <c r="F27" s="21" t="s">
        <v>43</v>
      </c>
      <c r="G27" s="34"/>
      <c r="H27" s="32"/>
      <c r="I27" s="33"/>
      <c r="J27" s="33"/>
      <c r="K27" s="33"/>
      <c r="L27" s="33"/>
      <c r="M27" s="34"/>
    </row>
    <row r="28" spans="1:13" ht="75" x14ac:dyDescent="0.25">
      <c r="A28" s="14"/>
      <c r="B28" s="33" t="s">
        <v>44</v>
      </c>
      <c r="C28" s="2" t="s">
        <v>383</v>
      </c>
      <c r="D28" s="18" t="s">
        <v>45</v>
      </c>
      <c r="E28" s="35">
        <v>726000</v>
      </c>
      <c r="F28" s="21" t="s">
        <v>24</v>
      </c>
      <c r="G28" s="34">
        <v>363000</v>
      </c>
      <c r="H28" s="32">
        <v>44042</v>
      </c>
      <c r="I28" s="33">
        <v>200</v>
      </c>
      <c r="J28" s="33">
        <v>89</v>
      </c>
      <c r="K28" s="33">
        <v>20</v>
      </c>
      <c r="L28" s="33">
        <f>K28+J28+I28</f>
        <v>309</v>
      </c>
      <c r="M28" s="34">
        <v>250000</v>
      </c>
    </row>
    <row r="29" spans="1:13" ht="105" x14ac:dyDescent="0.25">
      <c r="A29" s="14"/>
      <c r="B29" s="33"/>
      <c r="C29" s="2" t="s">
        <v>384</v>
      </c>
      <c r="D29" s="3" t="s">
        <v>46</v>
      </c>
      <c r="E29" s="35"/>
      <c r="F29" s="20"/>
      <c r="G29" s="34"/>
      <c r="H29" s="32"/>
      <c r="I29" s="33"/>
      <c r="J29" s="33"/>
      <c r="K29" s="33"/>
      <c r="L29" s="33"/>
      <c r="M29" s="34"/>
    </row>
    <row r="30" spans="1:13" ht="105" x14ac:dyDescent="0.25">
      <c r="A30" s="14">
        <f>ROW()/3-1</f>
        <v>9</v>
      </c>
      <c r="B30" s="33"/>
      <c r="C30" s="2" t="s">
        <v>513</v>
      </c>
      <c r="D30" s="3" t="s">
        <v>588</v>
      </c>
      <c r="E30" s="35"/>
      <c r="F30" s="21" t="s">
        <v>25</v>
      </c>
      <c r="G30" s="34"/>
      <c r="H30" s="32"/>
      <c r="I30" s="33"/>
      <c r="J30" s="33"/>
      <c r="K30" s="33"/>
      <c r="L30" s="33"/>
      <c r="M30" s="34"/>
    </row>
    <row r="31" spans="1:13" ht="60" x14ac:dyDescent="0.25">
      <c r="A31" s="14"/>
      <c r="B31" s="33" t="s">
        <v>47</v>
      </c>
      <c r="C31" s="2" t="s">
        <v>385</v>
      </c>
      <c r="D31" s="18" t="s">
        <v>48</v>
      </c>
      <c r="E31" s="35">
        <v>16936219</v>
      </c>
      <c r="F31" s="21" t="s">
        <v>28</v>
      </c>
      <c r="G31" s="34">
        <v>8000000</v>
      </c>
      <c r="H31" s="32">
        <v>44042</v>
      </c>
      <c r="I31" s="33">
        <v>200</v>
      </c>
      <c r="J31" s="33">
        <v>140</v>
      </c>
      <c r="K31" s="33">
        <v>120</v>
      </c>
      <c r="L31" s="33">
        <f>K31+J31+I31</f>
        <v>460</v>
      </c>
      <c r="M31" s="34">
        <v>6000000</v>
      </c>
    </row>
    <row r="32" spans="1:13" ht="75" x14ac:dyDescent="0.25">
      <c r="A32" s="14"/>
      <c r="B32" s="33"/>
      <c r="C32" s="2" t="s">
        <v>545</v>
      </c>
      <c r="D32" s="3" t="s">
        <v>49</v>
      </c>
      <c r="E32" s="35"/>
      <c r="F32" s="20"/>
      <c r="G32" s="34"/>
      <c r="H32" s="32"/>
      <c r="I32" s="33"/>
      <c r="J32" s="33"/>
      <c r="K32" s="33"/>
      <c r="L32" s="33"/>
      <c r="M32" s="34"/>
    </row>
    <row r="33" spans="1:13" ht="45" x14ac:dyDescent="0.25">
      <c r="A33" s="14">
        <f>ROW()/3-1</f>
        <v>10</v>
      </c>
      <c r="B33" s="33"/>
      <c r="C33" s="2" t="s">
        <v>513</v>
      </c>
      <c r="D33" s="3" t="s">
        <v>589</v>
      </c>
      <c r="E33" s="35"/>
      <c r="F33" s="21" t="s">
        <v>25</v>
      </c>
      <c r="G33" s="34"/>
      <c r="H33" s="32"/>
      <c r="I33" s="33"/>
      <c r="J33" s="33"/>
      <c r="K33" s="33"/>
      <c r="L33" s="33"/>
      <c r="M33" s="34"/>
    </row>
    <row r="34" spans="1:13" ht="75" x14ac:dyDescent="0.25">
      <c r="A34" s="14"/>
      <c r="B34" s="33" t="s">
        <v>50</v>
      </c>
      <c r="C34" s="2" t="s">
        <v>386</v>
      </c>
      <c r="D34" s="18" t="s">
        <v>51</v>
      </c>
      <c r="E34" s="35">
        <v>1734380</v>
      </c>
      <c r="F34" s="21" t="s">
        <v>24</v>
      </c>
      <c r="G34" s="34">
        <v>867190</v>
      </c>
      <c r="H34" s="32">
        <v>44042</v>
      </c>
      <c r="I34" s="33">
        <v>87</v>
      </c>
      <c r="J34" s="33">
        <v>72</v>
      </c>
      <c r="K34" s="33">
        <v>60</v>
      </c>
      <c r="L34" s="33">
        <f>K34+J34+I34</f>
        <v>219</v>
      </c>
      <c r="M34" s="34">
        <v>200000</v>
      </c>
    </row>
    <row r="35" spans="1:13" ht="75" x14ac:dyDescent="0.25">
      <c r="A35" s="14"/>
      <c r="B35" s="33"/>
      <c r="C35" s="2" t="s">
        <v>387</v>
      </c>
      <c r="D35" s="3" t="s">
        <v>52</v>
      </c>
      <c r="E35" s="35"/>
      <c r="F35" s="20"/>
      <c r="G35" s="34"/>
      <c r="H35" s="32"/>
      <c r="I35" s="33"/>
      <c r="J35" s="33"/>
      <c r="K35" s="33"/>
      <c r="L35" s="33"/>
      <c r="M35" s="34"/>
    </row>
    <row r="36" spans="1:13" ht="90" x14ac:dyDescent="0.25">
      <c r="A36" s="14">
        <f>ROW()/3-1</f>
        <v>11</v>
      </c>
      <c r="B36" s="33"/>
      <c r="C36" s="2" t="s">
        <v>513</v>
      </c>
      <c r="D36" s="3" t="s">
        <v>590</v>
      </c>
      <c r="E36" s="35"/>
      <c r="F36" s="21" t="s">
        <v>53</v>
      </c>
      <c r="G36" s="34"/>
      <c r="H36" s="32"/>
      <c r="I36" s="33"/>
      <c r="J36" s="33"/>
      <c r="K36" s="33"/>
      <c r="L36" s="33"/>
      <c r="M36" s="34"/>
    </row>
    <row r="37" spans="1:13" ht="90" x14ac:dyDescent="0.25">
      <c r="A37" s="14"/>
      <c r="B37" s="33" t="s">
        <v>54</v>
      </c>
      <c r="C37" s="2" t="s">
        <v>388</v>
      </c>
      <c r="D37" s="18" t="s">
        <v>55</v>
      </c>
      <c r="E37" s="35">
        <v>4400000</v>
      </c>
      <c r="F37" s="21" t="s">
        <v>28</v>
      </c>
      <c r="G37" s="34">
        <v>3000000</v>
      </c>
      <c r="H37" s="32">
        <v>44042</v>
      </c>
      <c r="I37" s="33">
        <v>140</v>
      </c>
      <c r="J37" s="33">
        <v>106</v>
      </c>
      <c r="K37" s="33">
        <v>65</v>
      </c>
      <c r="L37" s="33">
        <f>K37+J37+I37</f>
        <v>311</v>
      </c>
      <c r="M37" s="34">
        <v>700000</v>
      </c>
    </row>
    <row r="38" spans="1:13" ht="105" x14ac:dyDescent="0.25">
      <c r="A38" s="14"/>
      <c r="B38" s="33"/>
      <c r="C38" s="2" t="s">
        <v>518</v>
      </c>
      <c r="D38" s="3" t="s">
        <v>56</v>
      </c>
      <c r="E38" s="35"/>
      <c r="F38" s="20"/>
      <c r="G38" s="34"/>
      <c r="H38" s="32"/>
      <c r="I38" s="33"/>
      <c r="J38" s="33"/>
      <c r="K38" s="33"/>
      <c r="L38" s="33"/>
      <c r="M38" s="34"/>
    </row>
    <row r="39" spans="1:13" ht="60" x14ac:dyDescent="0.25">
      <c r="A39" s="14">
        <f>ROW()/3-1</f>
        <v>12</v>
      </c>
      <c r="B39" s="33"/>
      <c r="C39" s="2" t="s">
        <v>513</v>
      </c>
      <c r="D39" s="3" t="s">
        <v>591</v>
      </c>
      <c r="E39" s="35"/>
      <c r="F39" s="21" t="s">
        <v>43</v>
      </c>
      <c r="G39" s="34"/>
      <c r="H39" s="32"/>
      <c r="I39" s="33"/>
      <c r="J39" s="33"/>
      <c r="K39" s="33"/>
      <c r="L39" s="33"/>
      <c r="M39" s="34"/>
    </row>
    <row r="40" spans="1:13" ht="60" x14ac:dyDescent="0.25">
      <c r="A40" s="14"/>
      <c r="B40" s="33" t="s">
        <v>57</v>
      </c>
      <c r="C40" s="2" t="s">
        <v>389</v>
      </c>
      <c r="D40" s="18" t="s">
        <v>58</v>
      </c>
      <c r="E40" s="35">
        <v>1218410</v>
      </c>
      <c r="F40" s="21" t="s">
        <v>20</v>
      </c>
      <c r="G40" s="34">
        <v>852887</v>
      </c>
      <c r="H40" s="32">
        <v>44042</v>
      </c>
      <c r="I40" s="33">
        <v>200</v>
      </c>
      <c r="J40" s="33">
        <v>112</v>
      </c>
      <c r="K40" s="33">
        <v>85</v>
      </c>
      <c r="L40" s="33">
        <f>K40+J40+I40</f>
        <v>397</v>
      </c>
      <c r="M40" s="34">
        <v>800000</v>
      </c>
    </row>
    <row r="41" spans="1:13" ht="90" x14ac:dyDescent="0.25">
      <c r="A41" s="14"/>
      <c r="B41" s="33"/>
      <c r="C41" s="2" t="s">
        <v>519</v>
      </c>
      <c r="D41" s="3" t="s">
        <v>59</v>
      </c>
      <c r="E41" s="35"/>
      <c r="F41" s="20"/>
      <c r="G41" s="34"/>
      <c r="H41" s="32"/>
      <c r="I41" s="33"/>
      <c r="J41" s="33"/>
      <c r="K41" s="33"/>
      <c r="L41" s="33"/>
      <c r="M41" s="34"/>
    </row>
    <row r="42" spans="1:13" ht="30" x14ac:dyDescent="0.25">
      <c r="A42" s="14">
        <f>ROW()/3-1</f>
        <v>13</v>
      </c>
      <c r="B42" s="33"/>
      <c r="C42" s="2" t="s">
        <v>513</v>
      </c>
      <c r="D42" s="3" t="s">
        <v>592</v>
      </c>
      <c r="E42" s="35"/>
      <c r="F42" s="21" t="s">
        <v>25</v>
      </c>
      <c r="G42" s="34"/>
      <c r="H42" s="32"/>
      <c r="I42" s="33"/>
      <c r="J42" s="33"/>
      <c r="K42" s="33"/>
      <c r="L42" s="33"/>
      <c r="M42" s="34"/>
    </row>
    <row r="43" spans="1:13" ht="90" x14ac:dyDescent="0.25">
      <c r="A43" s="14"/>
      <c r="B43" s="33" t="s">
        <v>60</v>
      </c>
      <c r="C43" s="2" t="s">
        <v>390</v>
      </c>
      <c r="D43" s="18" t="s">
        <v>61</v>
      </c>
      <c r="E43" s="35">
        <v>3079458.6</v>
      </c>
      <c r="F43" s="21" t="s">
        <v>28</v>
      </c>
      <c r="G43" s="34">
        <v>2155621.02</v>
      </c>
      <c r="H43" s="32">
        <v>44042</v>
      </c>
      <c r="I43" s="33">
        <v>159</v>
      </c>
      <c r="J43" s="33">
        <v>87</v>
      </c>
      <c r="K43" s="33">
        <v>25</v>
      </c>
      <c r="L43" s="33">
        <f>K43+J43+I43</f>
        <v>271</v>
      </c>
      <c r="M43" s="34">
        <v>400000</v>
      </c>
    </row>
    <row r="44" spans="1:13" ht="75" x14ac:dyDescent="0.25">
      <c r="A44" s="14"/>
      <c r="B44" s="33"/>
      <c r="C44" s="2" t="s">
        <v>391</v>
      </c>
      <c r="D44" s="3" t="s">
        <v>62</v>
      </c>
      <c r="E44" s="35"/>
      <c r="F44" s="20"/>
      <c r="G44" s="34"/>
      <c r="H44" s="32"/>
      <c r="I44" s="33"/>
      <c r="J44" s="33"/>
      <c r="K44" s="33"/>
      <c r="L44" s="33"/>
      <c r="M44" s="34"/>
    </row>
    <row r="45" spans="1:13" ht="75" x14ac:dyDescent="0.25">
      <c r="A45" s="14">
        <f>ROW()/3-1</f>
        <v>14</v>
      </c>
      <c r="B45" s="33"/>
      <c r="C45" s="2" t="s">
        <v>513</v>
      </c>
      <c r="D45" s="3" t="s">
        <v>692</v>
      </c>
      <c r="E45" s="35"/>
      <c r="F45" s="21" t="s">
        <v>43</v>
      </c>
      <c r="G45" s="34"/>
      <c r="H45" s="32"/>
      <c r="I45" s="33"/>
      <c r="J45" s="33"/>
      <c r="K45" s="33"/>
      <c r="L45" s="33"/>
      <c r="M45" s="34"/>
    </row>
    <row r="46" spans="1:13" ht="75" x14ac:dyDescent="0.25">
      <c r="A46" s="14"/>
      <c r="B46" s="33" t="s">
        <v>63</v>
      </c>
      <c r="C46" s="2" t="s">
        <v>392</v>
      </c>
      <c r="D46" s="18" t="s">
        <v>64</v>
      </c>
      <c r="E46" s="35">
        <v>1494000</v>
      </c>
      <c r="F46" s="21" t="s">
        <v>28</v>
      </c>
      <c r="G46" s="34">
        <v>1494000</v>
      </c>
      <c r="H46" s="32">
        <v>44042</v>
      </c>
      <c r="I46" s="33">
        <v>114</v>
      </c>
      <c r="J46" s="33">
        <v>105</v>
      </c>
      <c r="K46" s="33">
        <v>105</v>
      </c>
      <c r="L46" s="33">
        <f>K46+J46+I46</f>
        <v>324</v>
      </c>
      <c r="M46" s="34">
        <v>1000000</v>
      </c>
    </row>
    <row r="47" spans="1:13" ht="75" x14ac:dyDescent="0.25">
      <c r="A47" s="14"/>
      <c r="B47" s="33"/>
      <c r="C47" s="2" t="s">
        <v>393</v>
      </c>
      <c r="D47" s="3" t="s">
        <v>65</v>
      </c>
      <c r="E47" s="35"/>
      <c r="F47" s="20"/>
      <c r="G47" s="34"/>
      <c r="H47" s="32"/>
      <c r="I47" s="33"/>
      <c r="J47" s="33"/>
      <c r="K47" s="33"/>
      <c r="L47" s="33"/>
      <c r="M47" s="34"/>
    </row>
    <row r="48" spans="1:13" ht="90" x14ac:dyDescent="0.25">
      <c r="A48" s="14">
        <f>ROW()/3-1</f>
        <v>15</v>
      </c>
      <c r="B48" s="33"/>
      <c r="C48" s="2" t="s">
        <v>513</v>
      </c>
      <c r="D48" s="3" t="s">
        <v>593</v>
      </c>
      <c r="E48" s="35"/>
      <c r="F48" s="21" t="s">
        <v>25</v>
      </c>
      <c r="G48" s="34"/>
      <c r="H48" s="32"/>
      <c r="I48" s="33"/>
      <c r="J48" s="33"/>
      <c r="K48" s="33"/>
      <c r="L48" s="33"/>
      <c r="M48" s="34"/>
    </row>
    <row r="49" spans="1:13" ht="60" x14ac:dyDescent="0.25">
      <c r="A49" s="14"/>
      <c r="B49" s="33" t="s">
        <v>66</v>
      </c>
      <c r="C49" s="2" t="s">
        <v>394</v>
      </c>
      <c r="D49" s="18" t="s">
        <v>67</v>
      </c>
      <c r="E49" s="35">
        <v>4529951</v>
      </c>
      <c r="F49" s="21" t="s">
        <v>28</v>
      </c>
      <c r="G49" s="34">
        <v>2200000</v>
      </c>
      <c r="H49" s="32">
        <v>44042</v>
      </c>
      <c r="I49" s="33">
        <v>171</v>
      </c>
      <c r="J49" s="33">
        <v>102</v>
      </c>
      <c r="K49" s="33">
        <v>85</v>
      </c>
      <c r="L49" s="33">
        <f>K49+J49+I49</f>
        <v>358</v>
      </c>
      <c r="M49" s="34">
        <v>1200000</v>
      </c>
    </row>
    <row r="50" spans="1:13" ht="105" x14ac:dyDescent="0.25">
      <c r="A50" s="14"/>
      <c r="B50" s="33"/>
      <c r="C50" s="2" t="s">
        <v>546</v>
      </c>
      <c r="D50" s="3" t="s">
        <v>68</v>
      </c>
      <c r="E50" s="35"/>
      <c r="F50" s="20"/>
      <c r="G50" s="34"/>
      <c r="H50" s="32"/>
      <c r="I50" s="33"/>
      <c r="J50" s="33"/>
      <c r="K50" s="33"/>
      <c r="L50" s="33"/>
      <c r="M50" s="34"/>
    </row>
    <row r="51" spans="1:13" ht="105" x14ac:dyDescent="0.25">
      <c r="A51" s="14">
        <f>ROW()/3-1</f>
        <v>16</v>
      </c>
      <c r="B51" s="33"/>
      <c r="C51" s="2" t="s">
        <v>513</v>
      </c>
      <c r="D51" s="3" t="s">
        <v>594</v>
      </c>
      <c r="E51" s="35"/>
      <c r="F51" s="21" t="s">
        <v>69</v>
      </c>
      <c r="G51" s="34"/>
      <c r="H51" s="32"/>
      <c r="I51" s="33"/>
      <c r="J51" s="33"/>
      <c r="K51" s="33"/>
      <c r="L51" s="33"/>
      <c r="M51" s="34"/>
    </row>
    <row r="52" spans="1:13" ht="60" x14ac:dyDescent="0.25">
      <c r="A52" s="14"/>
      <c r="B52" s="33" t="s">
        <v>70</v>
      </c>
      <c r="C52" s="2" t="s">
        <v>395</v>
      </c>
      <c r="D52" s="18" t="s">
        <v>71</v>
      </c>
      <c r="E52" s="35">
        <v>808665</v>
      </c>
      <c r="F52" s="21" t="s">
        <v>28</v>
      </c>
      <c r="G52" s="34">
        <v>566065</v>
      </c>
      <c r="H52" s="32">
        <v>44042</v>
      </c>
      <c r="I52" s="33">
        <v>128</v>
      </c>
      <c r="J52" s="33">
        <v>88</v>
      </c>
      <c r="K52" s="33">
        <v>80</v>
      </c>
      <c r="L52" s="33">
        <f>K52+J52+I52</f>
        <v>296</v>
      </c>
      <c r="M52" s="34">
        <v>350000</v>
      </c>
    </row>
    <row r="53" spans="1:13" ht="105" x14ac:dyDescent="0.25">
      <c r="A53" s="14"/>
      <c r="B53" s="33"/>
      <c r="C53" s="2" t="s">
        <v>520</v>
      </c>
      <c r="D53" s="3" t="s">
        <v>72</v>
      </c>
      <c r="E53" s="35"/>
      <c r="F53" s="20"/>
      <c r="G53" s="34"/>
      <c r="H53" s="32"/>
      <c r="I53" s="33"/>
      <c r="J53" s="33"/>
      <c r="K53" s="33"/>
      <c r="L53" s="33"/>
      <c r="M53" s="34"/>
    </row>
    <row r="54" spans="1:13" ht="120" x14ac:dyDescent="0.25">
      <c r="A54" s="14">
        <f>ROW()/3-1</f>
        <v>17</v>
      </c>
      <c r="B54" s="33"/>
      <c r="C54" s="2" t="s">
        <v>513</v>
      </c>
      <c r="D54" s="3" t="s">
        <v>595</v>
      </c>
      <c r="E54" s="35"/>
      <c r="F54" s="21" t="s">
        <v>25</v>
      </c>
      <c r="G54" s="34"/>
      <c r="H54" s="32"/>
      <c r="I54" s="33"/>
      <c r="J54" s="33"/>
      <c r="K54" s="33"/>
      <c r="L54" s="33"/>
      <c r="M54" s="34"/>
    </row>
    <row r="55" spans="1:13" ht="75" x14ac:dyDescent="0.25">
      <c r="A55" s="14"/>
      <c r="B55" s="33" t="s">
        <v>73</v>
      </c>
      <c r="C55" s="2" t="s">
        <v>396</v>
      </c>
      <c r="D55" s="18" t="s">
        <v>74</v>
      </c>
      <c r="E55" s="35">
        <v>600000</v>
      </c>
      <c r="F55" s="21" t="s">
        <v>24</v>
      </c>
      <c r="G55" s="34">
        <v>420000</v>
      </c>
      <c r="H55" s="32">
        <v>44042</v>
      </c>
      <c r="I55" s="33">
        <v>200</v>
      </c>
      <c r="J55" s="33">
        <v>85</v>
      </c>
      <c r="K55" s="33">
        <v>20</v>
      </c>
      <c r="L55" s="33">
        <f>K55+J55+I55</f>
        <v>305</v>
      </c>
      <c r="M55" s="34">
        <v>250000</v>
      </c>
    </row>
    <row r="56" spans="1:13" ht="75" x14ac:dyDescent="0.25">
      <c r="A56" s="14"/>
      <c r="B56" s="33"/>
      <c r="C56" s="2" t="s">
        <v>521</v>
      </c>
      <c r="D56" s="3" t="s">
        <v>75</v>
      </c>
      <c r="E56" s="35"/>
      <c r="F56" s="20"/>
      <c r="G56" s="34"/>
      <c r="H56" s="32"/>
      <c r="I56" s="33"/>
      <c r="J56" s="33"/>
      <c r="K56" s="33"/>
      <c r="L56" s="33"/>
      <c r="M56" s="34"/>
    </row>
    <row r="57" spans="1:13" ht="30" x14ac:dyDescent="0.25">
      <c r="A57" s="14">
        <f>ROW()/3-1</f>
        <v>18</v>
      </c>
      <c r="B57" s="33"/>
      <c r="C57" s="2" t="s">
        <v>513</v>
      </c>
      <c r="D57" s="3" t="s">
        <v>596</v>
      </c>
      <c r="E57" s="35"/>
      <c r="F57" s="21" t="s">
        <v>53</v>
      </c>
      <c r="G57" s="34"/>
      <c r="H57" s="32"/>
      <c r="I57" s="33"/>
      <c r="J57" s="33"/>
      <c r="K57" s="33"/>
      <c r="L57" s="33"/>
      <c r="M57" s="34"/>
    </row>
    <row r="58" spans="1:13" ht="75" x14ac:dyDescent="0.25">
      <c r="A58" s="14"/>
      <c r="B58" s="33" t="s">
        <v>76</v>
      </c>
      <c r="C58" s="2" t="s">
        <v>397</v>
      </c>
      <c r="D58" s="18" t="s">
        <v>77</v>
      </c>
      <c r="E58" s="35">
        <v>1000000</v>
      </c>
      <c r="F58" s="21" t="s">
        <v>28</v>
      </c>
      <c r="G58" s="34">
        <v>700000</v>
      </c>
      <c r="H58" s="32">
        <v>44042</v>
      </c>
      <c r="I58" s="33">
        <v>95</v>
      </c>
      <c r="J58" s="33">
        <v>97</v>
      </c>
      <c r="K58" s="33">
        <v>120</v>
      </c>
      <c r="L58" s="33">
        <f>K58+J58+I58</f>
        <v>312</v>
      </c>
      <c r="M58" s="34">
        <v>500000</v>
      </c>
    </row>
    <row r="59" spans="1:13" ht="105" x14ac:dyDescent="0.25">
      <c r="A59" s="14"/>
      <c r="B59" s="33"/>
      <c r="C59" s="2" t="s">
        <v>398</v>
      </c>
      <c r="D59" s="3" t="s">
        <v>78</v>
      </c>
      <c r="E59" s="35"/>
      <c r="F59" s="20"/>
      <c r="G59" s="34"/>
      <c r="H59" s="32"/>
      <c r="I59" s="33"/>
      <c r="J59" s="33"/>
      <c r="K59" s="33"/>
      <c r="L59" s="33"/>
      <c r="M59" s="34"/>
    </row>
    <row r="60" spans="1:13" ht="90" x14ac:dyDescent="0.25">
      <c r="A60" s="14">
        <f>ROW()/3-1</f>
        <v>19</v>
      </c>
      <c r="B60" s="33"/>
      <c r="C60" s="2" t="s">
        <v>513</v>
      </c>
      <c r="D60" s="3" t="s">
        <v>597</v>
      </c>
      <c r="E60" s="35"/>
      <c r="F60" s="21" t="s">
        <v>25</v>
      </c>
      <c r="G60" s="34"/>
      <c r="H60" s="32"/>
      <c r="I60" s="33"/>
      <c r="J60" s="33"/>
      <c r="K60" s="33"/>
      <c r="L60" s="33"/>
      <c r="M60" s="34"/>
    </row>
    <row r="61" spans="1:13" ht="75" x14ac:dyDescent="0.25">
      <c r="A61" s="14"/>
      <c r="B61" s="33" t="s">
        <v>79</v>
      </c>
      <c r="C61" s="2" t="s">
        <v>696</v>
      </c>
      <c r="D61" s="18" t="s">
        <v>80</v>
      </c>
      <c r="E61" s="35">
        <v>1469682</v>
      </c>
      <c r="F61" s="21" t="s">
        <v>82</v>
      </c>
      <c r="G61" s="34">
        <v>1028772</v>
      </c>
      <c r="H61" s="32">
        <v>44042</v>
      </c>
      <c r="I61" s="33">
        <v>168</v>
      </c>
      <c r="J61" s="33">
        <v>84</v>
      </c>
      <c r="K61" s="33">
        <v>110</v>
      </c>
      <c r="L61" s="33">
        <f>K61+J61+I61</f>
        <v>362</v>
      </c>
      <c r="M61" s="34">
        <v>800000</v>
      </c>
    </row>
    <row r="62" spans="1:13" ht="105" x14ac:dyDescent="0.25">
      <c r="A62" s="14"/>
      <c r="B62" s="33"/>
      <c r="C62" s="2" t="s">
        <v>399</v>
      </c>
      <c r="D62" s="3" t="s">
        <v>81</v>
      </c>
      <c r="E62" s="35"/>
      <c r="F62" s="20"/>
      <c r="G62" s="34"/>
      <c r="H62" s="32"/>
      <c r="I62" s="33"/>
      <c r="J62" s="33"/>
      <c r="K62" s="33"/>
      <c r="L62" s="33"/>
      <c r="M62" s="34"/>
    </row>
    <row r="63" spans="1:13" ht="60" x14ac:dyDescent="0.25">
      <c r="A63" s="14">
        <f>ROW()/3-1</f>
        <v>20</v>
      </c>
      <c r="B63" s="33"/>
      <c r="C63" s="2" t="s">
        <v>513</v>
      </c>
      <c r="D63" s="3" t="s">
        <v>598</v>
      </c>
      <c r="E63" s="35"/>
      <c r="F63" s="21" t="s">
        <v>43</v>
      </c>
      <c r="G63" s="34"/>
      <c r="H63" s="32"/>
      <c r="I63" s="33"/>
      <c r="J63" s="33"/>
      <c r="K63" s="33"/>
      <c r="L63" s="33"/>
      <c r="M63" s="34"/>
    </row>
    <row r="64" spans="1:13" ht="90" x14ac:dyDescent="0.25">
      <c r="A64" s="14"/>
      <c r="B64" s="33" t="s">
        <v>83</v>
      </c>
      <c r="C64" s="2" t="s">
        <v>400</v>
      </c>
      <c r="D64" s="18" t="s">
        <v>84</v>
      </c>
      <c r="E64" s="35">
        <v>430000</v>
      </c>
      <c r="F64" s="21" t="s">
        <v>82</v>
      </c>
      <c r="G64" s="34">
        <v>300000</v>
      </c>
      <c r="H64" s="32">
        <v>44042</v>
      </c>
      <c r="I64" s="33">
        <v>34</v>
      </c>
      <c r="J64" s="33">
        <v>84</v>
      </c>
      <c r="K64" s="33">
        <v>100</v>
      </c>
      <c r="L64" s="33">
        <f>K64+J64+I64</f>
        <v>218</v>
      </c>
      <c r="M64" s="34">
        <v>200000</v>
      </c>
    </row>
    <row r="65" spans="1:13" ht="75" x14ac:dyDescent="0.25">
      <c r="A65" s="14"/>
      <c r="B65" s="33"/>
      <c r="C65" s="2" t="s">
        <v>522</v>
      </c>
      <c r="D65" s="3" t="s">
        <v>85</v>
      </c>
      <c r="E65" s="35"/>
      <c r="F65" s="20"/>
      <c r="G65" s="34"/>
      <c r="H65" s="32"/>
      <c r="I65" s="33"/>
      <c r="J65" s="33"/>
      <c r="K65" s="33"/>
      <c r="L65" s="33"/>
      <c r="M65" s="34"/>
    </row>
    <row r="66" spans="1:13" ht="90" x14ac:dyDescent="0.25">
      <c r="A66" s="14">
        <f>ROW()/3-1</f>
        <v>21</v>
      </c>
      <c r="B66" s="33"/>
      <c r="C66" s="2" t="s">
        <v>513</v>
      </c>
      <c r="D66" s="3" t="s">
        <v>599</v>
      </c>
      <c r="E66" s="35"/>
      <c r="F66" s="21" t="s">
        <v>86</v>
      </c>
      <c r="G66" s="34"/>
      <c r="H66" s="32"/>
      <c r="I66" s="33"/>
      <c r="J66" s="33"/>
      <c r="K66" s="33"/>
      <c r="L66" s="33"/>
      <c r="M66" s="34"/>
    </row>
    <row r="67" spans="1:13" ht="75" x14ac:dyDescent="0.25">
      <c r="A67" s="14"/>
      <c r="B67" s="33" t="s">
        <v>87</v>
      </c>
      <c r="C67" s="2" t="s">
        <v>401</v>
      </c>
      <c r="D67" s="18" t="s">
        <v>88</v>
      </c>
      <c r="E67" s="35">
        <v>1171359</v>
      </c>
      <c r="F67" s="21" t="s">
        <v>19</v>
      </c>
      <c r="G67" s="34">
        <v>819000</v>
      </c>
      <c r="H67" s="32">
        <v>44042</v>
      </c>
      <c r="I67" s="33">
        <v>200</v>
      </c>
      <c r="J67" s="33">
        <v>67</v>
      </c>
      <c r="K67" s="33">
        <v>35</v>
      </c>
      <c r="L67" s="33">
        <f>K67+J67+I67</f>
        <v>302</v>
      </c>
      <c r="M67" s="34">
        <v>400000</v>
      </c>
    </row>
    <row r="68" spans="1:13" ht="75" x14ac:dyDescent="0.25">
      <c r="A68" s="14"/>
      <c r="B68" s="33"/>
      <c r="C68" s="2" t="s">
        <v>523</v>
      </c>
      <c r="D68" s="3" t="s">
        <v>89</v>
      </c>
      <c r="E68" s="35"/>
      <c r="F68" s="20"/>
      <c r="G68" s="34"/>
      <c r="H68" s="32"/>
      <c r="I68" s="33"/>
      <c r="J68" s="33"/>
      <c r="K68" s="33"/>
      <c r="L68" s="33"/>
      <c r="M68" s="34"/>
    </row>
    <row r="69" spans="1:13" ht="45" x14ac:dyDescent="0.25">
      <c r="A69" s="14">
        <f>ROW()/3-1</f>
        <v>22</v>
      </c>
      <c r="B69" s="33"/>
      <c r="C69" s="2" t="s">
        <v>513</v>
      </c>
      <c r="D69" s="3" t="s">
        <v>600</v>
      </c>
      <c r="E69" s="35"/>
      <c r="F69" s="21" t="s">
        <v>53</v>
      </c>
      <c r="G69" s="34"/>
      <c r="H69" s="32"/>
      <c r="I69" s="33"/>
      <c r="J69" s="33"/>
      <c r="K69" s="33"/>
      <c r="L69" s="33"/>
      <c r="M69" s="34"/>
    </row>
    <row r="70" spans="1:13" ht="60" x14ac:dyDescent="0.25">
      <c r="A70" s="14"/>
      <c r="B70" s="33" t="s">
        <v>90</v>
      </c>
      <c r="C70" s="2" t="s">
        <v>402</v>
      </c>
      <c r="D70" s="18" t="s">
        <v>91</v>
      </c>
      <c r="E70" s="35">
        <v>6868157</v>
      </c>
      <c r="F70" s="21" t="s">
        <v>24</v>
      </c>
      <c r="G70" s="34">
        <v>3434078.5</v>
      </c>
      <c r="H70" s="32">
        <v>44042</v>
      </c>
      <c r="I70" s="33">
        <v>134</v>
      </c>
      <c r="J70" s="33">
        <v>97</v>
      </c>
      <c r="K70" s="33">
        <v>25</v>
      </c>
      <c r="L70" s="33">
        <f>K70+J70+I70</f>
        <v>256</v>
      </c>
      <c r="M70" s="34">
        <v>300000</v>
      </c>
    </row>
    <row r="71" spans="1:13" ht="75" x14ac:dyDescent="0.25">
      <c r="A71" s="14"/>
      <c r="B71" s="33"/>
      <c r="C71" s="2" t="s">
        <v>403</v>
      </c>
      <c r="D71" s="3" t="s">
        <v>92</v>
      </c>
      <c r="E71" s="35"/>
      <c r="F71" s="20"/>
      <c r="G71" s="34"/>
      <c r="H71" s="32"/>
      <c r="I71" s="33"/>
      <c r="J71" s="33"/>
      <c r="K71" s="33"/>
      <c r="L71" s="33"/>
      <c r="M71" s="34"/>
    </row>
    <row r="72" spans="1:13" ht="75" x14ac:dyDescent="0.25">
      <c r="A72" s="14">
        <f>ROW()/3-1</f>
        <v>23</v>
      </c>
      <c r="B72" s="33"/>
      <c r="C72" s="2" t="s">
        <v>513</v>
      </c>
      <c r="D72" s="3" t="s">
        <v>601</v>
      </c>
      <c r="E72" s="35"/>
      <c r="F72" s="21" t="s">
        <v>93</v>
      </c>
      <c r="G72" s="34"/>
      <c r="H72" s="32"/>
      <c r="I72" s="33"/>
      <c r="J72" s="33"/>
      <c r="K72" s="33"/>
      <c r="L72" s="33"/>
      <c r="M72" s="34"/>
    </row>
    <row r="73" spans="1:13" ht="75" x14ac:dyDescent="0.25">
      <c r="A73" s="14"/>
      <c r="B73" s="33" t="s">
        <v>94</v>
      </c>
      <c r="C73" s="2" t="s">
        <v>404</v>
      </c>
      <c r="D73" s="18" t="s">
        <v>95</v>
      </c>
      <c r="E73" s="35">
        <v>1245000</v>
      </c>
      <c r="F73" s="21" t="s">
        <v>24</v>
      </c>
      <c r="G73" s="34">
        <v>870000</v>
      </c>
      <c r="H73" s="32">
        <v>44042</v>
      </c>
      <c r="I73" s="33">
        <v>141</v>
      </c>
      <c r="J73" s="33">
        <v>99</v>
      </c>
      <c r="K73" s="33">
        <v>60</v>
      </c>
      <c r="L73" s="33">
        <f>K73+J73+I73</f>
        <v>300</v>
      </c>
      <c r="M73" s="34">
        <v>550000</v>
      </c>
    </row>
    <row r="74" spans="1:13" ht="105" x14ac:dyDescent="0.25">
      <c r="A74" s="14"/>
      <c r="B74" s="33"/>
      <c r="C74" s="2" t="s">
        <v>524</v>
      </c>
      <c r="D74" s="3" t="s">
        <v>96</v>
      </c>
      <c r="E74" s="35"/>
      <c r="F74" s="20"/>
      <c r="G74" s="34"/>
      <c r="H74" s="32"/>
      <c r="I74" s="33"/>
      <c r="J74" s="33"/>
      <c r="K74" s="33"/>
      <c r="L74" s="33"/>
      <c r="M74" s="34"/>
    </row>
    <row r="75" spans="1:13" ht="105" x14ac:dyDescent="0.25">
      <c r="A75" s="14">
        <f>ROW()/3-1</f>
        <v>24</v>
      </c>
      <c r="B75" s="33"/>
      <c r="C75" s="2" t="s">
        <v>513</v>
      </c>
      <c r="D75" s="3" t="s">
        <v>602</v>
      </c>
      <c r="E75" s="35"/>
      <c r="F75" s="21" t="s">
        <v>25</v>
      </c>
      <c r="G75" s="34"/>
      <c r="H75" s="32"/>
      <c r="I75" s="33"/>
      <c r="J75" s="33"/>
      <c r="K75" s="33"/>
      <c r="L75" s="33"/>
      <c r="M75" s="34"/>
    </row>
    <row r="76" spans="1:13" ht="75" x14ac:dyDescent="0.25">
      <c r="A76" s="14"/>
      <c r="B76" s="33" t="s">
        <v>97</v>
      </c>
      <c r="C76" s="2" t="s">
        <v>405</v>
      </c>
      <c r="D76" s="18" t="s">
        <v>98</v>
      </c>
      <c r="E76" s="35">
        <v>445000</v>
      </c>
      <c r="F76" s="21" t="s">
        <v>100</v>
      </c>
      <c r="G76" s="34">
        <v>311500</v>
      </c>
      <c r="H76" s="32">
        <v>44042</v>
      </c>
      <c r="I76" s="33">
        <v>90</v>
      </c>
      <c r="J76" s="33">
        <v>77</v>
      </c>
      <c r="K76" s="33">
        <v>70</v>
      </c>
      <c r="L76" s="33">
        <f>K76+J76+I76</f>
        <v>237</v>
      </c>
      <c r="M76" s="34">
        <v>200000</v>
      </c>
    </row>
    <row r="77" spans="1:13" ht="75" x14ac:dyDescent="0.25">
      <c r="A77" s="14"/>
      <c r="B77" s="33"/>
      <c r="C77" s="2" t="s">
        <v>406</v>
      </c>
      <c r="D77" s="3" t="s">
        <v>99</v>
      </c>
      <c r="E77" s="35"/>
      <c r="F77" s="20"/>
      <c r="G77" s="34"/>
      <c r="H77" s="32"/>
      <c r="I77" s="33"/>
      <c r="J77" s="33"/>
      <c r="K77" s="33"/>
      <c r="L77" s="33"/>
      <c r="M77" s="34"/>
    </row>
    <row r="78" spans="1:13" ht="90" x14ac:dyDescent="0.25">
      <c r="A78" s="14">
        <f>ROW()/3-1</f>
        <v>25</v>
      </c>
      <c r="B78" s="33"/>
      <c r="C78" s="2" t="s">
        <v>513</v>
      </c>
      <c r="D78" s="3" t="s">
        <v>603</v>
      </c>
      <c r="E78" s="35"/>
      <c r="F78" s="21" t="s">
        <v>25</v>
      </c>
      <c r="G78" s="34"/>
      <c r="H78" s="32"/>
      <c r="I78" s="33"/>
      <c r="J78" s="33"/>
      <c r="K78" s="33"/>
      <c r="L78" s="33"/>
      <c r="M78" s="34"/>
    </row>
    <row r="79" spans="1:13" s="23" customFormat="1" ht="75" x14ac:dyDescent="0.25">
      <c r="A79" s="26"/>
      <c r="B79" s="36" t="s">
        <v>101</v>
      </c>
      <c r="C79" s="27" t="s">
        <v>407</v>
      </c>
      <c r="D79" s="28" t="s">
        <v>102</v>
      </c>
      <c r="E79" s="37">
        <v>10766541.859999999</v>
      </c>
      <c r="F79" s="29" t="s">
        <v>28</v>
      </c>
      <c r="G79" s="38">
        <v>7536000</v>
      </c>
      <c r="H79" s="39">
        <v>44042</v>
      </c>
      <c r="I79" s="36">
        <v>158</v>
      </c>
      <c r="J79" s="36">
        <v>92</v>
      </c>
      <c r="K79" s="36">
        <v>55</v>
      </c>
      <c r="L79" s="36">
        <f>K79+J79+I79</f>
        <v>305</v>
      </c>
      <c r="M79" s="38">
        <v>1100000</v>
      </c>
    </row>
    <row r="80" spans="1:13" s="23" customFormat="1" ht="105" x14ac:dyDescent="0.25">
      <c r="A80" s="26"/>
      <c r="B80" s="36"/>
      <c r="C80" s="27" t="s">
        <v>408</v>
      </c>
      <c r="D80" s="30" t="s">
        <v>103</v>
      </c>
      <c r="E80" s="37"/>
      <c r="F80" s="31"/>
      <c r="G80" s="38"/>
      <c r="H80" s="39"/>
      <c r="I80" s="36"/>
      <c r="J80" s="36"/>
      <c r="K80" s="36"/>
      <c r="L80" s="36"/>
      <c r="M80" s="38"/>
    </row>
    <row r="81" spans="1:13" s="23" customFormat="1" ht="60" x14ac:dyDescent="0.25">
      <c r="A81" s="26">
        <f>ROW()/3-1</f>
        <v>26</v>
      </c>
      <c r="B81" s="36"/>
      <c r="C81" s="27" t="s">
        <v>513</v>
      </c>
      <c r="D81" s="30" t="s">
        <v>604</v>
      </c>
      <c r="E81" s="37"/>
      <c r="F81" s="29" t="s">
        <v>43</v>
      </c>
      <c r="G81" s="38"/>
      <c r="H81" s="39"/>
      <c r="I81" s="36"/>
      <c r="J81" s="36"/>
      <c r="K81" s="36"/>
      <c r="L81" s="36"/>
      <c r="M81" s="38"/>
    </row>
    <row r="82" spans="1:13" ht="60" x14ac:dyDescent="0.25">
      <c r="A82" s="14"/>
      <c r="B82" s="33" t="s">
        <v>104</v>
      </c>
      <c r="C82" s="2" t="s">
        <v>409</v>
      </c>
      <c r="D82" s="18" t="s">
        <v>105</v>
      </c>
      <c r="E82" s="35">
        <v>1765000</v>
      </c>
      <c r="F82" s="21" t="s">
        <v>24</v>
      </c>
      <c r="G82" s="34">
        <v>1235000</v>
      </c>
      <c r="H82" s="32">
        <v>44042</v>
      </c>
      <c r="I82" s="33">
        <v>129</v>
      </c>
      <c r="J82" s="33">
        <v>98</v>
      </c>
      <c r="K82" s="33">
        <v>110</v>
      </c>
      <c r="L82" s="33">
        <f>K82+J82+I82</f>
        <v>337</v>
      </c>
      <c r="M82" s="34">
        <v>900000</v>
      </c>
    </row>
    <row r="83" spans="1:13" ht="75" x14ac:dyDescent="0.25">
      <c r="A83" s="14"/>
      <c r="B83" s="33"/>
      <c r="C83" s="2" t="s">
        <v>525</v>
      </c>
      <c r="D83" s="3">
        <v>0</v>
      </c>
      <c r="E83" s="35"/>
      <c r="F83" s="20"/>
      <c r="G83" s="34"/>
      <c r="H83" s="32"/>
      <c r="I83" s="33"/>
      <c r="J83" s="33"/>
      <c r="K83" s="33"/>
      <c r="L83" s="33"/>
      <c r="M83" s="34"/>
    </row>
    <row r="84" spans="1:13" ht="60" x14ac:dyDescent="0.25">
      <c r="A84" s="14">
        <f>ROW()/3-1</f>
        <v>27</v>
      </c>
      <c r="B84" s="33"/>
      <c r="C84" s="2" t="s">
        <v>513</v>
      </c>
      <c r="D84" s="3" t="s">
        <v>605</v>
      </c>
      <c r="E84" s="35"/>
      <c r="F84" s="21" t="s">
        <v>43</v>
      </c>
      <c r="G84" s="34"/>
      <c r="H84" s="32"/>
      <c r="I84" s="33"/>
      <c r="J84" s="33"/>
      <c r="K84" s="33"/>
      <c r="L84" s="33"/>
      <c r="M84" s="34"/>
    </row>
    <row r="85" spans="1:13" ht="60" x14ac:dyDescent="0.25">
      <c r="A85" s="14"/>
      <c r="B85" s="33" t="s">
        <v>106</v>
      </c>
      <c r="C85" s="2" t="s">
        <v>410</v>
      </c>
      <c r="D85" s="18" t="s">
        <v>107</v>
      </c>
      <c r="E85" s="35">
        <v>2768931</v>
      </c>
      <c r="F85" s="21" t="s">
        <v>20</v>
      </c>
      <c r="G85" s="34">
        <v>1768931</v>
      </c>
      <c r="H85" s="32">
        <v>44042</v>
      </c>
      <c r="I85" s="33">
        <v>164</v>
      </c>
      <c r="J85" s="33">
        <v>86</v>
      </c>
      <c r="K85" s="33">
        <v>30</v>
      </c>
      <c r="L85" s="33">
        <f>K85+J85+I85</f>
        <v>280</v>
      </c>
      <c r="M85" s="34">
        <v>300000</v>
      </c>
    </row>
    <row r="86" spans="1:13" ht="75" x14ac:dyDescent="0.25">
      <c r="A86" s="14"/>
      <c r="B86" s="33"/>
      <c r="C86" s="2" t="s">
        <v>547</v>
      </c>
      <c r="D86" s="3" t="s">
        <v>108</v>
      </c>
      <c r="E86" s="35"/>
      <c r="F86" s="20"/>
      <c r="G86" s="34"/>
      <c r="H86" s="32"/>
      <c r="I86" s="33"/>
      <c r="J86" s="33"/>
      <c r="K86" s="33"/>
      <c r="L86" s="33"/>
      <c r="M86" s="34"/>
    </row>
    <row r="87" spans="1:13" ht="30" x14ac:dyDescent="0.25">
      <c r="A87" s="14">
        <f>ROW()/3-1</f>
        <v>28</v>
      </c>
      <c r="B87" s="33"/>
      <c r="C87" s="2" t="s">
        <v>513</v>
      </c>
      <c r="D87" s="3" t="s">
        <v>606</v>
      </c>
      <c r="E87" s="35"/>
      <c r="F87" s="21" t="s">
        <v>25</v>
      </c>
      <c r="G87" s="34"/>
      <c r="H87" s="32"/>
      <c r="I87" s="33"/>
      <c r="J87" s="33"/>
      <c r="K87" s="33"/>
      <c r="L87" s="33"/>
      <c r="M87" s="34"/>
    </row>
    <row r="88" spans="1:13" ht="60" x14ac:dyDescent="0.25">
      <c r="A88" s="14"/>
      <c r="B88" s="33" t="s">
        <v>109</v>
      </c>
      <c r="C88" s="2" t="s">
        <v>411</v>
      </c>
      <c r="D88" s="18" t="s">
        <v>110</v>
      </c>
      <c r="E88" s="35">
        <v>2500000</v>
      </c>
      <c r="F88" s="21" t="s">
        <v>100</v>
      </c>
      <c r="G88" s="34">
        <v>1250000</v>
      </c>
      <c r="H88" s="32">
        <v>44042</v>
      </c>
      <c r="I88" s="33">
        <v>92</v>
      </c>
      <c r="J88" s="33">
        <v>105</v>
      </c>
      <c r="K88" s="33">
        <v>105</v>
      </c>
      <c r="L88" s="33">
        <f>K88+J88+I88</f>
        <v>302</v>
      </c>
      <c r="M88" s="34">
        <v>500000</v>
      </c>
    </row>
    <row r="89" spans="1:13" ht="105" x14ac:dyDescent="0.25">
      <c r="A89" s="14"/>
      <c r="B89" s="33"/>
      <c r="C89" s="2" t="s">
        <v>548</v>
      </c>
      <c r="D89" s="3" t="s">
        <v>111</v>
      </c>
      <c r="E89" s="35"/>
      <c r="F89" s="20"/>
      <c r="G89" s="34"/>
      <c r="H89" s="32"/>
      <c r="I89" s="33"/>
      <c r="J89" s="33"/>
      <c r="K89" s="33"/>
      <c r="L89" s="33"/>
      <c r="M89" s="34"/>
    </row>
    <row r="90" spans="1:13" ht="60" x14ac:dyDescent="0.25">
      <c r="A90" s="14">
        <f>ROW()/3-1</f>
        <v>29</v>
      </c>
      <c r="B90" s="33"/>
      <c r="C90" s="2" t="s">
        <v>513</v>
      </c>
      <c r="D90" s="3" t="s">
        <v>607</v>
      </c>
      <c r="E90" s="35"/>
      <c r="F90" s="21" t="s">
        <v>25</v>
      </c>
      <c r="G90" s="34"/>
      <c r="H90" s="32"/>
      <c r="I90" s="33"/>
      <c r="J90" s="33"/>
      <c r="K90" s="33"/>
      <c r="L90" s="33"/>
      <c r="M90" s="34"/>
    </row>
    <row r="91" spans="1:13" ht="75" x14ac:dyDescent="0.25">
      <c r="A91" s="14"/>
      <c r="B91" s="33" t="s">
        <v>112</v>
      </c>
      <c r="C91" s="2" t="s">
        <v>412</v>
      </c>
      <c r="D91" s="18" t="s">
        <v>113</v>
      </c>
      <c r="E91" s="35">
        <v>21748292</v>
      </c>
      <c r="F91" s="21" t="s">
        <v>115</v>
      </c>
      <c r="G91" s="34">
        <v>4300000</v>
      </c>
      <c r="H91" s="32">
        <v>44042</v>
      </c>
      <c r="I91" s="33">
        <v>125</v>
      </c>
      <c r="J91" s="33">
        <v>135</v>
      </c>
      <c r="K91" s="33">
        <v>90</v>
      </c>
      <c r="L91" s="33">
        <f>K91+J91+I91</f>
        <v>350</v>
      </c>
      <c r="M91" s="34">
        <v>4300000</v>
      </c>
    </row>
    <row r="92" spans="1:13" ht="105" x14ac:dyDescent="0.25">
      <c r="A92" s="14"/>
      <c r="B92" s="33"/>
      <c r="C92" s="2" t="s">
        <v>413</v>
      </c>
      <c r="D92" s="3" t="s">
        <v>114</v>
      </c>
      <c r="E92" s="35"/>
      <c r="F92" s="20"/>
      <c r="G92" s="34"/>
      <c r="H92" s="32"/>
      <c r="I92" s="33"/>
      <c r="J92" s="33"/>
      <c r="K92" s="33"/>
      <c r="L92" s="33"/>
      <c r="M92" s="34"/>
    </row>
    <row r="93" spans="1:13" ht="90" x14ac:dyDescent="0.25">
      <c r="A93" s="14">
        <f>ROW()/3-1</f>
        <v>30</v>
      </c>
      <c r="B93" s="33"/>
      <c r="C93" s="2" t="s">
        <v>513</v>
      </c>
      <c r="D93" s="3" t="s">
        <v>608</v>
      </c>
      <c r="E93" s="35"/>
      <c r="F93" s="21" t="s">
        <v>25</v>
      </c>
      <c r="G93" s="34"/>
      <c r="H93" s="32"/>
      <c r="I93" s="33"/>
      <c r="J93" s="33"/>
      <c r="K93" s="33"/>
      <c r="L93" s="33"/>
      <c r="M93" s="34"/>
    </row>
    <row r="94" spans="1:13" ht="60" x14ac:dyDescent="0.25">
      <c r="A94" s="14"/>
      <c r="B94" s="33" t="s">
        <v>116</v>
      </c>
      <c r="C94" s="2" t="s">
        <v>414</v>
      </c>
      <c r="D94" s="18" t="s">
        <v>117</v>
      </c>
      <c r="E94" s="35">
        <v>2030000</v>
      </c>
      <c r="F94" s="21" t="s">
        <v>20</v>
      </c>
      <c r="G94" s="34">
        <v>1015000</v>
      </c>
      <c r="H94" s="32">
        <v>44042</v>
      </c>
      <c r="I94" s="33">
        <v>56</v>
      </c>
      <c r="J94" s="33">
        <v>101</v>
      </c>
      <c r="K94" s="33">
        <v>140</v>
      </c>
      <c r="L94" s="33">
        <f>K94+J94+I94</f>
        <v>297</v>
      </c>
      <c r="M94" s="34">
        <v>500000</v>
      </c>
    </row>
    <row r="95" spans="1:13" ht="75" x14ac:dyDescent="0.25">
      <c r="A95" s="14"/>
      <c r="B95" s="33"/>
      <c r="C95" s="2" t="s">
        <v>549</v>
      </c>
      <c r="D95" s="3" t="s">
        <v>118</v>
      </c>
      <c r="E95" s="35"/>
      <c r="F95" s="20"/>
      <c r="G95" s="34"/>
      <c r="H95" s="32"/>
      <c r="I95" s="33"/>
      <c r="J95" s="33"/>
      <c r="K95" s="33"/>
      <c r="L95" s="33"/>
      <c r="M95" s="34"/>
    </row>
    <row r="96" spans="1:13" ht="90" x14ac:dyDescent="0.25">
      <c r="A96" s="14">
        <f>ROW()/3-1</f>
        <v>31</v>
      </c>
      <c r="B96" s="33"/>
      <c r="C96" s="2" t="s">
        <v>513</v>
      </c>
      <c r="D96" s="3" t="s">
        <v>609</v>
      </c>
      <c r="E96" s="35"/>
      <c r="F96" s="21" t="s">
        <v>25</v>
      </c>
      <c r="G96" s="34"/>
      <c r="H96" s="32"/>
      <c r="I96" s="33"/>
      <c r="J96" s="33"/>
      <c r="K96" s="33"/>
      <c r="L96" s="33"/>
      <c r="M96" s="34"/>
    </row>
    <row r="97" spans="1:13" ht="60" x14ac:dyDescent="0.25">
      <c r="A97" s="14"/>
      <c r="B97" s="33" t="s">
        <v>119</v>
      </c>
      <c r="C97" s="2" t="s">
        <v>415</v>
      </c>
      <c r="D97" s="18" t="s">
        <v>120</v>
      </c>
      <c r="E97" s="35">
        <v>11482399</v>
      </c>
      <c r="F97" s="22" t="s">
        <v>28</v>
      </c>
      <c r="G97" s="34">
        <v>4000000</v>
      </c>
      <c r="H97" s="32">
        <v>44042</v>
      </c>
      <c r="I97" s="33">
        <v>85</v>
      </c>
      <c r="J97" s="33">
        <v>100</v>
      </c>
      <c r="K97" s="33">
        <v>115</v>
      </c>
      <c r="L97" s="33">
        <f>K97+J97+I97</f>
        <v>300</v>
      </c>
      <c r="M97" s="34">
        <v>800000</v>
      </c>
    </row>
    <row r="98" spans="1:13" ht="75" x14ac:dyDescent="0.25">
      <c r="A98" s="14"/>
      <c r="B98" s="33"/>
      <c r="C98" s="2" t="s">
        <v>550</v>
      </c>
      <c r="D98" s="3" t="s">
        <v>121</v>
      </c>
      <c r="E98" s="35"/>
      <c r="F98" s="20"/>
      <c r="G98" s="34"/>
      <c r="H98" s="32"/>
      <c r="I98" s="33"/>
      <c r="J98" s="33"/>
      <c r="K98" s="33"/>
      <c r="L98" s="33"/>
      <c r="M98" s="34"/>
    </row>
    <row r="99" spans="1:13" ht="75" x14ac:dyDescent="0.25">
      <c r="A99" s="14">
        <f>ROW()/3-1</f>
        <v>32</v>
      </c>
      <c r="B99" s="33"/>
      <c r="C99" s="2" t="s">
        <v>513</v>
      </c>
      <c r="D99" s="3" t="s">
        <v>610</v>
      </c>
      <c r="E99" s="35"/>
      <c r="F99" s="21" t="s">
        <v>25</v>
      </c>
      <c r="G99" s="34"/>
      <c r="H99" s="32"/>
      <c r="I99" s="33"/>
      <c r="J99" s="33"/>
      <c r="K99" s="33"/>
      <c r="L99" s="33"/>
      <c r="M99" s="34"/>
    </row>
    <row r="100" spans="1:13" ht="60" x14ac:dyDescent="0.25">
      <c r="A100" s="14"/>
      <c r="B100" s="33" t="s">
        <v>122</v>
      </c>
      <c r="C100" s="2" t="s">
        <v>414</v>
      </c>
      <c r="D100" s="18" t="s">
        <v>123</v>
      </c>
      <c r="E100" s="35">
        <v>9048380</v>
      </c>
      <c r="F100" s="21" t="s">
        <v>100</v>
      </c>
      <c r="G100" s="34">
        <v>4524190</v>
      </c>
      <c r="H100" s="32">
        <v>44042</v>
      </c>
      <c r="I100" s="33">
        <v>178</v>
      </c>
      <c r="J100" s="33">
        <v>125</v>
      </c>
      <c r="K100" s="33">
        <v>135</v>
      </c>
      <c r="L100" s="33">
        <f>K100+J100+I100</f>
        <v>438</v>
      </c>
      <c r="M100" s="34">
        <v>4050000</v>
      </c>
    </row>
    <row r="101" spans="1:13" ht="75" x14ac:dyDescent="0.25">
      <c r="A101" s="14"/>
      <c r="B101" s="33"/>
      <c r="C101" s="2" t="s">
        <v>549</v>
      </c>
      <c r="D101" s="3" t="s">
        <v>124</v>
      </c>
      <c r="E101" s="35"/>
      <c r="F101" s="20"/>
      <c r="G101" s="34"/>
      <c r="H101" s="32"/>
      <c r="I101" s="33"/>
      <c r="J101" s="33"/>
      <c r="K101" s="33"/>
      <c r="L101" s="33"/>
      <c r="M101" s="34"/>
    </row>
    <row r="102" spans="1:13" ht="60" x14ac:dyDescent="0.25">
      <c r="A102" s="14">
        <f>ROW()/3-1</f>
        <v>33</v>
      </c>
      <c r="B102" s="33"/>
      <c r="C102" s="2" t="s">
        <v>513</v>
      </c>
      <c r="D102" s="3" t="s">
        <v>611</v>
      </c>
      <c r="E102" s="35"/>
      <c r="F102" s="21" t="s">
        <v>25</v>
      </c>
      <c r="G102" s="34"/>
      <c r="H102" s="32"/>
      <c r="I102" s="33"/>
      <c r="J102" s="33"/>
      <c r="K102" s="33"/>
      <c r="L102" s="33"/>
      <c r="M102" s="34"/>
    </row>
    <row r="103" spans="1:13" ht="75" x14ac:dyDescent="0.25">
      <c r="A103" s="14"/>
      <c r="B103" s="33" t="s">
        <v>125</v>
      </c>
      <c r="C103" s="2" t="s">
        <v>386</v>
      </c>
      <c r="D103" s="18" t="s">
        <v>126</v>
      </c>
      <c r="E103" s="35">
        <v>584508</v>
      </c>
      <c r="F103" s="21" t="s">
        <v>100</v>
      </c>
      <c r="G103" s="34">
        <v>409155</v>
      </c>
      <c r="H103" s="32">
        <v>44042</v>
      </c>
      <c r="I103" s="33">
        <v>90</v>
      </c>
      <c r="J103" s="33">
        <v>76</v>
      </c>
      <c r="K103" s="33">
        <v>40</v>
      </c>
      <c r="L103" s="33">
        <f>K103+J103+I103</f>
        <v>206</v>
      </c>
      <c r="M103" s="34">
        <v>200000</v>
      </c>
    </row>
    <row r="104" spans="1:13" ht="75" x14ac:dyDescent="0.25">
      <c r="A104" s="14"/>
      <c r="B104" s="33"/>
      <c r="C104" s="2" t="s">
        <v>387</v>
      </c>
      <c r="D104" s="3" t="s">
        <v>127</v>
      </c>
      <c r="E104" s="35"/>
      <c r="F104" s="20"/>
      <c r="G104" s="34"/>
      <c r="H104" s="32"/>
      <c r="I104" s="33"/>
      <c r="J104" s="33"/>
      <c r="K104" s="33"/>
      <c r="L104" s="33"/>
      <c r="M104" s="34"/>
    </row>
    <row r="105" spans="1:13" ht="45" x14ac:dyDescent="0.25">
      <c r="A105" s="14">
        <f>ROW()/3-1</f>
        <v>34</v>
      </c>
      <c r="B105" s="33"/>
      <c r="C105" s="2" t="s">
        <v>513</v>
      </c>
      <c r="D105" s="3" t="s">
        <v>612</v>
      </c>
      <c r="E105" s="35"/>
      <c r="F105" s="21" t="s">
        <v>25</v>
      </c>
      <c r="G105" s="34"/>
      <c r="H105" s="32"/>
      <c r="I105" s="33"/>
      <c r="J105" s="33"/>
      <c r="K105" s="33"/>
      <c r="L105" s="33"/>
      <c r="M105" s="34"/>
    </row>
    <row r="106" spans="1:13" ht="90" x14ac:dyDescent="0.25">
      <c r="A106" s="14"/>
      <c r="B106" s="33" t="s">
        <v>128</v>
      </c>
      <c r="C106" s="2" t="s">
        <v>416</v>
      </c>
      <c r="D106" s="18" t="s">
        <v>129</v>
      </c>
      <c r="E106" s="35">
        <v>12540900.26</v>
      </c>
      <c r="F106" s="21" t="s">
        <v>20</v>
      </c>
      <c r="G106" s="34">
        <v>6270000</v>
      </c>
      <c r="H106" s="32">
        <v>44042</v>
      </c>
      <c r="I106" s="33">
        <v>178</v>
      </c>
      <c r="J106" s="33">
        <v>106</v>
      </c>
      <c r="K106" s="33">
        <v>115</v>
      </c>
      <c r="L106" s="33">
        <f>K106+J106+I106</f>
        <v>399</v>
      </c>
      <c r="M106" s="34">
        <v>3200000</v>
      </c>
    </row>
    <row r="107" spans="1:13" ht="105" x14ac:dyDescent="0.25">
      <c r="A107" s="14"/>
      <c r="B107" s="33"/>
      <c r="C107" s="2" t="s">
        <v>551</v>
      </c>
      <c r="D107" s="3" t="s">
        <v>130</v>
      </c>
      <c r="E107" s="35"/>
      <c r="F107" s="20"/>
      <c r="G107" s="34"/>
      <c r="H107" s="32"/>
      <c r="I107" s="33"/>
      <c r="J107" s="33"/>
      <c r="K107" s="33"/>
      <c r="L107" s="33"/>
      <c r="M107" s="34"/>
    </row>
    <row r="108" spans="1:13" ht="90" x14ac:dyDescent="0.25">
      <c r="A108" s="14">
        <f>ROW()/3-1</f>
        <v>35</v>
      </c>
      <c r="B108" s="33"/>
      <c r="C108" s="2" t="s">
        <v>513</v>
      </c>
      <c r="D108" s="3" t="s">
        <v>613</v>
      </c>
      <c r="E108" s="35"/>
      <c r="F108" s="21" t="s">
        <v>25</v>
      </c>
      <c r="G108" s="34"/>
      <c r="H108" s="32"/>
      <c r="I108" s="33"/>
      <c r="J108" s="33"/>
      <c r="K108" s="33"/>
      <c r="L108" s="33"/>
      <c r="M108" s="34"/>
    </row>
    <row r="109" spans="1:13" ht="90" x14ac:dyDescent="0.25">
      <c r="A109" s="14"/>
      <c r="B109" s="33" t="s">
        <v>131</v>
      </c>
      <c r="C109" s="2" t="s">
        <v>416</v>
      </c>
      <c r="D109" s="18" t="s">
        <v>132</v>
      </c>
      <c r="E109" s="35">
        <v>1571518.97</v>
      </c>
      <c r="F109" s="21" t="s">
        <v>100</v>
      </c>
      <c r="G109" s="34">
        <v>785759.48</v>
      </c>
      <c r="H109" s="32">
        <v>44042</v>
      </c>
      <c r="I109" s="33">
        <v>91</v>
      </c>
      <c r="J109" s="33">
        <v>97</v>
      </c>
      <c r="K109" s="33">
        <v>115</v>
      </c>
      <c r="L109" s="33">
        <f>K109+J109+I109</f>
        <v>303</v>
      </c>
      <c r="M109" s="34">
        <v>500000</v>
      </c>
    </row>
    <row r="110" spans="1:13" ht="105" x14ac:dyDescent="0.25">
      <c r="A110" s="14"/>
      <c r="B110" s="33"/>
      <c r="C110" s="2" t="s">
        <v>551</v>
      </c>
      <c r="D110" s="3" t="s">
        <v>133</v>
      </c>
      <c r="E110" s="35"/>
      <c r="F110" s="20"/>
      <c r="G110" s="34"/>
      <c r="H110" s="32"/>
      <c r="I110" s="33"/>
      <c r="J110" s="33"/>
      <c r="K110" s="33"/>
      <c r="L110" s="33"/>
      <c r="M110" s="34"/>
    </row>
    <row r="111" spans="1:13" ht="105" x14ac:dyDescent="0.25">
      <c r="A111" s="14">
        <f>ROW()/3-1</f>
        <v>36</v>
      </c>
      <c r="B111" s="33"/>
      <c r="C111" s="2" t="s">
        <v>513</v>
      </c>
      <c r="D111" s="3" t="s">
        <v>614</v>
      </c>
      <c r="E111" s="35"/>
      <c r="F111" s="21" t="s">
        <v>25</v>
      </c>
      <c r="G111" s="34"/>
      <c r="H111" s="32"/>
      <c r="I111" s="33"/>
      <c r="J111" s="33"/>
      <c r="K111" s="33"/>
      <c r="L111" s="33"/>
      <c r="M111" s="34"/>
    </row>
    <row r="112" spans="1:13" ht="60" x14ac:dyDescent="0.25">
      <c r="A112" s="14"/>
      <c r="B112" s="33" t="s">
        <v>134</v>
      </c>
      <c r="C112" s="2" t="s">
        <v>417</v>
      </c>
      <c r="D112" s="18" t="s">
        <v>135</v>
      </c>
      <c r="E112" s="35">
        <v>7259999</v>
      </c>
      <c r="F112" s="21" t="s">
        <v>82</v>
      </c>
      <c r="G112" s="34">
        <v>3620000</v>
      </c>
      <c r="H112" s="32">
        <v>44042</v>
      </c>
      <c r="I112" s="33">
        <v>38</v>
      </c>
      <c r="J112" s="33">
        <v>129</v>
      </c>
      <c r="K112" s="33">
        <v>140</v>
      </c>
      <c r="L112" s="33">
        <f>K112+J112+I112</f>
        <v>307</v>
      </c>
      <c r="M112" s="34">
        <v>1000000</v>
      </c>
    </row>
    <row r="113" spans="1:13" ht="75" x14ac:dyDescent="0.25">
      <c r="A113" s="14"/>
      <c r="B113" s="33"/>
      <c r="C113" s="2" t="s">
        <v>552</v>
      </c>
      <c r="D113" s="3" t="s">
        <v>136</v>
      </c>
      <c r="E113" s="35"/>
      <c r="F113" s="20"/>
      <c r="G113" s="34"/>
      <c r="H113" s="32"/>
      <c r="I113" s="33"/>
      <c r="J113" s="33"/>
      <c r="K113" s="33"/>
      <c r="L113" s="33"/>
      <c r="M113" s="34"/>
    </row>
    <row r="114" spans="1:13" ht="30" x14ac:dyDescent="0.25">
      <c r="A114" s="14">
        <f>ROW()/3-1</f>
        <v>37</v>
      </c>
      <c r="B114" s="33"/>
      <c r="C114" s="2" t="s">
        <v>513</v>
      </c>
      <c r="D114" s="3" t="s">
        <v>615</v>
      </c>
      <c r="E114" s="35"/>
      <c r="F114" s="21" t="s">
        <v>25</v>
      </c>
      <c r="G114" s="34"/>
      <c r="H114" s="32"/>
      <c r="I114" s="33"/>
      <c r="J114" s="33"/>
      <c r="K114" s="33"/>
      <c r="L114" s="33"/>
      <c r="M114" s="34"/>
    </row>
    <row r="115" spans="1:13" ht="60" x14ac:dyDescent="0.25">
      <c r="A115" s="14"/>
      <c r="B115" s="33" t="s">
        <v>137</v>
      </c>
      <c r="C115" s="2" t="s">
        <v>418</v>
      </c>
      <c r="D115" s="18" t="s">
        <v>138</v>
      </c>
      <c r="E115" s="35">
        <v>1547927</v>
      </c>
      <c r="F115" s="21" t="s">
        <v>20</v>
      </c>
      <c r="G115" s="34">
        <v>770000</v>
      </c>
      <c r="H115" s="32">
        <v>44042</v>
      </c>
      <c r="I115" s="33">
        <v>200</v>
      </c>
      <c r="J115" s="33">
        <v>95</v>
      </c>
      <c r="K115" s="33">
        <v>70</v>
      </c>
      <c r="L115" s="33">
        <f>K115+J115+I115</f>
        <v>365</v>
      </c>
      <c r="M115" s="34">
        <v>350000</v>
      </c>
    </row>
    <row r="116" spans="1:13" ht="75" x14ac:dyDescent="0.25">
      <c r="A116" s="14"/>
      <c r="B116" s="33"/>
      <c r="C116" s="2" t="s">
        <v>553</v>
      </c>
      <c r="D116" s="3" t="s">
        <v>139</v>
      </c>
      <c r="E116" s="35"/>
      <c r="F116" s="20"/>
      <c r="G116" s="34"/>
      <c r="H116" s="32"/>
      <c r="I116" s="33"/>
      <c r="J116" s="33"/>
      <c r="K116" s="33"/>
      <c r="L116" s="33"/>
      <c r="M116" s="34"/>
    </row>
    <row r="117" spans="1:13" ht="105" x14ac:dyDescent="0.25">
      <c r="A117" s="14">
        <f>ROW()/3-1</f>
        <v>38</v>
      </c>
      <c r="B117" s="33"/>
      <c r="C117" s="2" t="s">
        <v>513</v>
      </c>
      <c r="D117" s="3" t="s">
        <v>616</v>
      </c>
      <c r="E117" s="35"/>
      <c r="F117" s="21" t="s">
        <v>140</v>
      </c>
      <c r="G117" s="34"/>
      <c r="H117" s="32"/>
      <c r="I117" s="33"/>
      <c r="J117" s="33"/>
      <c r="K117" s="33"/>
      <c r="L117" s="33"/>
      <c r="M117" s="34"/>
    </row>
    <row r="118" spans="1:13" ht="75" x14ac:dyDescent="0.25">
      <c r="A118" s="14"/>
      <c r="B118" s="33" t="s">
        <v>141</v>
      </c>
      <c r="C118" s="2" t="s">
        <v>419</v>
      </c>
      <c r="D118" s="18" t="s">
        <v>142</v>
      </c>
      <c r="E118" s="35">
        <v>2953301</v>
      </c>
      <c r="F118" s="21" t="s">
        <v>100</v>
      </c>
      <c r="G118" s="34">
        <v>2067310</v>
      </c>
      <c r="H118" s="32">
        <v>44042</v>
      </c>
      <c r="I118" s="33">
        <v>126</v>
      </c>
      <c r="J118" s="33">
        <v>102</v>
      </c>
      <c r="K118" s="33">
        <v>60</v>
      </c>
      <c r="L118" s="33">
        <f>K118+J118+I118</f>
        <v>288</v>
      </c>
      <c r="M118" s="34">
        <v>350000</v>
      </c>
    </row>
    <row r="119" spans="1:13" ht="105" x14ac:dyDescent="0.25">
      <c r="A119" s="14"/>
      <c r="B119" s="33"/>
      <c r="C119" s="2" t="s">
        <v>420</v>
      </c>
      <c r="D119" s="3" t="s">
        <v>143</v>
      </c>
      <c r="E119" s="35"/>
      <c r="F119" s="20"/>
      <c r="G119" s="34"/>
      <c r="H119" s="32"/>
      <c r="I119" s="33"/>
      <c r="J119" s="33"/>
      <c r="K119" s="33"/>
      <c r="L119" s="33"/>
      <c r="M119" s="34"/>
    </row>
    <row r="120" spans="1:13" ht="90" x14ac:dyDescent="0.25">
      <c r="A120" s="14">
        <f>ROW()/3-1</f>
        <v>39</v>
      </c>
      <c r="B120" s="33"/>
      <c r="C120" s="2" t="s">
        <v>513</v>
      </c>
      <c r="D120" s="3" t="s">
        <v>617</v>
      </c>
      <c r="E120" s="35"/>
      <c r="F120" s="21" t="s">
        <v>115</v>
      </c>
      <c r="G120" s="34"/>
      <c r="H120" s="32"/>
      <c r="I120" s="33"/>
      <c r="J120" s="33"/>
      <c r="K120" s="33"/>
      <c r="L120" s="33"/>
      <c r="M120" s="34"/>
    </row>
    <row r="121" spans="1:13" ht="60" x14ac:dyDescent="0.25">
      <c r="A121" s="14"/>
      <c r="B121" s="33" t="s">
        <v>144</v>
      </c>
      <c r="C121" s="2" t="s">
        <v>418</v>
      </c>
      <c r="D121" s="18" t="s">
        <v>145</v>
      </c>
      <c r="E121" s="35">
        <v>2454461.2000000002</v>
      </c>
      <c r="F121" s="21" t="s">
        <v>100</v>
      </c>
      <c r="G121" s="34">
        <v>1227000</v>
      </c>
      <c r="H121" s="32">
        <v>44042</v>
      </c>
      <c r="I121" s="33">
        <v>200</v>
      </c>
      <c r="J121" s="33">
        <v>125</v>
      </c>
      <c r="K121" s="33">
        <v>70</v>
      </c>
      <c r="L121" s="33">
        <f>K121+J121+I121</f>
        <v>395</v>
      </c>
      <c r="M121" s="34">
        <v>550000</v>
      </c>
    </row>
    <row r="122" spans="1:13" ht="75" x14ac:dyDescent="0.25">
      <c r="A122" s="14"/>
      <c r="B122" s="33"/>
      <c r="C122" s="2" t="s">
        <v>553</v>
      </c>
      <c r="D122" s="3" t="s">
        <v>146</v>
      </c>
      <c r="E122" s="35"/>
      <c r="F122" s="20"/>
      <c r="G122" s="34"/>
      <c r="H122" s="32"/>
      <c r="I122" s="33"/>
      <c r="J122" s="33"/>
      <c r="K122" s="33"/>
      <c r="L122" s="33"/>
      <c r="M122" s="34"/>
    </row>
    <row r="123" spans="1:13" ht="120" x14ac:dyDescent="0.25">
      <c r="A123" s="14">
        <f>ROW()/3-1</f>
        <v>40</v>
      </c>
      <c r="B123" s="33"/>
      <c r="C123" s="2" t="s">
        <v>513</v>
      </c>
      <c r="D123" s="3" t="s">
        <v>618</v>
      </c>
      <c r="E123" s="35"/>
      <c r="F123" s="21" t="s">
        <v>25</v>
      </c>
      <c r="G123" s="34"/>
      <c r="H123" s="32"/>
      <c r="I123" s="33"/>
      <c r="J123" s="33"/>
      <c r="K123" s="33"/>
      <c r="L123" s="33"/>
      <c r="M123" s="34"/>
    </row>
    <row r="124" spans="1:13" ht="75" x14ac:dyDescent="0.25">
      <c r="A124" s="14"/>
      <c r="B124" s="33" t="s">
        <v>147</v>
      </c>
      <c r="C124" s="2" t="s">
        <v>412</v>
      </c>
      <c r="D124" s="18" t="s">
        <v>148</v>
      </c>
      <c r="E124" s="35">
        <v>11400000</v>
      </c>
      <c r="F124" s="21" t="s">
        <v>115</v>
      </c>
      <c r="G124" s="34">
        <v>7980000</v>
      </c>
      <c r="H124" s="32">
        <v>44042</v>
      </c>
      <c r="I124" s="33">
        <v>60</v>
      </c>
      <c r="J124" s="33">
        <v>127</v>
      </c>
      <c r="K124" s="33">
        <v>90</v>
      </c>
      <c r="L124" s="33">
        <f>K124+J124+I124</f>
        <v>277</v>
      </c>
      <c r="M124" s="34">
        <v>800000</v>
      </c>
    </row>
    <row r="125" spans="1:13" ht="105" x14ac:dyDescent="0.25">
      <c r="A125" s="14"/>
      <c r="B125" s="33"/>
      <c r="C125" s="2" t="s">
        <v>413</v>
      </c>
      <c r="D125" s="3" t="s">
        <v>149</v>
      </c>
      <c r="E125" s="35"/>
      <c r="F125" s="20"/>
      <c r="G125" s="34"/>
      <c r="H125" s="32"/>
      <c r="I125" s="33"/>
      <c r="J125" s="33"/>
      <c r="K125" s="33"/>
      <c r="L125" s="33"/>
      <c r="M125" s="34"/>
    </row>
    <row r="126" spans="1:13" ht="90" x14ac:dyDescent="0.25">
      <c r="A126" s="14">
        <f>ROW()/3-1</f>
        <v>41</v>
      </c>
      <c r="B126" s="33"/>
      <c r="C126" s="2" t="s">
        <v>513</v>
      </c>
      <c r="D126" s="3" t="s">
        <v>619</v>
      </c>
      <c r="E126" s="35"/>
      <c r="F126" s="21" t="s">
        <v>43</v>
      </c>
      <c r="G126" s="34"/>
      <c r="H126" s="32"/>
      <c r="I126" s="33"/>
      <c r="J126" s="33"/>
      <c r="K126" s="33"/>
      <c r="L126" s="33"/>
      <c r="M126" s="34"/>
    </row>
    <row r="127" spans="1:13" ht="75" x14ac:dyDescent="0.25">
      <c r="A127" s="14"/>
      <c r="B127" s="33" t="s">
        <v>150</v>
      </c>
      <c r="C127" s="2" t="s">
        <v>421</v>
      </c>
      <c r="D127" s="18" t="s">
        <v>151</v>
      </c>
      <c r="E127" s="35">
        <v>450000</v>
      </c>
      <c r="F127" s="21" t="s">
        <v>28</v>
      </c>
      <c r="G127" s="34">
        <v>200000</v>
      </c>
      <c r="H127" s="32">
        <v>44042</v>
      </c>
      <c r="I127" s="33">
        <v>133</v>
      </c>
      <c r="J127" s="33">
        <v>132</v>
      </c>
      <c r="K127" s="33">
        <v>70</v>
      </c>
      <c r="L127" s="33">
        <f>K127+J127+I127</f>
        <v>335</v>
      </c>
      <c r="M127" s="34">
        <v>200000</v>
      </c>
    </row>
    <row r="128" spans="1:13" ht="75" x14ac:dyDescent="0.25">
      <c r="A128" s="14"/>
      <c r="B128" s="33"/>
      <c r="C128" s="2" t="s">
        <v>422</v>
      </c>
      <c r="D128" s="3" t="s">
        <v>152</v>
      </c>
      <c r="E128" s="35"/>
      <c r="F128" s="20"/>
      <c r="G128" s="34"/>
      <c r="H128" s="32"/>
      <c r="I128" s="33"/>
      <c r="J128" s="33"/>
      <c r="K128" s="33"/>
      <c r="L128" s="33"/>
      <c r="M128" s="34"/>
    </row>
    <row r="129" spans="1:13" ht="105" x14ac:dyDescent="0.25">
      <c r="A129" s="14">
        <f>ROW()/3-1</f>
        <v>42</v>
      </c>
      <c r="B129" s="33"/>
      <c r="C129" s="2" t="s">
        <v>513</v>
      </c>
      <c r="D129" s="3" t="s">
        <v>620</v>
      </c>
      <c r="E129" s="35"/>
      <c r="F129" s="21" t="s">
        <v>19</v>
      </c>
      <c r="G129" s="34"/>
      <c r="H129" s="32"/>
      <c r="I129" s="33"/>
      <c r="J129" s="33"/>
      <c r="K129" s="33"/>
      <c r="L129" s="33"/>
      <c r="M129" s="34"/>
    </row>
    <row r="130" spans="1:13" ht="90" x14ac:dyDescent="0.25">
      <c r="A130" s="14"/>
      <c r="B130" s="33" t="s">
        <v>153</v>
      </c>
      <c r="C130" s="2" t="s">
        <v>423</v>
      </c>
      <c r="D130" s="18" t="s">
        <v>154</v>
      </c>
      <c r="E130" s="35">
        <v>286000</v>
      </c>
      <c r="F130" s="21" t="s">
        <v>100</v>
      </c>
      <c r="G130" s="34">
        <v>200000</v>
      </c>
      <c r="H130" s="32">
        <v>44042</v>
      </c>
      <c r="I130" s="33">
        <v>103</v>
      </c>
      <c r="J130" s="33">
        <v>61</v>
      </c>
      <c r="K130" s="33">
        <v>80</v>
      </c>
      <c r="L130" s="33">
        <f>K130+J130+I130</f>
        <v>244</v>
      </c>
      <c r="M130" s="34">
        <v>200000</v>
      </c>
    </row>
    <row r="131" spans="1:13" ht="75" x14ac:dyDescent="0.25">
      <c r="A131" s="14"/>
      <c r="B131" s="33"/>
      <c r="C131" s="2" t="s">
        <v>526</v>
      </c>
      <c r="D131" s="3" t="s">
        <v>155</v>
      </c>
      <c r="E131" s="35"/>
      <c r="F131" s="20"/>
      <c r="G131" s="34"/>
      <c r="H131" s="32"/>
      <c r="I131" s="33"/>
      <c r="J131" s="33"/>
      <c r="K131" s="33"/>
      <c r="L131" s="33"/>
      <c r="M131" s="34"/>
    </row>
    <row r="132" spans="1:13" ht="30" x14ac:dyDescent="0.25">
      <c r="A132" s="14">
        <f>ROW()/3-1</f>
        <v>43</v>
      </c>
      <c r="B132" s="33"/>
      <c r="C132" s="2" t="s">
        <v>513</v>
      </c>
      <c r="D132" s="3" t="s">
        <v>621</v>
      </c>
      <c r="E132" s="35"/>
      <c r="F132" s="21" t="s">
        <v>100</v>
      </c>
      <c r="G132" s="34"/>
      <c r="H132" s="32"/>
      <c r="I132" s="33"/>
      <c r="J132" s="33"/>
      <c r="K132" s="33"/>
      <c r="L132" s="33"/>
      <c r="M132" s="34"/>
    </row>
    <row r="133" spans="1:13" ht="75" x14ac:dyDescent="0.25">
      <c r="A133" s="14"/>
      <c r="B133" s="33" t="s">
        <v>156</v>
      </c>
      <c r="C133" s="2" t="s">
        <v>424</v>
      </c>
      <c r="D133" s="18" t="s">
        <v>157</v>
      </c>
      <c r="E133" s="35">
        <v>410000</v>
      </c>
      <c r="F133" s="21" t="s">
        <v>159</v>
      </c>
      <c r="G133" s="34">
        <v>280000</v>
      </c>
      <c r="H133" s="32">
        <v>44042</v>
      </c>
      <c r="I133" s="33">
        <v>75</v>
      </c>
      <c r="J133" s="33">
        <v>69</v>
      </c>
      <c r="K133" s="33">
        <v>80</v>
      </c>
      <c r="L133" s="33">
        <f>K133+J133+I133</f>
        <v>224</v>
      </c>
      <c r="M133" s="34">
        <v>200000</v>
      </c>
    </row>
    <row r="134" spans="1:13" ht="75" x14ac:dyDescent="0.25">
      <c r="A134" s="14"/>
      <c r="B134" s="33"/>
      <c r="C134" s="2" t="s">
        <v>527</v>
      </c>
      <c r="D134" s="3" t="s">
        <v>158</v>
      </c>
      <c r="E134" s="35"/>
      <c r="F134" s="20"/>
      <c r="G134" s="34"/>
      <c r="H134" s="32"/>
      <c r="I134" s="33"/>
      <c r="J134" s="33"/>
      <c r="K134" s="33"/>
      <c r="L134" s="33"/>
      <c r="M134" s="34"/>
    </row>
    <row r="135" spans="1:13" ht="45" x14ac:dyDescent="0.25">
      <c r="A135" s="14">
        <f>ROW()/3-1</f>
        <v>44</v>
      </c>
      <c r="B135" s="33"/>
      <c r="C135" s="2" t="s">
        <v>513</v>
      </c>
      <c r="D135" s="3" t="s">
        <v>693</v>
      </c>
      <c r="E135" s="35"/>
      <c r="F135" s="21" t="s">
        <v>24</v>
      </c>
      <c r="G135" s="34"/>
      <c r="H135" s="32"/>
      <c r="I135" s="33"/>
      <c r="J135" s="33"/>
      <c r="K135" s="33"/>
      <c r="L135" s="33"/>
      <c r="M135" s="34"/>
    </row>
    <row r="136" spans="1:13" ht="75" x14ac:dyDescent="0.25">
      <c r="A136" s="14"/>
      <c r="B136" s="33" t="s">
        <v>160</v>
      </c>
      <c r="C136" s="2" t="s">
        <v>425</v>
      </c>
      <c r="D136" s="18" t="s">
        <v>161</v>
      </c>
      <c r="E136" s="35">
        <v>3300000</v>
      </c>
      <c r="F136" s="21" t="s">
        <v>100</v>
      </c>
      <c r="G136" s="34">
        <v>1650000</v>
      </c>
      <c r="H136" s="32">
        <v>44042</v>
      </c>
      <c r="I136" s="33">
        <v>110</v>
      </c>
      <c r="J136" s="33">
        <v>81</v>
      </c>
      <c r="K136" s="33">
        <v>75</v>
      </c>
      <c r="L136" s="33">
        <f>K136+J136+I136</f>
        <v>266</v>
      </c>
      <c r="M136" s="34">
        <v>300000</v>
      </c>
    </row>
    <row r="137" spans="1:13" ht="105" x14ac:dyDescent="0.25">
      <c r="A137" s="14"/>
      <c r="B137" s="33"/>
      <c r="C137" s="2" t="s">
        <v>554</v>
      </c>
      <c r="D137" s="3" t="s">
        <v>162</v>
      </c>
      <c r="E137" s="35"/>
      <c r="F137" s="20"/>
      <c r="G137" s="34"/>
      <c r="H137" s="32"/>
      <c r="I137" s="33"/>
      <c r="J137" s="33"/>
      <c r="K137" s="33"/>
      <c r="L137" s="33"/>
      <c r="M137" s="34"/>
    </row>
    <row r="138" spans="1:13" ht="120" x14ac:dyDescent="0.25">
      <c r="A138" s="14">
        <f>ROW()/3-1</f>
        <v>45</v>
      </c>
      <c r="B138" s="33"/>
      <c r="C138" s="2" t="s">
        <v>513</v>
      </c>
      <c r="D138" s="3" t="s">
        <v>622</v>
      </c>
      <c r="E138" s="35"/>
      <c r="F138" s="21" t="s">
        <v>43</v>
      </c>
      <c r="G138" s="34"/>
      <c r="H138" s="32"/>
      <c r="I138" s="33"/>
      <c r="J138" s="33"/>
      <c r="K138" s="33"/>
      <c r="L138" s="33"/>
      <c r="M138" s="34"/>
    </row>
    <row r="139" spans="1:13" ht="75" x14ac:dyDescent="0.25">
      <c r="A139" s="14"/>
      <c r="B139" s="33" t="s">
        <v>163</v>
      </c>
      <c r="C139" s="2" t="s">
        <v>426</v>
      </c>
      <c r="D139" s="18" t="s">
        <v>164</v>
      </c>
      <c r="E139" s="35">
        <v>2250000</v>
      </c>
      <c r="F139" s="21" t="s">
        <v>28</v>
      </c>
      <c r="G139" s="34">
        <v>1125000</v>
      </c>
      <c r="H139" s="32">
        <v>44042</v>
      </c>
      <c r="I139" s="33">
        <v>200</v>
      </c>
      <c r="J139" s="33">
        <v>109</v>
      </c>
      <c r="K139" s="33">
        <v>110</v>
      </c>
      <c r="L139" s="33">
        <f>K139+J139+I139</f>
        <v>419</v>
      </c>
      <c r="M139" s="34">
        <v>950000</v>
      </c>
    </row>
    <row r="140" spans="1:13" ht="75" x14ac:dyDescent="0.25">
      <c r="A140" s="14"/>
      <c r="B140" s="33"/>
      <c r="C140" s="2" t="s">
        <v>555</v>
      </c>
      <c r="D140" s="3" t="s">
        <v>165</v>
      </c>
      <c r="E140" s="35"/>
      <c r="F140" s="20"/>
      <c r="G140" s="34"/>
      <c r="H140" s="32"/>
      <c r="I140" s="33"/>
      <c r="J140" s="33"/>
      <c r="K140" s="33"/>
      <c r="L140" s="33"/>
      <c r="M140" s="34"/>
    </row>
    <row r="141" spans="1:13" ht="120" x14ac:dyDescent="0.25">
      <c r="A141" s="14">
        <f>ROW()/3-1</f>
        <v>46</v>
      </c>
      <c r="B141" s="33"/>
      <c r="C141" s="2" t="s">
        <v>513</v>
      </c>
      <c r="D141" s="3" t="s">
        <v>623</v>
      </c>
      <c r="E141" s="35"/>
      <c r="F141" s="21" t="s">
        <v>25</v>
      </c>
      <c r="G141" s="34"/>
      <c r="H141" s="32"/>
      <c r="I141" s="33"/>
      <c r="J141" s="33"/>
      <c r="K141" s="33"/>
      <c r="L141" s="33"/>
      <c r="M141" s="34"/>
    </row>
    <row r="142" spans="1:13" ht="90" x14ac:dyDescent="0.25">
      <c r="A142" s="14"/>
      <c r="B142" s="33" t="s">
        <v>166</v>
      </c>
      <c r="C142" s="2" t="s">
        <v>427</v>
      </c>
      <c r="D142" s="18" t="s">
        <v>167</v>
      </c>
      <c r="E142" s="35">
        <v>4358042.99</v>
      </c>
      <c r="F142" s="21" t="s">
        <v>140</v>
      </c>
      <c r="G142" s="34">
        <v>3050600</v>
      </c>
      <c r="H142" s="32">
        <v>44042</v>
      </c>
      <c r="I142" s="33">
        <v>174</v>
      </c>
      <c r="J142" s="33">
        <v>99</v>
      </c>
      <c r="K142" s="33">
        <v>55</v>
      </c>
      <c r="L142" s="33">
        <f>K142+J142+I142</f>
        <v>328</v>
      </c>
      <c r="M142" s="34">
        <v>1000000</v>
      </c>
    </row>
    <row r="143" spans="1:13" ht="75" x14ac:dyDescent="0.25">
      <c r="A143" s="14"/>
      <c r="B143" s="33"/>
      <c r="C143" s="2" t="s">
        <v>428</v>
      </c>
      <c r="D143" s="3">
        <v>0</v>
      </c>
      <c r="E143" s="35"/>
      <c r="F143" s="20"/>
      <c r="G143" s="34"/>
      <c r="H143" s="32"/>
      <c r="I143" s="33"/>
      <c r="J143" s="33"/>
      <c r="K143" s="33"/>
      <c r="L143" s="33"/>
      <c r="M143" s="34"/>
    </row>
    <row r="144" spans="1:13" ht="45" x14ac:dyDescent="0.25">
      <c r="A144" s="14">
        <f>ROW()/3-1</f>
        <v>47</v>
      </c>
      <c r="B144" s="33"/>
      <c r="C144" s="2" t="s">
        <v>513</v>
      </c>
      <c r="D144" s="3" t="s">
        <v>624</v>
      </c>
      <c r="E144" s="35"/>
      <c r="F144" s="21" t="s">
        <v>168</v>
      </c>
      <c r="G144" s="34"/>
      <c r="H144" s="32"/>
      <c r="I144" s="33"/>
      <c r="J144" s="33"/>
      <c r="K144" s="33"/>
      <c r="L144" s="33"/>
      <c r="M144" s="34"/>
    </row>
    <row r="145" spans="1:13" ht="75" x14ac:dyDescent="0.25">
      <c r="A145" s="14"/>
      <c r="B145" s="33" t="s">
        <v>169</v>
      </c>
      <c r="C145" s="2" t="s">
        <v>429</v>
      </c>
      <c r="D145" s="18" t="s">
        <v>170</v>
      </c>
      <c r="E145" s="35">
        <v>4499770</v>
      </c>
      <c r="F145" s="22" t="s">
        <v>28</v>
      </c>
      <c r="G145" s="34">
        <v>3149839</v>
      </c>
      <c r="H145" s="32">
        <v>44042</v>
      </c>
      <c r="I145" s="33">
        <v>200</v>
      </c>
      <c r="J145" s="33">
        <v>85</v>
      </c>
      <c r="K145" s="33">
        <v>15</v>
      </c>
      <c r="L145" s="33">
        <f>K145+J145+I145</f>
        <v>300</v>
      </c>
      <c r="M145" s="34">
        <v>500000</v>
      </c>
    </row>
    <row r="146" spans="1:13" ht="90" x14ac:dyDescent="0.25">
      <c r="A146" s="14"/>
      <c r="B146" s="33"/>
      <c r="C146" s="2" t="s">
        <v>430</v>
      </c>
      <c r="D146" s="3" t="s">
        <v>171</v>
      </c>
      <c r="E146" s="35"/>
      <c r="F146" s="20"/>
      <c r="G146" s="34"/>
      <c r="H146" s="32"/>
      <c r="I146" s="33"/>
      <c r="J146" s="33"/>
      <c r="K146" s="33"/>
      <c r="L146" s="33"/>
      <c r="M146" s="34"/>
    </row>
    <row r="147" spans="1:13" ht="105" x14ac:dyDescent="0.25">
      <c r="A147" s="14">
        <f>ROW()/3-1</f>
        <v>48</v>
      </c>
      <c r="B147" s="33"/>
      <c r="C147" s="2" t="s">
        <v>513</v>
      </c>
      <c r="D147" s="3" t="s">
        <v>695</v>
      </c>
      <c r="E147" s="35"/>
      <c r="F147" s="21" t="s">
        <v>140</v>
      </c>
      <c r="G147" s="34"/>
      <c r="H147" s="32"/>
      <c r="I147" s="33"/>
      <c r="J147" s="33"/>
      <c r="K147" s="33"/>
      <c r="L147" s="33"/>
      <c r="M147" s="34"/>
    </row>
    <row r="148" spans="1:13" ht="90" x14ac:dyDescent="0.25">
      <c r="A148" s="14"/>
      <c r="B148" s="33" t="s">
        <v>172</v>
      </c>
      <c r="C148" s="2" t="s">
        <v>431</v>
      </c>
      <c r="D148" s="18" t="s">
        <v>173</v>
      </c>
      <c r="E148" s="35">
        <v>1603870</v>
      </c>
      <c r="F148" s="21" t="s">
        <v>28</v>
      </c>
      <c r="G148" s="34">
        <v>801935</v>
      </c>
      <c r="H148" s="32">
        <v>44042</v>
      </c>
      <c r="I148" s="33">
        <v>92</v>
      </c>
      <c r="J148" s="33">
        <v>100</v>
      </c>
      <c r="K148" s="33">
        <v>60</v>
      </c>
      <c r="L148" s="33">
        <f>K148+J148+I148</f>
        <v>252</v>
      </c>
      <c r="M148" s="34">
        <v>300000</v>
      </c>
    </row>
    <row r="149" spans="1:13" ht="90" x14ac:dyDescent="0.25">
      <c r="A149" s="14"/>
      <c r="B149" s="33"/>
      <c r="C149" s="2" t="s">
        <v>556</v>
      </c>
      <c r="D149" s="3" t="s">
        <v>174</v>
      </c>
      <c r="E149" s="35"/>
      <c r="F149" s="20"/>
      <c r="G149" s="34"/>
      <c r="H149" s="32"/>
      <c r="I149" s="33"/>
      <c r="J149" s="33"/>
      <c r="K149" s="33"/>
      <c r="L149" s="33"/>
      <c r="M149" s="34"/>
    </row>
    <row r="150" spans="1:13" ht="75" x14ac:dyDescent="0.25">
      <c r="A150" s="14">
        <f>ROW()/3-1</f>
        <v>49</v>
      </c>
      <c r="B150" s="33"/>
      <c r="C150" s="2" t="s">
        <v>513</v>
      </c>
      <c r="D150" s="3" t="s">
        <v>625</v>
      </c>
      <c r="E150" s="35"/>
      <c r="F150" s="21" t="s">
        <v>43</v>
      </c>
      <c r="G150" s="34"/>
      <c r="H150" s="32"/>
      <c r="I150" s="33"/>
      <c r="J150" s="33"/>
      <c r="K150" s="33"/>
      <c r="L150" s="33"/>
      <c r="M150" s="34"/>
    </row>
    <row r="151" spans="1:13" ht="60" x14ac:dyDescent="0.25">
      <c r="A151" s="14"/>
      <c r="B151" s="33" t="s">
        <v>175</v>
      </c>
      <c r="C151" s="2" t="s">
        <v>432</v>
      </c>
      <c r="D151" s="18" t="s">
        <v>176</v>
      </c>
      <c r="E151" s="35">
        <v>1500000</v>
      </c>
      <c r="F151" s="21" t="s">
        <v>82</v>
      </c>
      <c r="G151" s="34">
        <v>750000</v>
      </c>
      <c r="H151" s="32">
        <v>44042</v>
      </c>
      <c r="I151" s="33">
        <v>101</v>
      </c>
      <c r="J151" s="33">
        <v>99</v>
      </c>
      <c r="K151" s="33">
        <v>100</v>
      </c>
      <c r="L151" s="33">
        <f>K151+J151+I151</f>
        <v>300</v>
      </c>
      <c r="M151" s="34">
        <v>350000</v>
      </c>
    </row>
    <row r="152" spans="1:13" ht="90" x14ac:dyDescent="0.25">
      <c r="A152" s="14"/>
      <c r="B152" s="33"/>
      <c r="C152" s="2" t="s">
        <v>557</v>
      </c>
      <c r="D152" s="3" t="s">
        <v>177</v>
      </c>
      <c r="E152" s="35"/>
      <c r="F152" s="20"/>
      <c r="G152" s="34"/>
      <c r="H152" s="32"/>
      <c r="I152" s="33"/>
      <c r="J152" s="33"/>
      <c r="K152" s="33"/>
      <c r="L152" s="33"/>
      <c r="M152" s="34"/>
    </row>
    <row r="153" spans="1:13" ht="60" x14ac:dyDescent="0.25">
      <c r="A153" s="14">
        <f>ROW()/3-1</f>
        <v>50</v>
      </c>
      <c r="B153" s="33"/>
      <c r="C153" s="2" t="s">
        <v>513</v>
      </c>
      <c r="D153" s="3" t="s">
        <v>626</v>
      </c>
      <c r="E153" s="35"/>
      <c r="F153" s="21" t="s">
        <v>43</v>
      </c>
      <c r="G153" s="34"/>
      <c r="H153" s="32"/>
      <c r="I153" s="33"/>
      <c r="J153" s="33"/>
      <c r="K153" s="33"/>
      <c r="L153" s="33"/>
      <c r="M153" s="34"/>
    </row>
    <row r="154" spans="1:13" ht="75" x14ac:dyDescent="0.25">
      <c r="A154" s="14"/>
      <c r="B154" s="33" t="s">
        <v>178</v>
      </c>
      <c r="C154" s="2" t="s">
        <v>433</v>
      </c>
      <c r="D154" s="18" t="s">
        <v>179</v>
      </c>
      <c r="E154" s="35">
        <v>1720000</v>
      </c>
      <c r="F154" s="21" t="s">
        <v>82</v>
      </c>
      <c r="G154" s="34">
        <v>1200000</v>
      </c>
      <c r="H154" s="32">
        <v>44042</v>
      </c>
      <c r="I154" s="33">
        <v>200</v>
      </c>
      <c r="J154" s="33">
        <v>107</v>
      </c>
      <c r="K154" s="33">
        <v>60</v>
      </c>
      <c r="L154" s="33">
        <f>K154+J154+I154</f>
        <v>367</v>
      </c>
      <c r="M154" s="34">
        <v>500000</v>
      </c>
    </row>
    <row r="155" spans="1:13" ht="90" x14ac:dyDescent="0.25">
      <c r="A155" s="14"/>
      <c r="B155" s="33"/>
      <c r="C155" s="2" t="s">
        <v>528</v>
      </c>
      <c r="D155" s="3" t="s">
        <v>180</v>
      </c>
      <c r="E155" s="35"/>
      <c r="F155" s="20"/>
      <c r="G155" s="34"/>
      <c r="H155" s="32"/>
      <c r="I155" s="33"/>
      <c r="J155" s="33"/>
      <c r="K155" s="33"/>
      <c r="L155" s="33"/>
      <c r="M155" s="34"/>
    </row>
    <row r="156" spans="1:13" ht="60" x14ac:dyDescent="0.25">
      <c r="A156" s="14">
        <f>ROW()/3-1</f>
        <v>51</v>
      </c>
      <c r="B156" s="33"/>
      <c r="C156" s="2" t="s">
        <v>513</v>
      </c>
      <c r="D156" s="3" t="s">
        <v>627</v>
      </c>
      <c r="E156" s="35"/>
      <c r="F156" s="21" t="s">
        <v>43</v>
      </c>
      <c r="G156" s="34"/>
      <c r="H156" s="32"/>
      <c r="I156" s="33"/>
      <c r="J156" s="33"/>
      <c r="K156" s="33"/>
      <c r="L156" s="33"/>
      <c r="M156" s="34"/>
    </row>
    <row r="157" spans="1:13" ht="60" x14ac:dyDescent="0.25">
      <c r="A157" s="14"/>
      <c r="B157" s="33" t="s">
        <v>181</v>
      </c>
      <c r="C157" s="2" t="s">
        <v>434</v>
      </c>
      <c r="D157" s="18" t="s">
        <v>182</v>
      </c>
      <c r="E157" s="35">
        <v>3167196</v>
      </c>
      <c r="F157" s="21" t="s">
        <v>100</v>
      </c>
      <c r="G157" s="34">
        <v>1583598</v>
      </c>
      <c r="H157" s="32">
        <v>44042</v>
      </c>
      <c r="I157" s="33">
        <v>175</v>
      </c>
      <c r="J157" s="33">
        <v>122</v>
      </c>
      <c r="K157" s="33">
        <v>100</v>
      </c>
      <c r="L157" s="33">
        <f>K157+J157+I157</f>
        <v>397</v>
      </c>
      <c r="M157" s="34">
        <v>1300000</v>
      </c>
    </row>
    <row r="158" spans="1:13" ht="105" x14ac:dyDescent="0.25">
      <c r="A158" s="14"/>
      <c r="B158" s="33"/>
      <c r="C158" s="2" t="s">
        <v>558</v>
      </c>
      <c r="D158" s="3" t="s">
        <v>183</v>
      </c>
      <c r="E158" s="35"/>
      <c r="F158" s="20"/>
      <c r="G158" s="34"/>
      <c r="H158" s="32"/>
      <c r="I158" s="33"/>
      <c r="J158" s="33"/>
      <c r="K158" s="33"/>
      <c r="L158" s="33"/>
      <c r="M158" s="34"/>
    </row>
    <row r="159" spans="1:13" ht="90" x14ac:dyDescent="0.25">
      <c r="A159" s="14">
        <f>ROW()/3-1</f>
        <v>52</v>
      </c>
      <c r="B159" s="33"/>
      <c r="C159" s="2" t="s">
        <v>513</v>
      </c>
      <c r="D159" s="3" t="s">
        <v>628</v>
      </c>
      <c r="E159" s="35"/>
      <c r="F159" s="21" t="s">
        <v>25</v>
      </c>
      <c r="G159" s="34"/>
      <c r="H159" s="32"/>
      <c r="I159" s="33"/>
      <c r="J159" s="33"/>
      <c r="K159" s="33"/>
      <c r="L159" s="33"/>
      <c r="M159" s="34"/>
    </row>
    <row r="160" spans="1:13" ht="60" x14ac:dyDescent="0.25">
      <c r="A160" s="14"/>
      <c r="B160" s="33" t="s">
        <v>184</v>
      </c>
      <c r="C160" s="2" t="s">
        <v>418</v>
      </c>
      <c r="D160" s="18" t="s">
        <v>185</v>
      </c>
      <c r="E160" s="35">
        <v>2877081.8</v>
      </c>
      <c r="F160" s="21" t="s">
        <v>115</v>
      </c>
      <c r="G160" s="34">
        <v>1430000</v>
      </c>
      <c r="H160" s="32">
        <v>44042</v>
      </c>
      <c r="I160" s="33">
        <v>200</v>
      </c>
      <c r="J160" s="33">
        <v>102</v>
      </c>
      <c r="K160" s="33">
        <v>40</v>
      </c>
      <c r="L160" s="33">
        <f>K160+J160+I160</f>
        <v>342</v>
      </c>
      <c r="M160" s="34">
        <v>750000</v>
      </c>
    </row>
    <row r="161" spans="1:13" ht="105" x14ac:dyDescent="0.25">
      <c r="A161" s="14"/>
      <c r="B161" s="33"/>
      <c r="C161" s="2" t="s">
        <v>553</v>
      </c>
      <c r="D161" s="3" t="s">
        <v>186</v>
      </c>
      <c r="E161" s="35"/>
      <c r="F161" s="20"/>
      <c r="G161" s="34"/>
      <c r="H161" s="32"/>
      <c r="I161" s="33"/>
      <c r="J161" s="33"/>
      <c r="K161" s="33"/>
      <c r="L161" s="33"/>
      <c r="M161" s="34"/>
    </row>
    <row r="162" spans="1:13" ht="120" x14ac:dyDescent="0.25">
      <c r="A162" s="14">
        <f>ROW()/3-1</f>
        <v>53</v>
      </c>
      <c r="B162" s="33"/>
      <c r="C162" s="2" t="s">
        <v>513</v>
      </c>
      <c r="D162" s="3" t="s">
        <v>629</v>
      </c>
      <c r="E162" s="35"/>
      <c r="F162" s="21" t="s">
        <v>53</v>
      </c>
      <c r="G162" s="34"/>
      <c r="H162" s="32"/>
      <c r="I162" s="33"/>
      <c r="J162" s="33"/>
      <c r="K162" s="33"/>
      <c r="L162" s="33"/>
      <c r="M162" s="34"/>
    </row>
    <row r="163" spans="1:13" ht="75" x14ac:dyDescent="0.25">
      <c r="A163" s="14"/>
      <c r="B163" s="33" t="s">
        <v>187</v>
      </c>
      <c r="C163" s="2" t="s">
        <v>435</v>
      </c>
      <c r="D163" s="18" t="s">
        <v>188</v>
      </c>
      <c r="E163" s="35">
        <v>360000</v>
      </c>
      <c r="F163" s="21" t="s">
        <v>24</v>
      </c>
      <c r="G163" s="34">
        <v>250000</v>
      </c>
      <c r="H163" s="32">
        <v>44042</v>
      </c>
      <c r="I163" s="33">
        <v>157</v>
      </c>
      <c r="J163" s="33">
        <v>97</v>
      </c>
      <c r="K163" s="33">
        <v>45</v>
      </c>
      <c r="L163" s="33">
        <f>K163+J163+I163</f>
        <v>299</v>
      </c>
      <c r="M163" s="34">
        <v>250000</v>
      </c>
    </row>
    <row r="164" spans="1:13" ht="75" x14ac:dyDescent="0.25">
      <c r="A164" s="14"/>
      <c r="B164" s="33"/>
      <c r="C164" s="2" t="s">
        <v>529</v>
      </c>
      <c r="D164" s="3" t="s">
        <v>189</v>
      </c>
      <c r="E164" s="35"/>
      <c r="F164" s="20"/>
      <c r="G164" s="34"/>
      <c r="H164" s="32"/>
      <c r="I164" s="33"/>
      <c r="J164" s="33"/>
      <c r="K164" s="33"/>
      <c r="L164" s="33"/>
      <c r="M164" s="34"/>
    </row>
    <row r="165" spans="1:13" ht="45" x14ac:dyDescent="0.25">
      <c r="A165" s="14">
        <f>ROW()/3-1</f>
        <v>54</v>
      </c>
      <c r="B165" s="33"/>
      <c r="C165" s="2" t="s">
        <v>513</v>
      </c>
      <c r="D165" s="3" t="s">
        <v>630</v>
      </c>
      <c r="E165" s="35"/>
      <c r="F165" s="21" t="s">
        <v>20</v>
      </c>
      <c r="G165" s="34"/>
      <c r="H165" s="32"/>
      <c r="I165" s="33"/>
      <c r="J165" s="33"/>
      <c r="K165" s="33"/>
      <c r="L165" s="33"/>
      <c r="M165" s="34"/>
    </row>
    <row r="166" spans="1:13" ht="75" x14ac:dyDescent="0.25">
      <c r="A166" s="14"/>
      <c r="B166" s="33" t="s">
        <v>190</v>
      </c>
      <c r="C166" s="2" t="s">
        <v>435</v>
      </c>
      <c r="D166" s="18" t="s">
        <v>191</v>
      </c>
      <c r="E166" s="35">
        <v>286000</v>
      </c>
      <c r="F166" s="21" t="s">
        <v>159</v>
      </c>
      <c r="G166" s="34">
        <v>200000</v>
      </c>
      <c r="H166" s="32">
        <v>44042</v>
      </c>
      <c r="I166" s="33">
        <v>157</v>
      </c>
      <c r="J166" s="33">
        <v>69</v>
      </c>
      <c r="K166" s="33">
        <v>40</v>
      </c>
      <c r="L166" s="33">
        <f>K166+J166+I166</f>
        <v>266</v>
      </c>
      <c r="M166" s="34">
        <v>200000</v>
      </c>
    </row>
    <row r="167" spans="1:13" ht="75" x14ac:dyDescent="0.25">
      <c r="A167" s="14"/>
      <c r="B167" s="33"/>
      <c r="C167" s="2" t="s">
        <v>529</v>
      </c>
      <c r="D167" s="3" t="s">
        <v>192</v>
      </c>
      <c r="E167" s="35"/>
      <c r="F167" s="20"/>
      <c r="G167" s="34"/>
      <c r="H167" s="32"/>
      <c r="I167" s="33"/>
      <c r="J167" s="33"/>
      <c r="K167" s="33"/>
      <c r="L167" s="33"/>
      <c r="M167" s="34"/>
    </row>
    <row r="168" spans="1:13" ht="45" x14ac:dyDescent="0.25">
      <c r="A168" s="14">
        <f>ROW()/3-1</f>
        <v>55</v>
      </c>
      <c r="B168" s="33"/>
      <c r="C168" s="2" t="s">
        <v>513</v>
      </c>
      <c r="D168" s="3" t="s">
        <v>631</v>
      </c>
      <c r="E168" s="35"/>
      <c r="F168" s="21" t="s">
        <v>24</v>
      </c>
      <c r="G168" s="34"/>
      <c r="H168" s="32"/>
      <c r="I168" s="33"/>
      <c r="J168" s="33"/>
      <c r="K168" s="33"/>
      <c r="L168" s="33"/>
      <c r="M168" s="34"/>
    </row>
    <row r="169" spans="1:13" ht="75" x14ac:dyDescent="0.25">
      <c r="A169" s="14"/>
      <c r="B169" s="33" t="s">
        <v>193</v>
      </c>
      <c r="C169" s="2" t="s">
        <v>435</v>
      </c>
      <c r="D169" s="18" t="s">
        <v>194</v>
      </c>
      <c r="E169" s="35">
        <v>286000</v>
      </c>
      <c r="F169" s="21" t="s">
        <v>24</v>
      </c>
      <c r="G169" s="34">
        <v>200000</v>
      </c>
      <c r="H169" s="32">
        <v>44042</v>
      </c>
      <c r="I169" s="33">
        <v>105</v>
      </c>
      <c r="J169" s="33">
        <v>77</v>
      </c>
      <c r="K169" s="33">
        <v>40</v>
      </c>
      <c r="L169" s="33">
        <f>K169+J169+I169</f>
        <v>222</v>
      </c>
      <c r="M169" s="34">
        <v>200000</v>
      </c>
    </row>
    <row r="170" spans="1:13" ht="75" x14ac:dyDescent="0.25">
      <c r="A170" s="14"/>
      <c r="B170" s="33"/>
      <c r="C170" s="2" t="s">
        <v>529</v>
      </c>
      <c r="D170" s="3" t="s">
        <v>195</v>
      </c>
      <c r="E170" s="35"/>
      <c r="F170" s="20"/>
      <c r="G170" s="34"/>
      <c r="H170" s="32"/>
      <c r="I170" s="33"/>
      <c r="J170" s="33"/>
      <c r="K170" s="33"/>
      <c r="L170" s="33"/>
      <c r="M170" s="34"/>
    </row>
    <row r="171" spans="1:13" ht="60" x14ac:dyDescent="0.25">
      <c r="A171" s="14">
        <f>ROW()/3-1</f>
        <v>56</v>
      </c>
      <c r="B171" s="33"/>
      <c r="C171" s="2" t="s">
        <v>513</v>
      </c>
      <c r="D171" s="3" t="s">
        <v>632</v>
      </c>
      <c r="E171" s="35"/>
      <c r="F171" s="21" t="s">
        <v>140</v>
      </c>
      <c r="G171" s="34"/>
      <c r="H171" s="32"/>
      <c r="I171" s="33"/>
      <c r="J171" s="33"/>
      <c r="K171" s="33"/>
      <c r="L171" s="33"/>
      <c r="M171" s="34"/>
    </row>
    <row r="172" spans="1:13" ht="90" x14ac:dyDescent="0.25">
      <c r="A172" s="14"/>
      <c r="B172" s="33" t="s">
        <v>196</v>
      </c>
      <c r="C172" s="2" t="s">
        <v>436</v>
      </c>
      <c r="D172" s="18" t="s">
        <v>197</v>
      </c>
      <c r="E172" s="35">
        <v>500000</v>
      </c>
      <c r="F172" s="21" t="s">
        <v>24</v>
      </c>
      <c r="G172" s="34">
        <v>350000</v>
      </c>
      <c r="H172" s="32">
        <v>44042</v>
      </c>
      <c r="I172" s="33">
        <v>116</v>
      </c>
      <c r="J172" s="33">
        <v>62</v>
      </c>
      <c r="K172" s="33">
        <v>100</v>
      </c>
      <c r="L172" s="33">
        <f>K172+J172+I172</f>
        <v>278</v>
      </c>
      <c r="M172" s="34">
        <v>300000</v>
      </c>
    </row>
    <row r="173" spans="1:13" ht="75" x14ac:dyDescent="0.25">
      <c r="A173" s="14"/>
      <c r="B173" s="33"/>
      <c r="C173" s="2" t="s">
        <v>437</v>
      </c>
      <c r="D173" s="3" t="s">
        <v>198</v>
      </c>
      <c r="E173" s="35"/>
      <c r="F173" s="20"/>
      <c r="G173" s="34"/>
      <c r="H173" s="32"/>
      <c r="I173" s="33"/>
      <c r="J173" s="33"/>
      <c r="K173" s="33"/>
      <c r="L173" s="33"/>
      <c r="M173" s="34"/>
    </row>
    <row r="174" spans="1:13" ht="60" x14ac:dyDescent="0.25">
      <c r="A174" s="14">
        <f>ROW()/3-1</f>
        <v>57</v>
      </c>
      <c r="B174" s="33"/>
      <c r="C174" s="2" t="s">
        <v>513</v>
      </c>
      <c r="D174" s="3" t="s">
        <v>633</v>
      </c>
      <c r="E174" s="35"/>
      <c r="F174" s="21" t="s">
        <v>86</v>
      </c>
      <c r="G174" s="34"/>
      <c r="H174" s="32"/>
      <c r="I174" s="33"/>
      <c r="J174" s="33"/>
      <c r="K174" s="33"/>
      <c r="L174" s="33"/>
      <c r="M174" s="34"/>
    </row>
    <row r="175" spans="1:13" ht="75" x14ac:dyDescent="0.25">
      <c r="A175" s="14"/>
      <c r="B175" s="33" t="s">
        <v>199</v>
      </c>
      <c r="C175" s="2" t="s">
        <v>438</v>
      </c>
      <c r="D175" s="18" t="s">
        <v>200</v>
      </c>
      <c r="E175" s="35">
        <v>7233984</v>
      </c>
      <c r="F175" s="21" t="s">
        <v>24</v>
      </c>
      <c r="G175" s="34">
        <v>3616992</v>
      </c>
      <c r="H175" s="32">
        <v>44042</v>
      </c>
      <c r="I175" s="33">
        <v>115</v>
      </c>
      <c r="J175" s="33">
        <v>95</v>
      </c>
      <c r="K175" s="33">
        <v>90</v>
      </c>
      <c r="L175" s="33">
        <f>K175+J175+I175</f>
        <v>300</v>
      </c>
      <c r="M175" s="34">
        <v>1000000</v>
      </c>
    </row>
    <row r="176" spans="1:13" ht="75" x14ac:dyDescent="0.25">
      <c r="A176" s="14"/>
      <c r="B176" s="33"/>
      <c r="C176" s="2" t="s">
        <v>559</v>
      </c>
      <c r="D176" s="3" t="s">
        <v>201</v>
      </c>
      <c r="E176" s="35"/>
      <c r="F176" s="20"/>
      <c r="G176" s="34"/>
      <c r="H176" s="32"/>
      <c r="I176" s="33"/>
      <c r="J176" s="33"/>
      <c r="K176" s="33"/>
      <c r="L176" s="33"/>
      <c r="M176" s="34"/>
    </row>
    <row r="177" spans="1:13" ht="60" x14ac:dyDescent="0.25">
      <c r="A177" s="14">
        <f>ROW()/3-1</f>
        <v>58</v>
      </c>
      <c r="B177" s="33"/>
      <c r="C177" s="2" t="s">
        <v>513</v>
      </c>
      <c r="D177" s="3" t="s">
        <v>634</v>
      </c>
      <c r="E177" s="35"/>
      <c r="F177" s="21" t="s">
        <v>43</v>
      </c>
      <c r="G177" s="34"/>
      <c r="H177" s="32"/>
      <c r="I177" s="33"/>
      <c r="J177" s="33"/>
      <c r="K177" s="33"/>
      <c r="L177" s="33"/>
      <c r="M177" s="34"/>
    </row>
    <row r="178" spans="1:13" ht="75" x14ac:dyDescent="0.25">
      <c r="A178" s="14"/>
      <c r="B178" s="33" t="s">
        <v>202</v>
      </c>
      <c r="C178" s="2" t="s">
        <v>438</v>
      </c>
      <c r="D178" s="18" t="s">
        <v>203</v>
      </c>
      <c r="E178" s="35">
        <v>4141350</v>
      </c>
      <c r="F178" s="21" t="s">
        <v>28</v>
      </c>
      <c r="G178" s="34">
        <v>2070675</v>
      </c>
      <c r="H178" s="32">
        <v>44042</v>
      </c>
      <c r="I178" s="33">
        <v>200</v>
      </c>
      <c r="J178" s="33">
        <v>82</v>
      </c>
      <c r="K178" s="33">
        <v>20</v>
      </c>
      <c r="L178" s="33">
        <f>K178+J178+I178</f>
        <v>302</v>
      </c>
      <c r="M178" s="34">
        <v>600000</v>
      </c>
    </row>
    <row r="179" spans="1:13" ht="75" x14ac:dyDescent="0.25">
      <c r="A179" s="14"/>
      <c r="B179" s="33"/>
      <c r="C179" s="2" t="s">
        <v>559</v>
      </c>
      <c r="D179" s="3" t="s">
        <v>204</v>
      </c>
      <c r="E179" s="35"/>
      <c r="F179" s="20"/>
      <c r="G179" s="34"/>
      <c r="H179" s="32"/>
      <c r="I179" s="33"/>
      <c r="J179" s="33"/>
      <c r="K179" s="33"/>
      <c r="L179" s="33"/>
      <c r="M179" s="34"/>
    </row>
    <row r="180" spans="1:13" ht="45" x14ac:dyDescent="0.25">
      <c r="A180" s="14">
        <f>ROW()/3-1</f>
        <v>59</v>
      </c>
      <c r="B180" s="33"/>
      <c r="C180" s="2" t="s">
        <v>513</v>
      </c>
      <c r="D180" s="3" t="s">
        <v>635</v>
      </c>
      <c r="E180" s="35"/>
      <c r="F180" s="21" t="s">
        <v>25</v>
      </c>
      <c r="G180" s="34"/>
      <c r="H180" s="32"/>
      <c r="I180" s="33"/>
      <c r="J180" s="33"/>
      <c r="K180" s="33"/>
      <c r="L180" s="33"/>
      <c r="M180" s="34"/>
    </row>
    <row r="181" spans="1:13" ht="75" x14ac:dyDescent="0.25">
      <c r="A181" s="14"/>
      <c r="B181" s="33" t="s">
        <v>205</v>
      </c>
      <c r="C181" s="2" t="s">
        <v>439</v>
      </c>
      <c r="D181" s="18" t="s">
        <v>206</v>
      </c>
      <c r="E181" s="35">
        <v>4449634</v>
      </c>
      <c r="F181" s="21" t="s">
        <v>19</v>
      </c>
      <c r="G181" s="34">
        <v>3114743</v>
      </c>
      <c r="H181" s="32">
        <v>44042</v>
      </c>
      <c r="I181" s="33">
        <v>200</v>
      </c>
      <c r="J181" s="33">
        <v>107</v>
      </c>
      <c r="K181" s="33">
        <v>10</v>
      </c>
      <c r="L181" s="33">
        <f>K181+J181+I181</f>
        <v>317</v>
      </c>
      <c r="M181" s="34">
        <v>800000</v>
      </c>
    </row>
    <row r="182" spans="1:13" ht="90" x14ac:dyDescent="0.25">
      <c r="A182" s="14"/>
      <c r="B182" s="33"/>
      <c r="C182" s="2" t="s">
        <v>530</v>
      </c>
      <c r="D182" s="3" t="s">
        <v>207</v>
      </c>
      <c r="E182" s="35"/>
      <c r="F182" s="20"/>
      <c r="G182" s="34"/>
      <c r="H182" s="32"/>
      <c r="I182" s="33"/>
      <c r="J182" s="33"/>
      <c r="K182" s="33"/>
      <c r="L182" s="33"/>
      <c r="M182" s="34"/>
    </row>
    <row r="183" spans="1:13" ht="60" x14ac:dyDescent="0.25">
      <c r="A183" s="14">
        <f>ROW()/3-1</f>
        <v>60</v>
      </c>
      <c r="B183" s="33"/>
      <c r="C183" s="2" t="s">
        <v>513</v>
      </c>
      <c r="D183" s="3" t="s">
        <v>636</v>
      </c>
      <c r="E183" s="35"/>
      <c r="F183" s="21" t="s">
        <v>140</v>
      </c>
      <c r="G183" s="34"/>
      <c r="H183" s="32"/>
      <c r="I183" s="33"/>
      <c r="J183" s="33"/>
      <c r="K183" s="33"/>
      <c r="L183" s="33"/>
      <c r="M183" s="34"/>
    </row>
    <row r="184" spans="1:13" ht="60" x14ac:dyDescent="0.25">
      <c r="A184" s="14"/>
      <c r="B184" s="33" t="s">
        <v>208</v>
      </c>
      <c r="C184" s="2" t="s">
        <v>440</v>
      </c>
      <c r="D184" s="18" t="s">
        <v>209</v>
      </c>
      <c r="E184" s="35">
        <v>290000</v>
      </c>
      <c r="F184" s="21" t="s">
        <v>28</v>
      </c>
      <c r="G184" s="34">
        <v>200000</v>
      </c>
      <c r="H184" s="32">
        <v>44042</v>
      </c>
      <c r="I184" s="33">
        <v>170</v>
      </c>
      <c r="J184" s="33">
        <v>84</v>
      </c>
      <c r="K184" s="33">
        <v>30</v>
      </c>
      <c r="L184" s="33">
        <f>K184+J184+I184</f>
        <v>284</v>
      </c>
      <c r="M184" s="34">
        <v>200000</v>
      </c>
    </row>
    <row r="185" spans="1:13" ht="75" x14ac:dyDescent="0.25">
      <c r="A185" s="14"/>
      <c r="B185" s="33"/>
      <c r="C185" s="2" t="s">
        <v>531</v>
      </c>
      <c r="D185" s="3" t="s">
        <v>210</v>
      </c>
      <c r="E185" s="35"/>
      <c r="F185" s="20"/>
      <c r="G185" s="34"/>
      <c r="H185" s="32"/>
      <c r="I185" s="33"/>
      <c r="J185" s="33"/>
      <c r="K185" s="33"/>
      <c r="L185" s="33"/>
      <c r="M185" s="34"/>
    </row>
    <row r="186" spans="1:13" ht="45" x14ac:dyDescent="0.25">
      <c r="A186" s="14">
        <f>ROW()/3-1</f>
        <v>61</v>
      </c>
      <c r="B186" s="33"/>
      <c r="C186" s="2" t="s">
        <v>513</v>
      </c>
      <c r="D186" s="3" t="s">
        <v>637</v>
      </c>
      <c r="E186" s="35"/>
      <c r="F186" s="21" t="s">
        <v>43</v>
      </c>
      <c r="G186" s="34"/>
      <c r="H186" s="32"/>
      <c r="I186" s="33"/>
      <c r="J186" s="33"/>
      <c r="K186" s="33"/>
      <c r="L186" s="33"/>
      <c r="M186" s="34"/>
    </row>
    <row r="187" spans="1:13" ht="60" x14ac:dyDescent="0.25">
      <c r="A187" s="14"/>
      <c r="B187" s="33" t="s">
        <v>211</v>
      </c>
      <c r="C187" s="2" t="s">
        <v>441</v>
      </c>
      <c r="D187" s="18" t="s">
        <v>212</v>
      </c>
      <c r="E187" s="35">
        <v>21020308</v>
      </c>
      <c r="F187" s="21" t="s">
        <v>82</v>
      </c>
      <c r="G187" s="34">
        <v>8000000</v>
      </c>
      <c r="H187" s="32">
        <v>44042</v>
      </c>
      <c r="I187" s="33">
        <v>146</v>
      </c>
      <c r="J187" s="33">
        <v>104</v>
      </c>
      <c r="K187" s="33">
        <v>50</v>
      </c>
      <c r="L187" s="33">
        <f>K187+J187+I187</f>
        <v>300</v>
      </c>
      <c r="M187" s="34">
        <v>700000</v>
      </c>
    </row>
    <row r="188" spans="1:13" ht="75" x14ac:dyDescent="0.25">
      <c r="A188" s="14"/>
      <c r="B188" s="33"/>
      <c r="C188" s="2" t="s">
        <v>560</v>
      </c>
      <c r="D188" s="3">
        <v>0</v>
      </c>
      <c r="E188" s="35"/>
      <c r="F188" s="20"/>
      <c r="G188" s="34"/>
      <c r="H188" s="32"/>
      <c r="I188" s="33"/>
      <c r="J188" s="33"/>
      <c r="K188" s="33"/>
      <c r="L188" s="33"/>
      <c r="M188" s="34"/>
    </row>
    <row r="189" spans="1:13" ht="75" x14ac:dyDescent="0.25">
      <c r="A189" s="14">
        <f>ROW()/3-1</f>
        <v>62</v>
      </c>
      <c r="B189" s="33"/>
      <c r="C189" s="2" t="s">
        <v>513</v>
      </c>
      <c r="D189" s="3" t="s">
        <v>638</v>
      </c>
      <c r="E189" s="35"/>
      <c r="F189" s="21" t="s">
        <v>43</v>
      </c>
      <c r="G189" s="34"/>
      <c r="H189" s="32"/>
      <c r="I189" s="33"/>
      <c r="J189" s="33"/>
      <c r="K189" s="33"/>
      <c r="L189" s="33"/>
      <c r="M189" s="34"/>
    </row>
    <row r="190" spans="1:13" ht="75" x14ac:dyDescent="0.25">
      <c r="A190" s="14"/>
      <c r="B190" s="33" t="s">
        <v>213</v>
      </c>
      <c r="C190" s="2" t="s">
        <v>442</v>
      </c>
      <c r="D190" s="18" t="s">
        <v>214</v>
      </c>
      <c r="E190" s="35">
        <v>347250</v>
      </c>
      <c r="F190" s="21" t="s">
        <v>20</v>
      </c>
      <c r="G190" s="34">
        <v>243075</v>
      </c>
      <c r="H190" s="32">
        <v>44042</v>
      </c>
      <c r="I190" s="33">
        <v>136</v>
      </c>
      <c r="J190" s="33">
        <v>66</v>
      </c>
      <c r="K190" s="33">
        <v>35</v>
      </c>
      <c r="L190" s="33">
        <f>K190+J190+I190</f>
        <v>237</v>
      </c>
      <c r="M190" s="34">
        <v>200000</v>
      </c>
    </row>
    <row r="191" spans="1:13" ht="90" x14ac:dyDescent="0.25">
      <c r="A191" s="14"/>
      <c r="B191" s="33"/>
      <c r="C191" s="2" t="s">
        <v>443</v>
      </c>
      <c r="D191" s="3" t="s">
        <v>215</v>
      </c>
      <c r="E191" s="35"/>
      <c r="F191" s="20"/>
      <c r="G191" s="34"/>
      <c r="H191" s="32"/>
      <c r="I191" s="33"/>
      <c r="J191" s="33"/>
      <c r="K191" s="33"/>
      <c r="L191" s="33"/>
      <c r="M191" s="34"/>
    </row>
    <row r="192" spans="1:13" ht="75" x14ac:dyDescent="0.25">
      <c r="A192" s="14">
        <f>ROW()/3-1</f>
        <v>63</v>
      </c>
      <c r="B192" s="33"/>
      <c r="C192" s="2" t="s">
        <v>513</v>
      </c>
      <c r="D192" s="3" t="s">
        <v>639</v>
      </c>
      <c r="E192" s="35"/>
      <c r="F192" s="21" t="s">
        <v>115</v>
      </c>
      <c r="G192" s="34"/>
      <c r="H192" s="32"/>
      <c r="I192" s="33"/>
      <c r="J192" s="33"/>
      <c r="K192" s="33"/>
      <c r="L192" s="33"/>
      <c r="M192" s="34"/>
    </row>
    <row r="193" spans="1:13" ht="60" x14ac:dyDescent="0.25">
      <c r="A193" s="14"/>
      <c r="B193" s="33" t="s">
        <v>216</v>
      </c>
      <c r="C193" s="2" t="s">
        <v>444</v>
      </c>
      <c r="D193" s="18" t="s">
        <v>217</v>
      </c>
      <c r="E193" s="35">
        <v>6151328</v>
      </c>
      <c r="F193" s="21" t="s">
        <v>82</v>
      </c>
      <c r="G193" s="34">
        <v>3000000</v>
      </c>
      <c r="H193" s="32">
        <v>44042</v>
      </c>
      <c r="I193" s="33">
        <v>103</v>
      </c>
      <c r="J193" s="33">
        <v>102</v>
      </c>
      <c r="K193" s="33">
        <v>95</v>
      </c>
      <c r="L193" s="33">
        <f>K193+J193+I193</f>
        <v>300</v>
      </c>
      <c r="M193" s="34">
        <v>1400000</v>
      </c>
    </row>
    <row r="194" spans="1:13" ht="105" x14ac:dyDescent="0.25">
      <c r="A194" s="14"/>
      <c r="B194" s="33"/>
      <c r="C194" s="2" t="s">
        <v>561</v>
      </c>
      <c r="D194" s="3" t="s">
        <v>218</v>
      </c>
      <c r="E194" s="35"/>
      <c r="F194" s="20"/>
      <c r="G194" s="34"/>
      <c r="H194" s="32"/>
      <c r="I194" s="33"/>
      <c r="J194" s="33"/>
      <c r="K194" s="33"/>
      <c r="L194" s="33"/>
      <c r="M194" s="34"/>
    </row>
    <row r="195" spans="1:13" ht="60" x14ac:dyDescent="0.25">
      <c r="A195" s="14">
        <f>ROW()/3-1</f>
        <v>64</v>
      </c>
      <c r="B195" s="33"/>
      <c r="C195" s="2" t="s">
        <v>513</v>
      </c>
      <c r="D195" s="3" t="s">
        <v>640</v>
      </c>
      <c r="E195" s="35"/>
      <c r="F195" s="21" t="s">
        <v>25</v>
      </c>
      <c r="G195" s="34"/>
      <c r="H195" s="32"/>
      <c r="I195" s="33"/>
      <c r="J195" s="33"/>
      <c r="K195" s="33"/>
      <c r="L195" s="33"/>
      <c r="M195" s="34"/>
    </row>
    <row r="196" spans="1:13" ht="75" x14ac:dyDescent="0.25">
      <c r="A196" s="14"/>
      <c r="B196" s="33" t="s">
        <v>219</v>
      </c>
      <c r="C196" s="2" t="s">
        <v>445</v>
      </c>
      <c r="D196" s="18" t="s">
        <v>220</v>
      </c>
      <c r="E196" s="35">
        <v>16166428</v>
      </c>
      <c r="F196" s="21" t="s">
        <v>24</v>
      </c>
      <c r="G196" s="34">
        <v>3233000</v>
      </c>
      <c r="H196" s="32">
        <v>44042</v>
      </c>
      <c r="I196" s="33">
        <v>200</v>
      </c>
      <c r="J196" s="33">
        <v>135</v>
      </c>
      <c r="K196" s="33">
        <v>105</v>
      </c>
      <c r="L196" s="33">
        <f>K196+J196+I196</f>
        <v>440</v>
      </c>
      <c r="M196" s="34">
        <v>2174000</v>
      </c>
    </row>
    <row r="197" spans="1:13" ht="75" x14ac:dyDescent="0.25">
      <c r="A197" s="14"/>
      <c r="B197" s="33"/>
      <c r="C197" s="2" t="s">
        <v>532</v>
      </c>
      <c r="D197" s="3" t="s">
        <v>221</v>
      </c>
      <c r="E197" s="35"/>
      <c r="F197" s="20"/>
      <c r="G197" s="34"/>
      <c r="H197" s="32"/>
      <c r="I197" s="33"/>
      <c r="J197" s="33"/>
      <c r="K197" s="33"/>
      <c r="L197" s="33"/>
      <c r="M197" s="34"/>
    </row>
    <row r="198" spans="1:13" ht="105" x14ac:dyDescent="0.25">
      <c r="A198" s="14">
        <f>ROW()/3-1</f>
        <v>65</v>
      </c>
      <c r="B198" s="33"/>
      <c r="C198" s="2" t="s">
        <v>513</v>
      </c>
      <c r="D198" s="3" t="s">
        <v>641</v>
      </c>
      <c r="E198" s="35"/>
      <c r="F198" s="21" t="s">
        <v>43</v>
      </c>
      <c r="G198" s="34"/>
      <c r="H198" s="32"/>
      <c r="I198" s="33"/>
      <c r="J198" s="33"/>
      <c r="K198" s="33"/>
      <c r="L198" s="33"/>
      <c r="M198" s="34"/>
    </row>
    <row r="199" spans="1:13" ht="60" x14ac:dyDescent="0.25">
      <c r="A199" s="14"/>
      <c r="B199" s="33" t="s">
        <v>222</v>
      </c>
      <c r="C199" s="2" t="s">
        <v>446</v>
      </c>
      <c r="D199" s="18" t="s">
        <v>223</v>
      </c>
      <c r="E199" s="35">
        <v>2782920</v>
      </c>
      <c r="F199" s="21" t="s">
        <v>100</v>
      </c>
      <c r="G199" s="34">
        <v>1391460</v>
      </c>
      <c r="H199" s="32">
        <v>44042</v>
      </c>
      <c r="I199" s="33">
        <v>164</v>
      </c>
      <c r="J199" s="33">
        <v>102</v>
      </c>
      <c r="K199" s="33">
        <v>60</v>
      </c>
      <c r="L199" s="33">
        <f>K199+J199+I199</f>
        <v>326</v>
      </c>
      <c r="M199" s="34">
        <v>900000</v>
      </c>
    </row>
    <row r="200" spans="1:13" ht="105" x14ac:dyDescent="0.25">
      <c r="A200" s="14"/>
      <c r="B200" s="33"/>
      <c r="C200" s="2" t="s">
        <v>562</v>
      </c>
      <c r="D200" s="3" t="s">
        <v>224</v>
      </c>
      <c r="E200" s="35"/>
      <c r="F200" s="20"/>
      <c r="G200" s="34"/>
      <c r="H200" s="32"/>
      <c r="I200" s="33"/>
      <c r="J200" s="33"/>
      <c r="K200" s="33"/>
      <c r="L200" s="33"/>
      <c r="M200" s="34"/>
    </row>
    <row r="201" spans="1:13" ht="120" x14ac:dyDescent="0.25">
      <c r="A201" s="14">
        <f>ROW()/3-1</f>
        <v>66</v>
      </c>
      <c r="B201" s="33"/>
      <c r="C201" s="2" t="s">
        <v>513</v>
      </c>
      <c r="D201" s="3" t="s">
        <v>642</v>
      </c>
      <c r="E201" s="35"/>
      <c r="F201" s="21" t="s">
        <v>25</v>
      </c>
      <c r="G201" s="34"/>
      <c r="H201" s="32"/>
      <c r="I201" s="33"/>
      <c r="J201" s="33"/>
      <c r="K201" s="33"/>
      <c r="L201" s="33"/>
      <c r="M201" s="34"/>
    </row>
    <row r="202" spans="1:13" ht="75" x14ac:dyDescent="0.25">
      <c r="A202" s="14"/>
      <c r="B202" s="33" t="s">
        <v>225</v>
      </c>
      <c r="C202" s="2" t="s">
        <v>447</v>
      </c>
      <c r="D202" s="18" t="s">
        <v>226</v>
      </c>
      <c r="E202" s="35">
        <v>3872000</v>
      </c>
      <c r="F202" s="21" t="s">
        <v>159</v>
      </c>
      <c r="G202" s="34">
        <v>1936000</v>
      </c>
      <c r="H202" s="32">
        <v>44042</v>
      </c>
      <c r="I202" s="33">
        <v>190</v>
      </c>
      <c r="J202" s="33">
        <v>91</v>
      </c>
      <c r="K202" s="33">
        <v>50</v>
      </c>
      <c r="L202" s="33">
        <f>K202+J202+I202</f>
        <v>331</v>
      </c>
      <c r="M202" s="34">
        <v>900000</v>
      </c>
    </row>
    <row r="203" spans="1:13" ht="75" x14ac:dyDescent="0.25">
      <c r="A203" s="14"/>
      <c r="B203" s="33"/>
      <c r="C203" s="2" t="s">
        <v>563</v>
      </c>
      <c r="D203" s="3" t="s">
        <v>227</v>
      </c>
      <c r="E203" s="35"/>
      <c r="F203" s="20"/>
      <c r="G203" s="34"/>
      <c r="H203" s="32"/>
      <c r="I203" s="33"/>
      <c r="J203" s="33"/>
      <c r="K203" s="33"/>
      <c r="L203" s="33"/>
      <c r="M203" s="34"/>
    </row>
    <row r="204" spans="1:13" ht="30" x14ac:dyDescent="0.25">
      <c r="A204" s="14">
        <f>ROW()/3-1</f>
        <v>67</v>
      </c>
      <c r="B204" s="33"/>
      <c r="C204" s="2" t="s">
        <v>513</v>
      </c>
      <c r="D204" s="3" t="s">
        <v>643</v>
      </c>
      <c r="E204" s="35"/>
      <c r="F204" s="21" t="s">
        <v>53</v>
      </c>
      <c r="G204" s="34"/>
      <c r="H204" s="32"/>
      <c r="I204" s="33"/>
      <c r="J204" s="33"/>
      <c r="K204" s="33"/>
      <c r="L204" s="33"/>
      <c r="M204" s="34"/>
    </row>
    <row r="205" spans="1:13" ht="60" x14ac:dyDescent="0.25">
      <c r="A205" s="14"/>
      <c r="B205" s="33" t="s">
        <v>228</v>
      </c>
      <c r="C205" s="2" t="s">
        <v>448</v>
      </c>
      <c r="D205" s="18" t="s">
        <v>229</v>
      </c>
      <c r="E205" s="35">
        <v>1834360</v>
      </c>
      <c r="F205" s="21" t="s">
        <v>24</v>
      </c>
      <c r="G205" s="34">
        <v>917180</v>
      </c>
      <c r="H205" s="32">
        <v>44042</v>
      </c>
      <c r="I205" s="33">
        <v>124</v>
      </c>
      <c r="J205" s="33">
        <v>93</v>
      </c>
      <c r="K205" s="33">
        <v>140</v>
      </c>
      <c r="L205" s="33">
        <f>K205+J205+I205</f>
        <v>357</v>
      </c>
      <c r="M205" s="34">
        <v>800000</v>
      </c>
    </row>
    <row r="206" spans="1:13" ht="105" x14ac:dyDescent="0.25">
      <c r="A206" s="14"/>
      <c r="B206" s="33"/>
      <c r="C206" s="2" t="s">
        <v>564</v>
      </c>
      <c r="D206" s="3" t="s">
        <v>230</v>
      </c>
      <c r="E206" s="35"/>
      <c r="F206" s="20"/>
      <c r="G206" s="34"/>
      <c r="H206" s="32"/>
      <c r="I206" s="33"/>
      <c r="J206" s="33"/>
      <c r="K206" s="33"/>
      <c r="L206" s="33"/>
      <c r="M206" s="34"/>
    </row>
    <row r="207" spans="1:13" ht="75" x14ac:dyDescent="0.25">
      <c r="A207" s="14">
        <f>ROW()/3-1</f>
        <v>68</v>
      </c>
      <c r="B207" s="33"/>
      <c r="C207" s="2" t="s">
        <v>513</v>
      </c>
      <c r="D207" s="3" t="s">
        <v>644</v>
      </c>
      <c r="E207" s="35"/>
      <c r="F207" s="21" t="s">
        <v>53</v>
      </c>
      <c r="G207" s="34"/>
      <c r="H207" s="32"/>
      <c r="I207" s="33"/>
      <c r="J207" s="33"/>
      <c r="K207" s="33"/>
      <c r="L207" s="33"/>
      <c r="M207" s="34"/>
    </row>
    <row r="208" spans="1:13" ht="75" x14ac:dyDescent="0.25">
      <c r="A208" s="26"/>
      <c r="B208" s="36" t="s">
        <v>231</v>
      </c>
      <c r="C208" s="27" t="s">
        <v>449</v>
      </c>
      <c r="D208" s="28" t="s">
        <v>232</v>
      </c>
      <c r="E208" s="37">
        <v>700000</v>
      </c>
      <c r="F208" s="29" t="s">
        <v>159</v>
      </c>
      <c r="G208" s="38">
        <v>490000</v>
      </c>
      <c r="H208" s="39">
        <v>44042</v>
      </c>
      <c r="I208" s="36">
        <v>114</v>
      </c>
      <c r="J208" s="36">
        <v>81</v>
      </c>
      <c r="K208" s="36">
        <v>95</v>
      </c>
      <c r="L208" s="36">
        <f>K208+J208+I208</f>
        <v>290</v>
      </c>
      <c r="M208" s="38">
        <v>400000</v>
      </c>
    </row>
    <row r="209" spans="1:13" ht="105" x14ac:dyDescent="0.25">
      <c r="A209" s="26"/>
      <c r="B209" s="36"/>
      <c r="C209" s="27" t="s">
        <v>450</v>
      </c>
      <c r="D209" s="30" t="s">
        <v>233</v>
      </c>
      <c r="E209" s="37"/>
      <c r="F209" s="31"/>
      <c r="G209" s="38"/>
      <c r="H209" s="39"/>
      <c r="I209" s="36"/>
      <c r="J209" s="36"/>
      <c r="K209" s="36"/>
      <c r="L209" s="36"/>
      <c r="M209" s="38"/>
    </row>
    <row r="210" spans="1:13" ht="105" x14ac:dyDescent="0.25">
      <c r="A210" s="26">
        <f>ROW()/3-1</f>
        <v>69</v>
      </c>
      <c r="B210" s="36"/>
      <c r="C210" s="27" t="s">
        <v>513</v>
      </c>
      <c r="D210" s="30" t="s">
        <v>645</v>
      </c>
      <c r="E210" s="37"/>
      <c r="F210" s="29" t="s">
        <v>100</v>
      </c>
      <c r="G210" s="38"/>
      <c r="H210" s="39"/>
      <c r="I210" s="36"/>
      <c r="J210" s="36"/>
      <c r="K210" s="36"/>
      <c r="L210" s="36"/>
      <c r="M210" s="38"/>
    </row>
    <row r="211" spans="1:13" ht="75" x14ac:dyDescent="0.25">
      <c r="A211" s="14"/>
      <c r="B211" s="33" t="s">
        <v>234</v>
      </c>
      <c r="C211" s="2" t="s">
        <v>451</v>
      </c>
      <c r="D211" s="18" t="s">
        <v>235</v>
      </c>
      <c r="E211" s="35">
        <v>709700</v>
      </c>
      <c r="F211" s="21" t="s">
        <v>140</v>
      </c>
      <c r="G211" s="34">
        <v>496790</v>
      </c>
      <c r="H211" s="32">
        <v>44042</v>
      </c>
      <c r="I211" s="33">
        <v>31</v>
      </c>
      <c r="J211" s="33">
        <v>80</v>
      </c>
      <c r="K211" s="33">
        <v>170</v>
      </c>
      <c r="L211" s="33">
        <f>K211+J211+I211</f>
        <v>281</v>
      </c>
      <c r="M211" s="34">
        <v>300000</v>
      </c>
    </row>
    <row r="212" spans="1:13" ht="90" x14ac:dyDescent="0.25">
      <c r="A212" s="14"/>
      <c r="B212" s="33"/>
      <c r="C212" s="2" t="s">
        <v>533</v>
      </c>
      <c r="D212" s="3" t="s">
        <v>236</v>
      </c>
      <c r="E212" s="35"/>
      <c r="F212" s="20"/>
      <c r="G212" s="34"/>
      <c r="H212" s="32"/>
      <c r="I212" s="33"/>
      <c r="J212" s="33"/>
      <c r="K212" s="33"/>
      <c r="L212" s="33"/>
      <c r="M212" s="34"/>
    </row>
    <row r="213" spans="1:13" ht="45" x14ac:dyDescent="0.25">
      <c r="A213" s="14">
        <f>ROW()/3-1</f>
        <v>70</v>
      </c>
      <c r="B213" s="33"/>
      <c r="C213" s="2" t="s">
        <v>513</v>
      </c>
      <c r="D213" s="3" t="s">
        <v>646</v>
      </c>
      <c r="E213" s="35"/>
      <c r="F213" s="21" t="s">
        <v>43</v>
      </c>
      <c r="G213" s="34"/>
      <c r="H213" s="32"/>
      <c r="I213" s="33"/>
      <c r="J213" s="33"/>
      <c r="K213" s="33"/>
      <c r="L213" s="33"/>
      <c r="M213" s="34"/>
    </row>
    <row r="214" spans="1:13" ht="60" x14ac:dyDescent="0.25">
      <c r="A214" s="14"/>
      <c r="B214" s="33" t="s">
        <v>237</v>
      </c>
      <c r="C214" s="2" t="s">
        <v>452</v>
      </c>
      <c r="D214" s="18" t="s">
        <v>238</v>
      </c>
      <c r="E214" s="35">
        <v>1601767.81</v>
      </c>
      <c r="F214" s="21" t="s">
        <v>28</v>
      </c>
      <c r="G214" s="34">
        <v>1120000</v>
      </c>
      <c r="H214" s="32">
        <v>44042</v>
      </c>
      <c r="I214" s="33">
        <v>170</v>
      </c>
      <c r="J214" s="33">
        <v>107</v>
      </c>
      <c r="K214" s="33">
        <v>60</v>
      </c>
      <c r="L214" s="33">
        <f>K214+J214+I214</f>
        <v>337</v>
      </c>
      <c r="M214" s="34">
        <v>500000</v>
      </c>
    </row>
    <row r="215" spans="1:13" ht="105" x14ac:dyDescent="0.25">
      <c r="A215" s="14"/>
      <c r="B215" s="33"/>
      <c r="C215" s="2" t="s">
        <v>453</v>
      </c>
      <c r="D215" s="3" t="s">
        <v>239</v>
      </c>
      <c r="E215" s="35"/>
      <c r="F215" s="20"/>
      <c r="G215" s="34"/>
      <c r="H215" s="32"/>
      <c r="I215" s="33"/>
      <c r="J215" s="33"/>
      <c r="K215" s="33"/>
      <c r="L215" s="33"/>
      <c r="M215" s="34"/>
    </row>
    <row r="216" spans="1:13" ht="60" x14ac:dyDescent="0.25">
      <c r="A216" s="14">
        <f>ROW()/3-1</f>
        <v>71</v>
      </c>
      <c r="B216" s="33"/>
      <c r="C216" s="2" t="s">
        <v>513</v>
      </c>
      <c r="D216" s="3" t="s">
        <v>647</v>
      </c>
      <c r="E216" s="35"/>
      <c r="F216" s="21" t="s">
        <v>43</v>
      </c>
      <c r="G216" s="34"/>
      <c r="H216" s="32"/>
      <c r="I216" s="33"/>
      <c r="J216" s="33"/>
      <c r="K216" s="33"/>
      <c r="L216" s="33"/>
      <c r="M216" s="34"/>
    </row>
    <row r="217" spans="1:13" ht="60" x14ac:dyDescent="0.25">
      <c r="A217" s="14"/>
      <c r="B217" s="33" t="s">
        <v>240</v>
      </c>
      <c r="C217" s="2" t="s">
        <v>454</v>
      </c>
      <c r="D217" s="18" t="s">
        <v>241</v>
      </c>
      <c r="E217" s="35">
        <v>14800000</v>
      </c>
      <c r="F217" s="21" t="s">
        <v>28</v>
      </c>
      <c r="G217" s="34">
        <v>8000000</v>
      </c>
      <c r="H217" s="32">
        <v>44042</v>
      </c>
      <c r="I217" s="33">
        <v>200</v>
      </c>
      <c r="J217" s="33">
        <v>179</v>
      </c>
      <c r="K217" s="33">
        <v>175</v>
      </c>
      <c r="L217" s="33">
        <f>K217+J217+I217</f>
        <v>554</v>
      </c>
      <c r="M217" s="34">
        <v>8000000</v>
      </c>
    </row>
    <row r="218" spans="1:13" ht="75" x14ac:dyDescent="0.25">
      <c r="A218" s="14"/>
      <c r="B218" s="33"/>
      <c r="C218" s="2" t="s">
        <v>534</v>
      </c>
      <c r="D218" s="3" t="s">
        <v>242</v>
      </c>
      <c r="E218" s="35"/>
      <c r="F218" s="20"/>
      <c r="G218" s="34"/>
      <c r="H218" s="32"/>
      <c r="I218" s="33"/>
      <c r="J218" s="33"/>
      <c r="K218" s="33"/>
      <c r="L218" s="33"/>
      <c r="M218" s="34"/>
    </row>
    <row r="219" spans="1:13" ht="105" x14ac:dyDescent="0.25">
      <c r="A219" s="14">
        <f>ROW()/3-1</f>
        <v>72</v>
      </c>
      <c r="B219" s="33"/>
      <c r="C219" s="2" t="s">
        <v>513</v>
      </c>
      <c r="D219" s="3" t="s">
        <v>648</v>
      </c>
      <c r="E219" s="35"/>
      <c r="F219" s="21" t="s">
        <v>25</v>
      </c>
      <c r="G219" s="34"/>
      <c r="H219" s="32"/>
      <c r="I219" s="33"/>
      <c r="J219" s="33"/>
      <c r="K219" s="33"/>
      <c r="L219" s="33"/>
      <c r="M219" s="34"/>
    </row>
    <row r="220" spans="1:13" ht="60" x14ac:dyDescent="0.25">
      <c r="A220" s="14"/>
      <c r="B220" s="33" t="s">
        <v>243</v>
      </c>
      <c r="C220" s="2" t="s">
        <v>455</v>
      </c>
      <c r="D220" s="18" t="s">
        <v>244</v>
      </c>
      <c r="E220" s="35">
        <v>350000</v>
      </c>
      <c r="F220" s="21" t="s">
        <v>28</v>
      </c>
      <c r="G220" s="34">
        <v>245000</v>
      </c>
      <c r="H220" s="32">
        <v>44042</v>
      </c>
      <c r="I220" s="33">
        <v>160</v>
      </c>
      <c r="J220" s="33">
        <v>67</v>
      </c>
      <c r="K220" s="33">
        <v>40</v>
      </c>
      <c r="L220" s="33">
        <f>K220+J220+I220</f>
        <v>267</v>
      </c>
      <c r="M220" s="34">
        <v>200000</v>
      </c>
    </row>
    <row r="221" spans="1:13" ht="105" x14ac:dyDescent="0.25">
      <c r="A221" s="14"/>
      <c r="B221" s="33"/>
      <c r="C221" s="2" t="s">
        <v>456</v>
      </c>
      <c r="D221" s="3" t="s">
        <v>245</v>
      </c>
      <c r="E221" s="35"/>
      <c r="F221" s="20"/>
      <c r="G221" s="34"/>
      <c r="H221" s="32"/>
      <c r="I221" s="33"/>
      <c r="J221" s="33"/>
      <c r="K221" s="33"/>
      <c r="L221" s="33"/>
      <c r="M221" s="34"/>
    </row>
    <row r="222" spans="1:13" ht="105" x14ac:dyDescent="0.25">
      <c r="A222" s="14">
        <f>ROW()/3-1</f>
        <v>73</v>
      </c>
      <c r="B222" s="33"/>
      <c r="C222" s="2" t="s">
        <v>513</v>
      </c>
      <c r="D222" s="3" t="s">
        <v>649</v>
      </c>
      <c r="E222" s="35"/>
      <c r="F222" s="21" t="s">
        <v>25</v>
      </c>
      <c r="G222" s="34"/>
      <c r="H222" s="32"/>
      <c r="I222" s="33"/>
      <c r="J222" s="33"/>
      <c r="K222" s="33"/>
      <c r="L222" s="33"/>
      <c r="M222" s="34"/>
    </row>
    <row r="223" spans="1:13" ht="60" x14ac:dyDescent="0.25">
      <c r="A223" s="14"/>
      <c r="B223" s="33" t="s">
        <v>246</v>
      </c>
      <c r="C223" s="2" t="s">
        <v>457</v>
      </c>
      <c r="D223" s="18" t="s">
        <v>247</v>
      </c>
      <c r="E223" s="35">
        <v>5900000</v>
      </c>
      <c r="F223" s="21" t="s">
        <v>20</v>
      </c>
      <c r="G223" s="34">
        <v>4130000</v>
      </c>
      <c r="H223" s="32">
        <v>44042</v>
      </c>
      <c r="I223" s="33">
        <v>200</v>
      </c>
      <c r="J223" s="33">
        <v>105</v>
      </c>
      <c r="K223" s="33">
        <v>115</v>
      </c>
      <c r="L223" s="33">
        <f>K223+J223+I223</f>
        <v>420</v>
      </c>
      <c r="M223" s="34">
        <v>3600000</v>
      </c>
    </row>
    <row r="224" spans="1:13" ht="105" x14ac:dyDescent="0.25">
      <c r="A224" s="14"/>
      <c r="B224" s="33"/>
      <c r="C224" s="2" t="s">
        <v>458</v>
      </c>
      <c r="D224" s="3" t="s">
        <v>248</v>
      </c>
      <c r="E224" s="35"/>
      <c r="F224" s="20"/>
      <c r="G224" s="34"/>
      <c r="H224" s="32"/>
      <c r="I224" s="33"/>
      <c r="J224" s="33"/>
      <c r="K224" s="33"/>
      <c r="L224" s="33"/>
      <c r="M224" s="34"/>
    </row>
    <row r="225" spans="1:13" ht="90" x14ac:dyDescent="0.25">
      <c r="A225" s="14">
        <f>ROW()/3-1</f>
        <v>74</v>
      </c>
      <c r="B225" s="33"/>
      <c r="C225" s="2" t="s">
        <v>513</v>
      </c>
      <c r="D225" s="3" t="s">
        <v>650</v>
      </c>
      <c r="E225" s="35"/>
      <c r="F225" s="21" t="s">
        <v>43</v>
      </c>
      <c r="G225" s="34"/>
      <c r="H225" s="32"/>
      <c r="I225" s="33"/>
      <c r="J225" s="33"/>
      <c r="K225" s="33"/>
      <c r="L225" s="33"/>
      <c r="M225" s="34"/>
    </row>
    <row r="226" spans="1:13" ht="75" x14ac:dyDescent="0.25">
      <c r="A226" s="14"/>
      <c r="B226" s="33" t="s">
        <v>249</v>
      </c>
      <c r="C226" s="2" t="s">
        <v>459</v>
      </c>
      <c r="D226" s="18" t="s">
        <v>250</v>
      </c>
      <c r="E226" s="35">
        <v>43476600</v>
      </c>
      <c r="F226" s="21" t="s">
        <v>24</v>
      </c>
      <c r="G226" s="34">
        <v>8000000</v>
      </c>
      <c r="H226" s="32">
        <v>44042</v>
      </c>
      <c r="I226" s="33">
        <v>200</v>
      </c>
      <c r="J226" s="33">
        <v>172</v>
      </c>
      <c r="K226" s="33">
        <v>165</v>
      </c>
      <c r="L226" s="33">
        <f>K226+J226+I226</f>
        <v>537</v>
      </c>
      <c r="M226" s="34">
        <v>8000000</v>
      </c>
    </row>
    <row r="227" spans="1:13" ht="90" x14ac:dyDescent="0.25">
      <c r="A227" s="14"/>
      <c r="B227" s="33"/>
      <c r="C227" s="2" t="s">
        <v>535</v>
      </c>
      <c r="D227" s="3" t="s">
        <v>251</v>
      </c>
      <c r="E227" s="35"/>
      <c r="F227" s="20"/>
      <c r="G227" s="34"/>
      <c r="H227" s="32"/>
      <c r="I227" s="33"/>
      <c r="J227" s="33"/>
      <c r="K227" s="33"/>
      <c r="L227" s="33"/>
      <c r="M227" s="34"/>
    </row>
    <row r="228" spans="1:13" ht="120" x14ac:dyDescent="0.25">
      <c r="A228" s="14">
        <f>ROW()/3-1</f>
        <v>75</v>
      </c>
      <c r="B228" s="33"/>
      <c r="C228" s="2" t="s">
        <v>513</v>
      </c>
      <c r="D228" s="3" t="s">
        <v>651</v>
      </c>
      <c r="E228" s="35"/>
      <c r="F228" s="21" t="s">
        <v>25</v>
      </c>
      <c r="G228" s="34"/>
      <c r="H228" s="32"/>
      <c r="I228" s="33"/>
      <c r="J228" s="33"/>
      <c r="K228" s="33"/>
      <c r="L228" s="33"/>
      <c r="M228" s="34"/>
    </row>
    <row r="229" spans="1:13" ht="60" x14ac:dyDescent="0.25">
      <c r="A229" s="14"/>
      <c r="B229" s="33" t="s">
        <v>252</v>
      </c>
      <c r="C229" s="2" t="s">
        <v>460</v>
      </c>
      <c r="D229" s="18" t="s">
        <v>253</v>
      </c>
      <c r="E229" s="35">
        <v>6666669</v>
      </c>
      <c r="F229" s="21" t="s">
        <v>82</v>
      </c>
      <c r="G229" s="34">
        <v>3000000</v>
      </c>
      <c r="H229" s="32">
        <v>44042</v>
      </c>
      <c r="I229" s="33">
        <v>105</v>
      </c>
      <c r="J229" s="33">
        <v>99</v>
      </c>
      <c r="K229" s="33">
        <v>130</v>
      </c>
      <c r="L229" s="33">
        <f>K229+J229+I229</f>
        <v>334</v>
      </c>
      <c r="M229" s="34">
        <v>1900000</v>
      </c>
    </row>
    <row r="230" spans="1:13" ht="90" x14ac:dyDescent="0.25">
      <c r="A230" s="14"/>
      <c r="B230" s="33"/>
      <c r="C230" s="2" t="s">
        <v>565</v>
      </c>
      <c r="D230" s="3" t="s">
        <v>254</v>
      </c>
      <c r="E230" s="35"/>
      <c r="F230" s="20"/>
      <c r="G230" s="34"/>
      <c r="H230" s="32"/>
      <c r="I230" s="33"/>
      <c r="J230" s="33"/>
      <c r="K230" s="33"/>
      <c r="L230" s="33"/>
      <c r="M230" s="34"/>
    </row>
    <row r="231" spans="1:13" ht="120" x14ac:dyDescent="0.25">
      <c r="A231" s="14">
        <f>ROW()/3-1</f>
        <v>76</v>
      </c>
      <c r="B231" s="33"/>
      <c r="C231" s="2" t="s">
        <v>513</v>
      </c>
      <c r="D231" s="3" t="s">
        <v>652</v>
      </c>
      <c r="E231" s="35"/>
      <c r="F231" s="21" t="s">
        <v>25</v>
      </c>
      <c r="G231" s="34"/>
      <c r="H231" s="32"/>
      <c r="I231" s="33"/>
      <c r="J231" s="33"/>
      <c r="K231" s="33"/>
      <c r="L231" s="33"/>
      <c r="M231" s="34"/>
    </row>
    <row r="232" spans="1:13" ht="75" x14ac:dyDescent="0.25">
      <c r="A232" s="14"/>
      <c r="B232" s="33" t="s">
        <v>255</v>
      </c>
      <c r="C232" s="2" t="s">
        <v>461</v>
      </c>
      <c r="D232" s="18" t="s">
        <v>256</v>
      </c>
      <c r="E232" s="35">
        <v>7187400</v>
      </c>
      <c r="F232" s="21" t="s">
        <v>115</v>
      </c>
      <c r="G232" s="34">
        <v>5031000</v>
      </c>
      <c r="H232" s="32">
        <v>44042</v>
      </c>
      <c r="I232" s="33">
        <v>200</v>
      </c>
      <c r="J232" s="33">
        <v>87</v>
      </c>
      <c r="K232" s="33">
        <v>35</v>
      </c>
      <c r="L232" s="33">
        <f>K232+J232+I232</f>
        <v>322</v>
      </c>
      <c r="M232" s="34">
        <v>1000000</v>
      </c>
    </row>
    <row r="233" spans="1:13" ht="105" x14ac:dyDescent="0.25">
      <c r="A233" s="14"/>
      <c r="B233" s="33"/>
      <c r="C233" s="2" t="s">
        <v>536</v>
      </c>
      <c r="D233" s="3" t="s">
        <v>257</v>
      </c>
      <c r="E233" s="35"/>
      <c r="F233" s="20"/>
      <c r="G233" s="34"/>
      <c r="H233" s="32"/>
      <c r="I233" s="33"/>
      <c r="J233" s="33"/>
      <c r="K233" s="33"/>
      <c r="L233" s="33"/>
      <c r="M233" s="34"/>
    </row>
    <row r="234" spans="1:13" ht="105" x14ac:dyDescent="0.25">
      <c r="A234" s="14">
        <f>ROW()/3-1</f>
        <v>77</v>
      </c>
      <c r="B234" s="33"/>
      <c r="C234" s="2" t="s">
        <v>513</v>
      </c>
      <c r="D234" s="3" t="s">
        <v>653</v>
      </c>
      <c r="E234" s="35"/>
      <c r="F234" s="21" t="s">
        <v>43</v>
      </c>
      <c r="G234" s="34"/>
      <c r="H234" s="32"/>
      <c r="I234" s="33"/>
      <c r="J234" s="33"/>
      <c r="K234" s="33"/>
      <c r="L234" s="33"/>
      <c r="M234" s="34"/>
    </row>
    <row r="235" spans="1:13" ht="60" x14ac:dyDescent="0.25">
      <c r="A235" s="14"/>
      <c r="B235" s="33" t="s">
        <v>258</v>
      </c>
      <c r="C235" s="2" t="s">
        <v>462</v>
      </c>
      <c r="D235" s="18" t="s">
        <v>259</v>
      </c>
      <c r="E235" s="35">
        <v>10460466</v>
      </c>
      <c r="F235" s="21" t="s">
        <v>100</v>
      </c>
      <c r="G235" s="34">
        <v>7322326</v>
      </c>
      <c r="H235" s="32">
        <v>44042</v>
      </c>
      <c r="I235" s="33">
        <v>200</v>
      </c>
      <c r="J235" s="33">
        <v>140</v>
      </c>
      <c r="K235" s="33">
        <v>120</v>
      </c>
      <c r="L235" s="33">
        <f>K235+J235+I235</f>
        <v>460</v>
      </c>
      <c r="M235" s="34">
        <v>6000000</v>
      </c>
    </row>
    <row r="236" spans="1:13" ht="105" x14ac:dyDescent="0.25">
      <c r="A236" s="14"/>
      <c r="B236" s="33"/>
      <c r="C236" s="2" t="s">
        <v>463</v>
      </c>
      <c r="D236" s="3" t="s">
        <v>260</v>
      </c>
      <c r="E236" s="35"/>
      <c r="F236" s="20"/>
      <c r="G236" s="34"/>
      <c r="H236" s="32"/>
      <c r="I236" s="33"/>
      <c r="J236" s="33"/>
      <c r="K236" s="33"/>
      <c r="L236" s="33"/>
      <c r="M236" s="34"/>
    </row>
    <row r="237" spans="1:13" ht="105" x14ac:dyDescent="0.25">
      <c r="A237" s="14">
        <f>ROW()/3-1</f>
        <v>78</v>
      </c>
      <c r="B237" s="33"/>
      <c r="C237" s="2" t="s">
        <v>513</v>
      </c>
      <c r="D237" s="3" t="s">
        <v>654</v>
      </c>
      <c r="E237" s="35"/>
      <c r="F237" s="21" t="s">
        <v>25</v>
      </c>
      <c r="G237" s="34"/>
      <c r="H237" s="32"/>
      <c r="I237" s="33"/>
      <c r="J237" s="33"/>
      <c r="K237" s="33"/>
      <c r="L237" s="33"/>
      <c r="M237" s="34"/>
    </row>
    <row r="238" spans="1:13" ht="75" x14ac:dyDescent="0.25">
      <c r="A238" s="14"/>
      <c r="B238" s="33" t="s">
        <v>261</v>
      </c>
      <c r="C238" s="2" t="s">
        <v>464</v>
      </c>
      <c r="D238" s="18" t="s">
        <v>262</v>
      </c>
      <c r="E238" s="35">
        <v>1189910</v>
      </c>
      <c r="F238" s="21" t="s">
        <v>19</v>
      </c>
      <c r="G238" s="34">
        <v>400000</v>
      </c>
      <c r="H238" s="32">
        <v>44042</v>
      </c>
      <c r="I238" s="33">
        <v>200</v>
      </c>
      <c r="J238" s="33">
        <v>116</v>
      </c>
      <c r="K238" s="33">
        <v>70</v>
      </c>
      <c r="L238" s="33">
        <f>K238+J238+I238</f>
        <v>386</v>
      </c>
      <c r="M238" s="34">
        <v>250000</v>
      </c>
    </row>
    <row r="239" spans="1:13" ht="75" x14ac:dyDescent="0.25">
      <c r="A239" s="14"/>
      <c r="B239" s="33"/>
      <c r="C239" s="2" t="s">
        <v>465</v>
      </c>
      <c r="D239" s="3" t="s">
        <v>263</v>
      </c>
      <c r="E239" s="35"/>
      <c r="F239" s="20"/>
      <c r="G239" s="34"/>
      <c r="H239" s="32"/>
      <c r="I239" s="33"/>
      <c r="J239" s="33"/>
      <c r="K239" s="33"/>
      <c r="L239" s="33"/>
      <c r="M239" s="34"/>
    </row>
    <row r="240" spans="1:13" ht="105" x14ac:dyDescent="0.25">
      <c r="A240" s="14">
        <f>ROW()/3-1</f>
        <v>79</v>
      </c>
      <c r="B240" s="33"/>
      <c r="C240" s="2" t="s">
        <v>513</v>
      </c>
      <c r="D240" s="3" t="s">
        <v>655</v>
      </c>
      <c r="E240" s="35"/>
      <c r="F240" s="21" t="s">
        <v>25</v>
      </c>
      <c r="G240" s="34"/>
      <c r="H240" s="32"/>
      <c r="I240" s="33"/>
      <c r="J240" s="33"/>
      <c r="K240" s="33"/>
      <c r="L240" s="33"/>
      <c r="M240" s="34"/>
    </row>
    <row r="241" spans="1:13" ht="75" x14ac:dyDescent="0.25">
      <c r="A241" s="14"/>
      <c r="B241" s="33" t="s">
        <v>264</v>
      </c>
      <c r="C241" s="2" t="s">
        <v>466</v>
      </c>
      <c r="D241" s="18" t="s">
        <v>265</v>
      </c>
      <c r="E241" s="35">
        <v>4687057</v>
      </c>
      <c r="F241" s="21" t="s">
        <v>82</v>
      </c>
      <c r="G241" s="34">
        <v>3280937</v>
      </c>
      <c r="H241" s="32">
        <v>44042</v>
      </c>
      <c r="I241" s="33">
        <v>110</v>
      </c>
      <c r="J241" s="33">
        <v>86</v>
      </c>
      <c r="K241" s="33">
        <v>105</v>
      </c>
      <c r="L241" s="33">
        <f>K241+J241+I241</f>
        <v>301</v>
      </c>
      <c r="M241" s="34">
        <v>1000000</v>
      </c>
    </row>
    <row r="242" spans="1:13" ht="75" x14ac:dyDescent="0.25">
      <c r="A242" s="14"/>
      <c r="B242" s="33"/>
      <c r="C242" s="2" t="s">
        <v>467</v>
      </c>
      <c r="D242" s="3" t="s">
        <v>266</v>
      </c>
      <c r="E242" s="35"/>
      <c r="F242" s="20"/>
      <c r="G242" s="34"/>
      <c r="H242" s="32"/>
      <c r="I242" s="33"/>
      <c r="J242" s="33"/>
      <c r="K242" s="33"/>
      <c r="L242" s="33"/>
      <c r="M242" s="34"/>
    </row>
    <row r="243" spans="1:13" ht="75" x14ac:dyDescent="0.25">
      <c r="A243" s="14">
        <f>ROW()/3-1</f>
        <v>80</v>
      </c>
      <c r="B243" s="33"/>
      <c r="C243" s="2" t="s">
        <v>513</v>
      </c>
      <c r="D243" s="3" t="s">
        <v>656</v>
      </c>
      <c r="E243" s="35"/>
      <c r="F243" s="21" t="s">
        <v>43</v>
      </c>
      <c r="G243" s="34"/>
      <c r="H243" s="32"/>
      <c r="I243" s="33"/>
      <c r="J243" s="33"/>
      <c r="K243" s="33"/>
      <c r="L243" s="33"/>
      <c r="M243" s="34"/>
    </row>
    <row r="244" spans="1:13" ht="75" x14ac:dyDescent="0.25">
      <c r="A244" s="14"/>
      <c r="B244" s="33" t="s">
        <v>267</v>
      </c>
      <c r="C244" s="2" t="s">
        <v>468</v>
      </c>
      <c r="D244" s="18" t="s">
        <v>268</v>
      </c>
      <c r="E244" s="35">
        <v>1510000</v>
      </c>
      <c r="F244" s="21" t="s">
        <v>28</v>
      </c>
      <c r="G244" s="34">
        <v>1057000</v>
      </c>
      <c r="H244" s="32">
        <v>44042</v>
      </c>
      <c r="I244" s="33">
        <v>134</v>
      </c>
      <c r="J244" s="33">
        <v>77</v>
      </c>
      <c r="K244" s="33">
        <v>25</v>
      </c>
      <c r="L244" s="33">
        <f>K244+J244+I244</f>
        <v>236</v>
      </c>
      <c r="M244" s="34">
        <v>200000</v>
      </c>
    </row>
    <row r="245" spans="1:13" ht="105" x14ac:dyDescent="0.25">
      <c r="A245" s="14"/>
      <c r="B245" s="33"/>
      <c r="C245" s="2" t="s">
        <v>537</v>
      </c>
      <c r="D245" s="3" t="s">
        <v>269</v>
      </c>
      <c r="E245" s="35"/>
      <c r="F245" s="20"/>
      <c r="G245" s="34"/>
      <c r="H245" s="32"/>
      <c r="I245" s="33"/>
      <c r="J245" s="33"/>
      <c r="K245" s="33"/>
      <c r="L245" s="33"/>
      <c r="M245" s="34"/>
    </row>
    <row r="246" spans="1:13" ht="105" x14ac:dyDescent="0.25">
      <c r="A246" s="14">
        <f>ROW()/3-1</f>
        <v>81</v>
      </c>
      <c r="B246" s="33"/>
      <c r="C246" s="2" t="s">
        <v>513</v>
      </c>
      <c r="D246" s="3" t="s">
        <v>657</v>
      </c>
      <c r="E246" s="35"/>
      <c r="F246" s="21" t="s">
        <v>25</v>
      </c>
      <c r="G246" s="34"/>
      <c r="H246" s="32"/>
      <c r="I246" s="33"/>
      <c r="J246" s="33"/>
      <c r="K246" s="33"/>
      <c r="L246" s="33"/>
      <c r="M246" s="34"/>
    </row>
    <row r="247" spans="1:13" ht="75" x14ac:dyDescent="0.25">
      <c r="A247" s="14"/>
      <c r="B247" s="33" t="s">
        <v>270</v>
      </c>
      <c r="C247" s="2" t="s">
        <v>469</v>
      </c>
      <c r="D247" s="18" t="s">
        <v>271</v>
      </c>
      <c r="E247" s="35">
        <v>6808918</v>
      </c>
      <c r="F247" s="21" t="s">
        <v>28</v>
      </c>
      <c r="G247" s="34">
        <v>1361783</v>
      </c>
      <c r="H247" s="32">
        <v>44042</v>
      </c>
      <c r="I247" s="33">
        <v>180</v>
      </c>
      <c r="J247" s="33">
        <v>76</v>
      </c>
      <c r="K247" s="33">
        <v>10</v>
      </c>
      <c r="L247" s="33">
        <f>K247+J247+I247</f>
        <v>266</v>
      </c>
      <c r="M247" s="34">
        <v>200000</v>
      </c>
    </row>
    <row r="248" spans="1:13" ht="105" x14ac:dyDescent="0.25">
      <c r="A248" s="14"/>
      <c r="B248" s="33"/>
      <c r="C248" s="2" t="s">
        <v>566</v>
      </c>
      <c r="D248" s="3" t="s">
        <v>272</v>
      </c>
      <c r="E248" s="35"/>
      <c r="F248" s="20"/>
      <c r="G248" s="34"/>
      <c r="H248" s="32"/>
      <c r="I248" s="33"/>
      <c r="J248" s="33"/>
      <c r="K248" s="33"/>
      <c r="L248" s="33"/>
      <c r="M248" s="34"/>
    </row>
    <row r="249" spans="1:13" ht="75" x14ac:dyDescent="0.25">
      <c r="A249" s="14">
        <f>ROW()/3-1</f>
        <v>82</v>
      </c>
      <c r="B249" s="33"/>
      <c r="C249" s="2" t="s">
        <v>513</v>
      </c>
      <c r="D249" s="3" t="s">
        <v>658</v>
      </c>
      <c r="E249" s="35"/>
      <c r="F249" s="21" t="s">
        <v>43</v>
      </c>
      <c r="G249" s="34"/>
      <c r="H249" s="32"/>
      <c r="I249" s="33"/>
      <c r="J249" s="33"/>
      <c r="K249" s="33"/>
      <c r="L249" s="33"/>
      <c r="M249" s="34"/>
    </row>
    <row r="250" spans="1:13" ht="60" x14ac:dyDescent="0.25">
      <c r="A250" s="14"/>
      <c r="B250" s="33" t="s">
        <v>273</v>
      </c>
      <c r="C250" s="2" t="s">
        <v>470</v>
      </c>
      <c r="D250" s="18" t="s">
        <v>274</v>
      </c>
      <c r="E250" s="35">
        <v>1320000</v>
      </c>
      <c r="F250" s="21" t="s">
        <v>275</v>
      </c>
      <c r="G250" s="34">
        <v>660000</v>
      </c>
      <c r="H250" s="32">
        <v>44042</v>
      </c>
      <c r="I250" s="33">
        <v>137</v>
      </c>
      <c r="J250" s="33">
        <v>67</v>
      </c>
      <c r="K250" s="33">
        <v>25</v>
      </c>
      <c r="L250" s="33">
        <f>K250+J250+I250</f>
        <v>229</v>
      </c>
      <c r="M250" s="34">
        <v>200000</v>
      </c>
    </row>
    <row r="251" spans="1:13" ht="75" x14ac:dyDescent="0.25">
      <c r="A251" s="14"/>
      <c r="B251" s="33"/>
      <c r="C251" s="2" t="s">
        <v>567</v>
      </c>
      <c r="D251" s="3">
        <v>0</v>
      </c>
      <c r="E251" s="35"/>
      <c r="F251" s="20"/>
      <c r="G251" s="34"/>
      <c r="H251" s="32"/>
      <c r="I251" s="33"/>
      <c r="J251" s="33"/>
      <c r="K251" s="33"/>
      <c r="L251" s="33"/>
      <c r="M251" s="34"/>
    </row>
    <row r="252" spans="1:13" ht="60" x14ac:dyDescent="0.25">
      <c r="A252" s="14">
        <f>ROW()/3-1</f>
        <v>83</v>
      </c>
      <c r="B252" s="33"/>
      <c r="C252" s="2" t="s">
        <v>513</v>
      </c>
      <c r="D252" s="3" t="s">
        <v>659</v>
      </c>
      <c r="E252" s="35"/>
      <c r="F252" s="21" t="s">
        <v>43</v>
      </c>
      <c r="G252" s="34"/>
      <c r="H252" s="32"/>
      <c r="I252" s="33"/>
      <c r="J252" s="33"/>
      <c r="K252" s="33"/>
      <c r="L252" s="33"/>
      <c r="M252" s="34"/>
    </row>
    <row r="253" spans="1:13" ht="75" x14ac:dyDescent="0.25">
      <c r="A253" s="14"/>
      <c r="B253" s="33" t="s">
        <v>276</v>
      </c>
      <c r="C253" s="2" t="s">
        <v>471</v>
      </c>
      <c r="D253" s="18" t="s">
        <v>277</v>
      </c>
      <c r="E253" s="35">
        <v>3269783</v>
      </c>
      <c r="F253" s="21" t="s">
        <v>140</v>
      </c>
      <c r="G253" s="34">
        <v>2288848</v>
      </c>
      <c r="H253" s="32">
        <v>44042</v>
      </c>
      <c r="I253" s="33">
        <v>200</v>
      </c>
      <c r="J253" s="33">
        <v>87</v>
      </c>
      <c r="K253" s="33">
        <v>50</v>
      </c>
      <c r="L253" s="33">
        <f>K253+J253+I253</f>
        <v>337</v>
      </c>
      <c r="M253" s="34">
        <v>1000000</v>
      </c>
    </row>
    <row r="254" spans="1:13" ht="105" x14ac:dyDescent="0.25">
      <c r="A254" s="14"/>
      <c r="B254" s="33"/>
      <c r="C254" s="2" t="s">
        <v>472</v>
      </c>
      <c r="D254" s="3" t="s">
        <v>278</v>
      </c>
      <c r="E254" s="35"/>
      <c r="F254" s="20"/>
      <c r="G254" s="34"/>
      <c r="H254" s="32"/>
      <c r="I254" s="33"/>
      <c r="J254" s="33"/>
      <c r="K254" s="33"/>
      <c r="L254" s="33"/>
      <c r="M254" s="34"/>
    </row>
    <row r="255" spans="1:13" ht="135" x14ac:dyDescent="0.25">
      <c r="A255" s="14">
        <f>ROW()/3-1</f>
        <v>84</v>
      </c>
      <c r="B255" s="33"/>
      <c r="C255" s="2" t="s">
        <v>513</v>
      </c>
      <c r="D255" s="3" t="s">
        <v>660</v>
      </c>
      <c r="E255" s="35"/>
      <c r="F255" s="21" t="s">
        <v>115</v>
      </c>
      <c r="G255" s="34"/>
      <c r="H255" s="32"/>
      <c r="I255" s="33"/>
      <c r="J255" s="33"/>
      <c r="K255" s="33"/>
      <c r="L255" s="33"/>
      <c r="M255" s="34"/>
    </row>
    <row r="256" spans="1:13" ht="75" x14ac:dyDescent="0.25">
      <c r="A256" s="14"/>
      <c r="B256" s="33" t="s">
        <v>279</v>
      </c>
      <c r="C256" s="2" t="s">
        <v>473</v>
      </c>
      <c r="D256" s="18" t="s">
        <v>280</v>
      </c>
      <c r="E256" s="35">
        <v>1600000</v>
      </c>
      <c r="F256" s="21" t="s">
        <v>100</v>
      </c>
      <c r="G256" s="34">
        <v>1100000</v>
      </c>
      <c r="H256" s="32">
        <v>44042</v>
      </c>
      <c r="I256" s="33">
        <v>24</v>
      </c>
      <c r="J256" s="33">
        <v>154</v>
      </c>
      <c r="K256" s="33">
        <v>120</v>
      </c>
      <c r="L256" s="33">
        <f>K256+J256+I256</f>
        <v>298</v>
      </c>
      <c r="M256" s="34">
        <v>400000</v>
      </c>
    </row>
    <row r="257" spans="1:13" ht="90" x14ac:dyDescent="0.25">
      <c r="A257" s="14"/>
      <c r="B257" s="33"/>
      <c r="C257" s="2" t="s">
        <v>474</v>
      </c>
      <c r="D257" s="3" t="s">
        <v>281</v>
      </c>
      <c r="E257" s="35"/>
      <c r="F257" s="20"/>
      <c r="G257" s="34"/>
      <c r="H257" s="32"/>
      <c r="I257" s="33"/>
      <c r="J257" s="33"/>
      <c r="K257" s="33"/>
      <c r="L257" s="33"/>
      <c r="M257" s="34"/>
    </row>
    <row r="258" spans="1:13" ht="45" x14ac:dyDescent="0.25">
      <c r="A258" s="14">
        <f>ROW()/3-1</f>
        <v>85</v>
      </c>
      <c r="B258" s="33"/>
      <c r="C258" s="2" t="s">
        <v>513</v>
      </c>
      <c r="D258" s="3" t="s">
        <v>661</v>
      </c>
      <c r="E258" s="35"/>
      <c r="F258" s="21" t="s">
        <v>100</v>
      </c>
      <c r="G258" s="34"/>
      <c r="H258" s="32"/>
      <c r="I258" s="33"/>
      <c r="J258" s="33"/>
      <c r="K258" s="33"/>
      <c r="L258" s="33"/>
      <c r="M258" s="34"/>
    </row>
    <row r="259" spans="1:13" ht="75" x14ac:dyDescent="0.25">
      <c r="A259" s="14"/>
      <c r="B259" s="33" t="s">
        <v>282</v>
      </c>
      <c r="C259" s="2" t="s">
        <v>473</v>
      </c>
      <c r="D259" s="18" t="s">
        <v>283</v>
      </c>
      <c r="E259" s="35">
        <v>950000</v>
      </c>
      <c r="F259" s="21" t="s">
        <v>100</v>
      </c>
      <c r="G259" s="34">
        <v>600000</v>
      </c>
      <c r="H259" s="32">
        <v>44042</v>
      </c>
      <c r="I259" s="33">
        <v>24</v>
      </c>
      <c r="J259" s="33">
        <v>154</v>
      </c>
      <c r="K259" s="33">
        <v>130</v>
      </c>
      <c r="L259" s="33">
        <f>K259+J259+I259</f>
        <v>308</v>
      </c>
      <c r="M259" s="34">
        <v>400000</v>
      </c>
    </row>
    <row r="260" spans="1:13" ht="90" x14ac:dyDescent="0.25">
      <c r="A260" s="14"/>
      <c r="B260" s="33"/>
      <c r="C260" s="2" t="s">
        <v>474</v>
      </c>
      <c r="D260" s="3" t="s">
        <v>284</v>
      </c>
      <c r="E260" s="35"/>
      <c r="F260" s="20"/>
      <c r="G260" s="34"/>
      <c r="H260" s="32"/>
      <c r="I260" s="33"/>
      <c r="J260" s="33"/>
      <c r="K260" s="33"/>
      <c r="L260" s="33"/>
      <c r="M260" s="34"/>
    </row>
    <row r="261" spans="1:13" ht="45" x14ac:dyDescent="0.25">
      <c r="A261" s="14">
        <f>ROW()/3-1</f>
        <v>86</v>
      </c>
      <c r="B261" s="33"/>
      <c r="C261" s="2" t="s">
        <v>513</v>
      </c>
      <c r="D261" s="3" t="s">
        <v>662</v>
      </c>
      <c r="E261" s="35"/>
      <c r="F261" s="21" t="s">
        <v>100</v>
      </c>
      <c r="G261" s="34"/>
      <c r="H261" s="32"/>
      <c r="I261" s="33"/>
      <c r="J261" s="33"/>
      <c r="K261" s="33"/>
      <c r="L261" s="33"/>
      <c r="M261" s="34"/>
    </row>
    <row r="262" spans="1:13" ht="60" x14ac:dyDescent="0.25">
      <c r="A262" s="14"/>
      <c r="B262" s="33" t="s">
        <v>285</v>
      </c>
      <c r="C262" s="2" t="s">
        <v>475</v>
      </c>
      <c r="D262" s="18" t="s">
        <v>286</v>
      </c>
      <c r="E262" s="35">
        <v>24764927</v>
      </c>
      <c r="F262" s="21" t="s">
        <v>100</v>
      </c>
      <c r="G262" s="34">
        <v>4952985</v>
      </c>
      <c r="H262" s="32">
        <v>44042</v>
      </c>
      <c r="I262" s="33">
        <v>140</v>
      </c>
      <c r="J262" s="33">
        <v>92</v>
      </c>
      <c r="K262" s="33">
        <v>60</v>
      </c>
      <c r="L262" s="33">
        <f>K262+J262+I262</f>
        <v>292</v>
      </c>
      <c r="M262" s="34">
        <v>500000</v>
      </c>
    </row>
    <row r="263" spans="1:13" ht="75" x14ac:dyDescent="0.25">
      <c r="A263" s="14"/>
      <c r="B263" s="33"/>
      <c r="C263" s="2" t="s">
        <v>568</v>
      </c>
      <c r="D263" s="3" t="s">
        <v>287</v>
      </c>
      <c r="E263" s="35"/>
      <c r="F263" s="20"/>
      <c r="G263" s="34"/>
      <c r="H263" s="32"/>
      <c r="I263" s="33"/>
      <c r="J263" s="33"/>
      <c r="K263" s="33"/>
      <c r="L263" s="33"/>
      <c r="M263" s="34"/>
    </row>
    <row r="264" spans="1:13" ht="45" x14ac:dyDescent="0.25">
      <c r="A264" s="14">
        <f>ROW()/3-1</f>
        <v>87</v>
      </c>
      <c r="B264" s="33"/>
      <c r="C264" s="2" t="s">
        <v>513</v>
      </c>
      <c r="D264" s="3" t="s">
        <v>663</v>
      </c>
      <c r="E264" s="35"/>
      <c r="F264" s="21" t="s">
        <v>275</v>
      </c>
      <c r="G264" s="34"/>
      <c r="H264" s="32"/>
      <c r="I264" s="33"/>
      <c r="J264" s="33"/>
      <c r="K264" s="33"/>
      <c r="L264" s="33"/>
      <c r="M264" s="34"/>
    </row>
    <row r="265" spans="1:13" ht="60" x14ac:dyDescent="0.25">
      <c r="A265" s="14"/>
      <c r="B265" s="33" t="s">
        <v>288</v>
      </c>
      <c r="C265" s="2" t="s">
        <v>476</v>
      </c>
      <c r="D265" s="18" t="s">
        <v>289</v>
      </c>
      <c r="E265" s="35">
        <v>666000</v>
      </c>
      <c r="F265" s="21" t="s">
        <v>28</v>
      </c>
      <c r="G265" s="34">
        <v>466000</v>
      </c>
      <c r="H265" s="32">
        <v>44042</v>
      </c>
      <c r="I265" s="33">
        <v>160</v>
      </c>
      <c r="J265" s="33">
        <v>95</v>
      </c>
      <c r="K265" s="33">
        <v>45</v>
      </c>
      <c r="L265" s="33">
        <f>K265+J265+I265</f>
        <v>300</v>
      </c>
      <c r="M265" s="34">
        <v>300000</v>
      </c>
    </row>
    <row r="266" spans="1:13" ht="90" x14ac:dyDescent="0.25">
      <c r="A266" s="14"/>
      <c r="B266" s="33"/>
      <c r="C266" s="2" t="s">
        <v>538</v>
      </c>
      <c r="D266" s="3" t="s">
        <v>290</v>
      </c>
      <c r="E266" s="35"/>
      <c r="F266" s="20"/>
      <c r="G266" s="34"/>
      <c r="H266" s="32"/>
      <c r="I266" s="33"/>
      <c r="J266" s="33"/>
      <c r="K266" s="33"/>
      <c r="L266" s="33"/>
      <c r="M266" s="34"/>
    </row>
    <row r="267" spans="1:13" ht="45" x14ac:dyDescent="0.25">
      <c r="A267" s="14">
        <f>ROW()/3-1</f>
        <v>88</v>
      </c>
      <c r="B267" s="33"/>
      <c r="C267" s="2" t="s">
        <v>513</v>
      </c>
      <c r="D267" s="3" t="s">
        <v>664</v>
      </c>
      <c r="E267" s="35"/>
      <c r="F267" s="21" t="s">
        <v>43</v>
      </c>
      <c r="G267" s="34"/>
      <c r="H267" s="32"/>
      <c r="I267" s="33"/>
      <c r="J267" s="33"/>
      <c r="K267" s="33"/>
      <c r="L267" s="33"/>
      <c r="M267" s="34"/>
    </row>
    <row r="268" spans="1:13" ht="75" x14ac:dyDescent="0.25">
      <c r="A268" s="14"/>
      <c r="B268" s="33" t="s">
        <v>291</v>
      </c>
      <c r="C268" s="2" t="s">
        <v>477</v>
      </c>
      <c r="D268" s="18" t="s">
        <v>292</v>
      </c>
      <c r="E268" s="35">
        <v>300000</v>
      </c>
      <c r="F268" s="21" t="s">
        <v>28</v>
      </c>
      <c r="G268" s="34">
        <v>210000</v>
      </c>
      <c r="H268" s="32">
        <v>44042</v>
      </c>
      <c r="I268" s="33">
        <v>55</v>
      </c>
      <c r="J268" s="33">
        <v>104</v>
      </c>
      <c r="K268" s="33">
        <v>60</v>
      </c>
      <c r="L268" s="33">
        <f>K268+J268+I268</f>
        <v>219</v>
      </c>
      <c r="M268" s="34">
        <v>200000</v>
      </c>
    </row>
    <row r="269" spans="1:13" ht="105" x14ac:dyDescent="0.25">
      <c r="A269" s="14"/>
      <c r="B269" s="33"/>
      <c r="C269" s="2" t="s">
        <v>478</v>
      </c>
      <c r="D269" s="3" t="s">
        <v>293</v>
      </c>
      <c r="E269" s="35"/>
      <c r="F269" s="20"/>
      <c r="G269" s="34"/>
      <c r="H269" s="32"/>
      <c r="I269" s="33"/>
      <c r="J269" s="33"/>
      <c r="K269" s="33"/>
      <c r="L269" s="33"/>
      <c r="M269" s="34"/>
    </row>
    <row r="270" spans="1:13" ht="150" x14ac:dyDescent="0.25">
      <c r="A270" s="14">
        <f>ROW()/3-1</f>
        <v>89</v>
      </c>
      <c r="B270" s="33"/>
      <c r="C270" s="2" t="s">
        <v>513</v>
      </c>
      <c r="D270" s="3" t="s">
        <v>665</v>
      </c>
      <c r="E270" s="35"/>
      <c r="F270" s="21" t="s">
        <v>25</v>
      </c>
      <c r="G270" s="34"/>
      <c r="H270" s="32"/>
      <c r="I270" s="33"/>
      <c r="J270" s="33"/>
      <c r="K270" s="33"/>
      <c r="L270" s="33"/>
      <c r="M270" s="34"/>
    </row>
    <row r="271" spans="1:13" ht="75" x14ac:dyDescent="0.25">
      <c r="A271" s="14"/>
      <c r="B271" s="33" t="s">
        <v>294</v>
      </c>
      <c r="C271" s="2" t="s">
        <v>479</v>
      </c>
      <c r="D271" s="18" t="s">
        <v>295</v>
      </c>
      <c r="E271" s="35">
        <v>2400000</v>
      </c>
      <c r="F271" s="21" t="s">
        <v>100</v>
      </c>
      <c r="G271" s="34">
        <v>1680000</v>
      </c>
      <c r="H271" s="32">
        <v>44042</v>
      </c>
      <c r="I271" s="33">
        <v>163</v>
      </c>
      <c r="J271" s="33">
        <v>79</v>
      </c>
      <c r="K271" s="33">
        <v>10</v>
      </c>
      <c r="L271" s="33">
        <f>K271+J271+I271</f>
        <v>252</v>
      </c>
      <c r="M271" s="34">
        <v>200000</v>
      </c>
    </row>
    <row r="272" spans="1:13" ht="105" x14ac:dyDescent="0.25">
      <c r="A272" s="14"/>
      <c r="B272" s="33"/>
      <c r="C272" s="2" t="s">
        <v>569</v>
      </c>
      <c r="D272" s="3" t="s">
        <v>296</v>
      </c>
      <c r="E272" s="35"/>
      <c r="F272" s="20"/>
      <c r="G272" s="34"/>
      <c r="H272" s="32"/>
      <c r="I272" s="33"/>
      <c r="J272" s="33"/>
      <c r="K272" s="33"/>
      <c r="L272" s="33"/>
      <c r="M272" s="34"/>
    </row>
    <row r="273" spans="1:13" ht="120" x14ac:dyDescent="0.25">
      <c r="A273" s="14">
        <f>ROW()/3-1</f>
        <v>90</v>
      </c>
      <c r="B273" s="33"/>
      <c r="C273" s="2" t="s">
        <v>513</v>
      </c>
      <c r="D273" s="3" t="s">
        <v>666</v>
      </c>
      <c r="E273" s="35"/>
      <c r="F273" s="21" t="s">
        <v>25</v>
      </c>
      <c r="G273" s="34"/>
      <c r="H273" s="32"/>
      <c r="I273" s="33"/>
      <c r="J273" s="33"/>
      <c r="K273" s="33"/>
      <c r="L273" s="33"/>
      <c r="M273" s="34"/>
    </row>
    <row r="274" spans="1:13" ht="60" x14ac:dyDescent="0.25">
      <c r="A274" s="14"/>
      <c r="B274" s="33" t="s">
        <v>297</v>
      </c>
      <c r="C274" s="2" t="s">
        <v>480</v>
      </c>
      <c r="D274" s="18" t="s">
        <v>298</v>
      </c>
      <c r="E274" s="35">
        <v>2167000</v>
      </c>
      <c r="F274" s="21" t="s">
        <v>82</v>
      </c>
      <c r="G274" s="34">
        <v>1507000</v>
      </c>
      <c r="H274" s="32">
        <v>44042</v>
      </c>
      <c r="I274" s="33">
        <v>200</v>
      </c>
      <c r="J274" s="33">
        <v>82</v>
      </c>
      <c r="K274" s="33">
        <v>10</v>
      </c>
      <c r="L274" s="33">
        <f>K274+J274+I274</f>
        <v>292</v>
      </c>
      <c r="M274" s="34">
        <v>200000</v>
      </c>
    </row>
    <row r="275" spans="1:13" ht="105" x14ac:dyDescent="0.25">
      <c r="A275" s="14"/>
      <c r="B275" s="33"/>
      <c r="C275" s="2" t="s">
        <v>539</v>
      </c>
      <c r="D275" s="3" t="s">
        <v>299</v>
      </c>
      <c r="E275" s="35"/>
      <c r="F275" s="20"/>
      <c r="G275" s="34"/>
      <c r="H275" s="32"/>
      <c r="I275" s="33"/>
      <c r="J275" s="33"/>
      <c r="K275" s="33"/>
      <c r="L275" s="33"/>
      <c r="M275" s="34"/>
    </row>
    <row r="276" spans="1:13" ht="45" x14ac:dyDescent="0.25">
      <c r="A276" s="14">
        <f>ROW()/3-1</f>
        <v>91</v>
      </c>
      <c r="B276" s="33"/>
      <c r="C276" s="2" t="s">
        <v>513</v>
      </c>
      <c r="D276" s="3" t="s">
        <v>667</v>
      </c>
      <c r="E276" s="35"/>
      <c r="F276" s="21" t="s">
        <v>25</v>
      </c>
      <c r="G276" s="34"/>
      <c r="H276" s="32"/>
      <c r="I276" s="33"/>
      <c r="J276" s="33"/>
      <c r="K276" s="33"/>
      <c r="L276" s="33"/>
      <c r="M276" s="34"/>
    </row>
    <row r="277" spans="1:13" ht="60" x14ac:dyDescent="0.25">
      <c r="A277" s="14"/>
      <c r="B277" s="33" t="s">
        <v>300</v>
      </c>
      <c r="C277" s="2" t="s">
        <v>481</v>
      </c>
      <c r="D277" s="18" t="s">
        <v>301</v>
      </c>
      <c r="E277" s="35">
        <v>1016848</v>
      </c>
      <c r="F277" s="21" t="s">
        <v>82</v>
      </c>
      <c r="G277" s="34">
        <v>200000</v>
      </c>
      <c r="H277" s="32">
        <v>44042</v>
      </c>
      <c r="I277" s="33">
        <v>110</v>
      </c>
      <c r="J277" s="33">
        <v>99</v>
      </c>
      <c r="K277" s="33">
        <v>50</v>
      </c>
      <c r="L277" s="33">
        <f>K277+J277+I277</f>
        <v>259</v>
      </c>
      <c r="M277" s="34">
        <v>200000</v>
      </c>
    </row>
    <row r="278" spans="1:13" ht="90" x14ac:dyDescent="0.25">
      <c r="A278" s="14"/>
      <c r="B278" s="33"/>
      <c r="C278" s="2" t="s">
        <v>570</v>
      </c>
      <c r="D278" s="3" t="s">
        <v>302</v>
      </c>
      <c r="E278" s="35"/>
      <c r="F278" s="20"/>
      <c r="G278" s="34"/>
      <c r="H278" s="32"/>
      <c r="I278" s="33"/>
      <c r="J278" s="33"/>
      <c r="K278" s="33"/>
      <c r="L278" s="33"/>
      <c r="M278" s="34"/>
    </row>
    <row r="279" spans="1:13" ht="120" x14ac:dyDescent="0.25">
      <c r="A279" s="14">
        <f>ROW()/3-1</f>
        <v>92</v>
      </c>
      <c r="B279" s="33"/>
      <c r="C279" s="2" t="s">
        <v>513</v>
      </c>
      <c r="D279" s="3" t="s">
        <v>668</v>
      </c>
      <c r="E279" s="35"/>
      <c r="F279" s="21" t="s">
        <v>25</v>
      </c>
      <c r="G279" s="34"/>
      <c r="H279" s="32"/>
      <c r="I279" s="33"/>
      <c r="J279" s="33"/>
      <c r="K279" s="33"/>
      <c r="L279" s="33"/>
      <c r="M279" s="34"/>
    </row>
    <row r="280" spans="1:13" ht="60" x14ac:dyDescent="0.25">
      <c r="A280" s="14"/>
      <c r="B280" s="33" t="s">
        <v>303</v>
      </c>
      <c r="C280" s="2" t="s">
        <v>482</v>
      </c>
      <c r="D280" s="18" t="s">
        <v>304</v>
      </c>
      <c r="E280" s="35">
        <v>415633</v>
      </c>
      <c r="F280" s="21" t="s">
        <v>100</v>
      </c>
      <c r="G280" s="34">
        <v>200000</v>
      </c>
      <c r="H280" s="32">
        <v>44042</v>
      </c>
      <c r="I280" s="33">
        <v>120</v>
      </c>
      <c r="J280" s="33">
        <v>84</v>
      </c>
      <c r="K280" s="33">
        <v>50</v>
      </c>
      <c r="L280" s="33">
        <f>K280+J280+I280</f>
        <v>254</v>
      </c>
      <c r="M280" s="34">
        <v>200000</v>
      </c>
    </row>
    <row r="281" spans="1:13" ht="90" x14ac:dyDescent="0.25">
      <c r="A281" s="14"/>
      <c r="B281" s="33"/>
      <c r="C281" s="2" t="s">
        <v>571</v>
      </c>
      <c r="D281" s="3" t="s">
        <v>305</v>
      </c>
      <c r="E281" s="35"/>
      <c r="F281" s="20"/>
      <c r="G281" s="34"/>
      <c r="H281" s="32"/>
      <c r="I281" s="33"/>
      <c r="J281" s="33"/>
      <c r="K281" s="33"/>
      <c r="L281" s="33"/>
      <c r="M281" s="34"/>
    </row>
    <row r="282" spans="1:13" ht="75" x14ac:dyDescent="0.25">
      <c r="A282" s="14">
        <f>ROW()/3-1</f>
        <v>93</v>
      </c>
      <c r="B282" s="33"/>
      <c r="C282" s="2" t="s">
        <v>513</v>
      </c>
      <c r="D282" s="3" t="s">
        <v>694</v>
      </c>
      <c r="E282" s="35"/>
      <c r="F282" s="21" t="s">
        <v>115</v>
      </c>
      <c r="G282" s="34"/>
      <c r="H282" s="32"/>
      <c r="I282" s="33"/>
      <c r="J282" s="33"/>
      <c r="K282" s="33"/>
      <c r="L282" s="33"/>
      <c r="M282" s="34"/>
    </row>
    <row r="283" spans="1:13" ht="60" x14ac:dyDescent="0.25">
      <c r="A283" s="14"/>
      <c r="B283" s="33" t="s">
        <v>306</v>
      </c>
      <c r="C283" s="2" t="s">
        <v>483</v>
      </c>
      <c r="D283" s="18" t="s">
        <v>307</v>
      </c>
      <c r="E283" s="35">
        <v>766000</v>
      </c>
      <c r="F283" s="21" t="s">
        <v>19</v>
      </c>
      <c r="G283" s="34">
        <v>536000</v>
      </c>
      <c r="H283" s="32">
        <v>44042</v>
      </c>
      <c r="I283" s="33">
        <v>200</v>
      </c>
      <c r="J283" s="33">
        <v>92</v>
      </c>
      <c r="K283" s="33">
        <v>60</v>
      </c>
      <c r="L283" s="33">
        <f>K283+J283+I283</f>
        <v>352</v>
      </c>
      <c r="M283" s="34">
        <v>300000</v>
      </c>
    </row>
    <row r="284" spans="1:13" ht="90" x14ac:dyDescent="0.25">
      <c r="A284" s="14"/>
      <c r="B284" s="33"/>
      <c r="C284" s="2" t="s">
        <v>484</v>
      </c>
      <c r="D284" s="3" t="s">
        <v>308</v>
      </c>
      <c r="E284" s="35"/>
      <c r="F284" s="20"/>
      <c r="G284" s="34"/>
      <c r="H284" s="32"/>
      <c r="I284" s="33"/>
      <c r="J284" s="33"/>
      <c r="K284" s="33"/>
      <c r="L284" s="33"/>
      <c r="M284" s="34"/>
    </row>
    <row r="285" spans="1:13" ht="105" x14ac:dyDescent="0.25">
      <c r="A285" s="14">
        <f>ROW()/3-1</f>
        <v>94</v>
      </c>
      <c r="B285" s="33"/>
      <c r="C285" s="2" t="s">
        <v>513</v>
      </c>
      <c r="D285" s="3" t="s">
        <v>669</v>
      </c>
      <c r="E285" s="35"/>
      <c r="F285" s="21" t="s">
        <v>25</v>
      </c>
      <c r="G285" s="34"/>
      <c r="H285" s="32"/>
      <c r="I285" s="33"/>
      <c r="J285" s="33"/>
      <c r="K285" s="33"/>
      <c r="L285" s="33"/>
      <c r="M285" s="34"/>
    </row>
    <row r="286" spans="1:13" ht="60" x14ac:dyDescent="0.25">
      <c r="A286" s="14"/>
      <c r="B286" s="33" t="s">
        <v>309</v>
      </c>
      <c r="C286" s="2" t="s">
        <v>485</v>
      </c>
      <c r="D286" s="18" t="s">
        <v>310</v>
      </c>
      <c r="E286" s="35">
        <v>11540000</v>
      </c>
      <c r="F286" s="21" t="s">
        <v>28</v>
      </c>
      <c r="G286" s="34">
        <v>8000000</v>
      </c>
      <c r="H286" s="32">
        <v>44042</v>
      </c>
      <c r="I286" s="33">
        <v>190</v>
      </c>
      <c r="J286" s="33">
        <v>150</v>
      </c>
      <c r="K286" s="33">
        <v>150</v>
      </c>
      <c r="L286" s="33">
        <f>K286+J286+I286</f>
        <v>490</v>
      </c>
      <c r="M286" s="34">
        <v>7000000</v>
      </c>
    </row>
    <row r="287" spans="1:13" ht="105" x14ac:dyDescent="0.25">
      <c r="A287" s="14"/>
      <c r="B287" s="33"/>
      <c r="C287" s="2" t="s">
        <v>486</v>
      </c>
      <c r="D287" s="3" t="s">
        <v>311</v>
      </c>
      <c r="E287" s="35"/>
      <c r="F287" s="20"/>
      <c r="G287" s="34"/>
      <c r="H287" s="32"/>
      <c r="I287" s="33"/>
      <c r="J287" s="33"/>
      <c r="K287" s="33"/>
      <c r="L287" s="33"/>
      <c r="M287" s="34"/>
    </row>
    <row r="288" spans="1:13" ht="120" x14ac:dyDescent="0.25">
      <c r="A288" s="14">
        <f>ROW()/3-1</f>
        <v>95</v>
      </c>
      <c r="B288" s="33"/>
      <c r="C288" s="2" t="s">
        <v>513</v>
      </c>
      <c r="D288" s="3" t="s">
        <v>670</v>
      </c>
      <c r="E288" s="35"/>
      <c r="F288" s="21" t="s">
        <v>43</v>
      </c>
      <c r="G288" s="34"/>
      <c r="H288" s="32"/>
      <c r="I288" s="33"/>
      <c r="J288" s="33"/>
      <c r="K288" s="33"/>
      <c r="L288" s="33"/>
      <c r="M288" s="34"/>
    </row>
    <row r="289" spans="1:13" ht="75" x14ac:dyDescent="0.25">
      <c r="A289" s="14"/>
      <c r="B289" s="33" t="s">
        <v>312</v>
      </c>
      <c r="C289" s="2" t="s">
        <v>487</v>
      </c>
      <c r="D289" s="18" t="s">
        <v>313</v>
      </c>
      <c r="E289" s="35">
        <v>1200000</v>
      </c>
      <c r="F289" s="21" t="s">
        <v>82</v>
      </c>
      <c r="G289" s="34">
        <v>840000</v>
      </c>
      <c r="H289" s="32">
        <v>44042</v>
      </c>
      <c r="I289" s="33">
        <v>95</v>
      </c>
      <c r="J289" s="33">
        <v>102</v>
      </c>
      <c r="K289" s="33">
        <v>90</v>
      </c>
      <c r="L289" s="33">
        <f>K289+J289+I289</f>
        <v>287</v>
      </c>
      <c r="M289" s="34">
        <v>400000</v>
      </c>
    </row>
    <row r="290" spans="1:13" ht="75" x14ac:dyDescent="0.25">
      <c r="A290" s="14"/>
      <c r="B290" s="33"/>
      <c r="C290" s="2" t="s">
        <v>540</v>
      </c>
      <c r="D290" s="3" t="s">
        <v>314</v>
      </c>
      <c r="E290" s="35"/>
      <c r="F290" s="20"/>
      <c r="G290" s="34"/>
      <c r="H290" s="32"/>
      <c r="I290" s="33"/>
      <c r="J290" s="33"/>
      <c r="K290" s="33"/>
      <c r="L290" s="33"/>
      <c r="M290" s="34"/>
    </row>
    <row r="291" spans="1:13" ht="45" x14ac:dyDescent="0.25">
      <c r="A291" s="14">
        <f>ROW()/3-1</f>
        <v>96</v>
      </c>
      <c r="B291" s="33"/>
      <c r="C291" s="2" t="s">
        <v>513</v>
      </c>
      <c r="D291" s="3" t="s">
        <v>671</v>
      </c>
      <c r="E291" s="35"/>
      <c r="F291" s="21" t="s">
        <v>43</v>
      </c>
      <c r="G291" s="34"/>
      <c r="H291" s="32"/>
      <c r="I291" s="33"/>
      <c r="J291" s="33"/>
      <c r="K291" s="33"/>
      <c r="L291" s="33"/>
      <c r="M291" s="34"/>
    </row>
    <row r="292" spans="1:13" ht="75" x14ac:dyDescent="0.25">
      <c r="A292" s="14"/>
      <c r="B292" s="33" t="s">
        <v>315</v>
      </c>
      <c r="C292" s="2" t="s">
        <v>697</v>
      </c>
      <c r="D292" s="18" t="s">
        <v>316</v>
      </c>
      <c r="E292" s="35">
        <v>829056</v>
      </c>
      <c r="F292" s="21" t="s">
        <v>100</v>
      </c>
      <c r="G292" s="34">
        <v>580336</v>
      </c>
      <c r="H292" s="32">
        <v>44042</v>
      </c>
      <c r="I292" s="33">
        <v>82</v>
      </c>
      <c r="J292" s="33">
        <v>96</v>
      </c>
      <c r="K292" s="33">
        <v>45</v>
      </c>
      <c r="L292" s="33">
        <f>K292+J292+I292</f>
        <v>223</v>
      </c>
      <c r="M292" s="34">
        <v>200000</v>
      </c>
    </row>
    <row r="293" spans="1:13" ht="90" x14ac:dyDescent="0.25">
      <c r="A293" s="14"/>
      <c r="B293" s="33"/>
      <c r="C293" s="2" t="s">
        <v>488</v>
      </c>
      <c r="D293" s="3" t="s">
        <v>317</v>
      </c>
      <c r="E293" s="35"/>
      <c r="F293" s="20"/>
      <c r="G293" s="34"/>
      <c r="H293" s="32"/>
      <c r="I293" s="33"/>
      <c r="J293" s="33"/>
      <c r="K293" s="33"/>
      <c r="L293" s="33"/>
      <c r="M293" s="34"/>
    </row>
    <row r="294" spans="1:13" ht="45" x14ac:dyDescent="0.25">
      <c r="A294" s="14">
        <f>ROW()/3-1</f>
        <v>97</v>
      </c>
      <c r="B294" s="33"/>
      <c r="C294" s="2" t="s">
        <v>513</v>
      </c>
      <c r="D294" s="3" t="s">
        <v>672</v>
      </c>
      <c r="E294" s="35"/>
      <c r="F294" s="21" t="s">
        <v>43</v>
      </c>
      <c r="G294" s="34"/>
      <c r="H294" s="32"/>
      <c r="I294" s="33"/>
      <c r="J294" s="33"/>
      <c r="K294" s="33"/>
      <c r="L294" s="33"/>
      <c r="M294" s="34"/>
    </row>
    <row r="295" spans="1:13" ht="60" x14ac:dyDescent="0.25">
      <c r="A295" s="14"/>
      <c r="B295" s="33" t="s">
        <v>318</v>
      </c>
      <c r="C295" s="2" t="s">
        <v>489</v>
      </c>
      <c r="D295" s="18" t="s">
        <v>319</v>
      </c>
      <c r="E295" s="35">
        <v>1268671</v>
      </c>
      <c r="F295" s="21" t="s">
        <v>140</v>
      </c>
      <c r="G295" s="34">
        <v>634335</v>
      </c>
      <c r="H295" s="32">
        <v>44042</v>
      </c>
      <c r="I295" s="33">
        <v>76</v>
      </c>
      <c r="J295" s="33">
        <v>96</v>
      </c>
      <c r="K295" s="33">
        <v>95</v>
      </c>
      <c r="L295" s="33">
        <f>K295+J295+I295</f>
        <v>267</v>
      </c>
      <c r="M295" s="34">
        <v>350000</v>
      </c>
    </row>
    <row r="296" spans="1:13" ht="90" x14ac:dyDescent="0.25">
      <c r="A296" s="14"/>
      <c r="B296" s="33"/>
      <c r="C296" s="2" t="s">
        <v>572</v>
      </c>
      <c r="D296" s="3" t="s">
        <v>320</v>
      </c>
      <c r="E296" s="35"/>
      <c r="F296" s="20"/>
      <c r="G296" s="34"/>
      <c r="H296" s="32"/>
      <c r="I296" s="33"/>
      <c r="J296" s="33"/>
      <c r="K296" s="33"/>
      <c r="L296" s="33"/>
      <c r="M296" s="34"/>
    </row>
    <row r="297" spans="1:13" ht="45" x14ac:dyDescent="0.25">
      <c r="A297" s="14">
        <f>ROW()/3-1</f>
        <v>98</v>
      </c>
      <c r="B297" s="33"/>
      <c r="C297" s="2" t="s">
        <v>513</v>
      </c>
      <c r="D297" s="3" t="s">
        <v>673</v>
      </c>
      <c r="E297" s="35"/>
      <c r="F297" s="21" t="s">
        <v>86</v>
      </c>
      <c r="G297" s="34"/>
      <c r="H297" s="32"/>
      <c r="I297" s="33"/>
      <c r="J297" s="33"/>
      <c r="K297" s="33"/>
      <c r="L297" s="33"/>
      <c r="M297" s="34"/>
    </row>
    <row r="298" spans="1:13" ht="60" x14ac:dyDescent="0.25">
      <c r="A298" s="14"/>
      <c r="B298" s="33" t="s">
        <v>321</v>
      </c>
      <c r="C298" s="2" t="s">
        <v>490</v>
      </c>
      <c r="D298" s="18" t="s">
        <v>322</v>
      </c>
      <c r="E298" s="35">
        <v>8344000</v>
      </c>
      <c r="F298" s="21" t="s">
        <v>20</v>
      </c>
      <c r="G298" s="34">
        <v>4172000</v>
      </c>
      <c r="H298" s="32">
        <v>44042</v>
      </c>
      <c r="I298" s="33">
        <v>113</v>
      </c>
      <c r="J298" s="33">
        <v>94</v>
      </c>
      <c r="K298" s="33">
        <v>95</v>
      </c>
      <c r="L298" s="33">
        <f>K298+J298+I298</f>
        <v>302</v>
      </c>
      <c r="M298" s="34">
        <v>500000</v>
      </c>
    </row>
    <row r="299" spans="1:13" ht="105" x14ac:dyDescent="0.25">
      <c r="A299" s="14"/>
      <c r="B299" s="33"/>
      <c r="C299" s="2" t="s">
        <v>573</v>
      </c>
      <c r="D299" s="3" t="s">
        <v>323</v>
      </c>
      <c r="E299" s="35"/>
      <c r="F299" s="20"/>
      <c r="G299" s="34"/>
      <c r="H299" s="32"/>
      <c r="I299" s="33"/>
      <c r="J299" s="33"/>
      <c r="K299" s="33"/>
      <c r="L299" s="33"/>
      <c r="M299" s="34"/>
    </row>
    <row r="300" spans="1:13" ht="75" x14ac:dyDescent="0.25">
      <c r="A300" s="14">
        <f>ROW()/3-1</f>
        <v>99</v>
      </c>
      <c r="B300" s="33"/>
      <c r="C300" s="2" t="s">
        <v>513</v>
      </c>
      <c r="D300" s="3" t="s">
        <v>674</v>
      </c>
      <c r="E300" s="35"/>
      <c r="F300" s="21" t="s">
        <v>275</v>
      </c>
      <c r="G300" s="34"/>
      <c r="H300" s="32"/>
      <c r="I300" s="33"/>
      <c r="J300" s="33"/>
      <c r="K300" s="33"/>
      <c r="L300" s="33"/>
      <c r="M300" s="34"/>
    </row>
    <row r="301" spans="1:13" ht="60" x14ac:dyDescent="0.25">
      <c r="A301" s="14"/>
      <c r="B301" s="33" t="s">
        <v>324</v>
      </c>
      <c r="C301" s="2" t="s">
        <v>491</v>
      </c>
      <c r="D301" s="18" t="s">
        <v>325</v>
      </c>
      <c r="E301" s="35">
        <v>290000</v>
      </c>
      <c r="F301" s="21" t="s">
        <v>82</v>
      </c>
      <c r="G301" s="34">
        <v>200000</v>
      </c>
      <c r="H301" s="32">
        <v>44042</v>
      </c>
      <c r="I301" s="33">
        <v>93</v>
      </c>
      <c r="J301" s="33">
        <v>79</v>
      </c>
      <c r="K301" s="33">
        <v>35</v>
      </c>
      <c r="L301" s="33">
        <f>K301+J301+I301</f>
        <v>207</v>
      </c>
      <c r="M301" s="34">
        <v>200000</v>
      </c>
    </row>
    <row r="302" spans="1:13" ht="75" x14ac:dyDescent="0.25">
      <c r="A302" s="14"/>
      <c r="B302" s="33"/>
      <c r="C302" s="2" t="s">
        <v>492</v>
      </c>
      <c r="D302" s="3" t="s">
        <v>326</v>
      </c>
      <c r="E302" s="35"/>
      <c r="F302" s="20"/>
      <c r="G302" s="34"/>
      <c r="H302" s="32"/>
      <c r="I302" s="33"/>
      <c r="J302" s="33"/>
      <c r="K302" s="33"/>
      <c r="L302" s="33"/>
      <c r="M302" s="34"/>
    </row>
    <row r="303" spans="1:13" ht="45" x14ac:dyDescent="0.25">
      <c r="A303" s="14">
        <f>ROW()/3-1</f>
        <v>100</v>
      </c>
      <c r="B303" s="33"/>
      <c r="C303" s="2" t="s">
        <v>513</v>
      </c>
      <c r="D303" s="3" t="s">
        <v>675</v>
      </c>
      <c r="E303" s="35"/>
      <c r="F303" s="21" t="s">
        <v>53</v>
      </c>
      <c r="G303" s="34"/>
      <c r="H303" s="32"/>
      <c r="I303" s="33"/>
      <c r="J303" s="33"/>
      <c r="K303" s="33"/>
      <c r="L303" s="33"/>
      <c r="M303" s="34"/>
    </row>
    <row r="304" spans="1:13" ht="60" x14ac:dyDescent="0.25">
      <c r="A304" s="14"/>
      <c r="B304" s="33" t="s">
        <v>327</v>
      </c>
      <c r="C304" s="2" t="s">
        <v>493</v>
      </c>
      <c r="D304" s="18" t="s">
        <v>328</v>
      </c>
      <c r="E304" s="35">
        <v>440000</v>
      </c>
      <c r="F304" s="21" t="s">
        <v>19</v>
      </c>
      <c r="G304" s="34">
        <v>440000</v>
      </c>
      <c r="H304" s="32">
        <v>44042</v>
      </c>
      <c r="I304" s="33">
        <v>20</v>
      </c>
      <c r="J304" s="33">
        <v>92</v>
      </c>
      <c r="K304" s="33">
        <v>150</v>
      </c>
      <c r="L304" s="33">
        <f>K304+J304+I304</f>
        <v>262</v>
      </c>
      <c r="M304" s="34">
        <v>300000</v>
      </c>
    </row>
    <row r="305" spans="1:13" ht="105" x14ac:dyDescent="0.25">
      <c r="A305" s="14"/>
      <c r="B305" s="33"/>
      <c r="C305" s="2" t="s">
        <v>574</v>
      </c>
      <c r="D305" s="3" t="s">
        <v>329</v>
      </c>
      <c r="E305" s="35"/>
      <c r="F305" s="20"/>
      <c r="G305" s="34"/>
      <c r="H305" s="32"/>
      <c r="I305" s="33"/>
      <c r="J305" s="33"/>
      <c r="K305" s="33"/>
      <c r="L305" s="33"/>
      <c r="M305" s="34"/>
    </row>
    <row r="306" spans="1:13" ht="60" x14ac:dyDescent="0.25">
      <c r="A306" s="14">
        <f>ROW()/3-1</f>
        <v>101</v>
      </c>
      <c r="B306" s="33"/>
      <c r="C306" s="2" t="s">
        <v>513</v>
      </c>
      <c r="D306" s="3" t="s">
        <v>676</v>
      </c>
      <c r="E306" s="35"/>
      <c r="F306" s="21" t="s">
        <v>53</v>
      </c>
      <c r="G306" s="34"/>
      <c r="H306" s="32"/>
      <c r="I306" s="33"/>
      <c r="J306" s="33"/>
      <c r="K306" s="33"/>
      <c r="L306" s="33"/>
      <c r="M306" s="34"/>
    </row>
    <row r="307" spans="1:13" ht="60" x14ac:dyDescent="0.25">
      <c r="A307" s="14"/>
      <c r="B307" s="33" t="s">
        <v>330</v>
      </c>
      <c r="C307" s="2" t="s">
        <v>494</v>
      </c>
      <c r="D307" s="18" t="s">
        <v>331</v>
      </c>
      <c r="E307" s="35">
        <v>12744577</v>
      </c>
      <c r="F307" s="21" t="s">
        <v>28</v>
      </c>
      <c r="G307" s="34">
        <v>6372288</v>
      </c>
      <c r="H307" s="32">
        <v>44042</v>
      </c>
      <c r="I307" s="33">
        <v>117</v>
      </c>
      <c r="J307" s="33">
        <v>96</v>
      </c>
      <c r="K307" s="33">
        <v>100</v>
      </c>
      <c r="L307" s="33">
        <f>K307+J307+I307</f>
        <v>313</v>
      </c>
      <c r="M307" s="34">
        <v>1100000</v>
      </c>
    </row>
    <row r="308" spans="1:13" ht="90" x14ac:dyDescent="0.25">
      <c r="A308" s="14"/>
      <c r="B308" s="33"/>
      <c r="C308" s="2" t="s">
        <v>575</v>
      </c>
      <c r="D308" s="3" t="s">
        <v>332</v>
      </c>
      <c r="E308" s="35"/>
      <c r="F308" s="20"/>
      <c r="G308" s="34"/>
      <c r="H308" s="32"/>
      <c r="I308" s="33"/>
      <c r="J308" s="33"/>
      <c r="K308" s="33"/>
      <c r="L308" s="33"/>
      <c r="M308" s="34"/>
    </row>
    <row r="309" spans="1:13" ht="90" x14ac:dyDescent="0.25">
      <c r="A309" s="14">
        <f>ROW()/3-1</f>
        <v>102</v>
      </c>
      <c r="B309" s="33"/>
      <c r="C309" s="2" t="s">
        <v>513</v>
      </c>
      <c r="D309" s="3" t="s">
        <v>677</v>
      </c>
      <c r="E309" s="35"/>
      <c r="F309" s="21" t="s">
        <v>140</v>
      </c>
      <c r="G309" s="34"/>
      <c r="H309" s="32"/>
      <c r="I309" s="33"/>
      <c r="J309" s="33"/>
      <c r="K309" s="33"/>
      <c r="L309" s="33"/>
      <c r="M309" s="34"/>
    </row>
    <row r="310" spans="1:13" ht="90" x14ac:dyDescent="0.25">
      <c r="A310" s="14"/>
      <c r="B310" s="33" t="s">
        <v>333</v>
      </c>
      <c r="C310" s="2" t="s">
        <v>495</v>
      </c>
      <c r="D310" s="18" t="s">
        <v>334</v>
      </c>
      <c r="E310" s="35">
        <v>858000</v>
      </c>
      <c r="F310" s="21" t="s">
        <v>28</v>
      </c>
      <c r="G310" s="34">
        <v>600000</v>
      </c>
      <c r="H310" s="32">
        <v>44042</v>
      </c>
      <c r="I310" s="33">
        <v>52</v>
      </c>
      <c r="J310" s="33">
        <v>101</v>
      </c>
      <c r="K310" s="33">
        <v>50</v>
      </c>
      <c r="L310" s="33">
        <f>K310+J310+I310</f>
        <v>203</v>
      </c>
      <c r="M310" s="34">
        <v>200000</v>
      </c>
    </row>
    <row r="311" spans="1:13" ht="90" x14ac:dyDescent="0.25">
      <c r="A311" s="14"/>
      <c r="B311" s="33"/>
      <c r="C311" s="2" t="s">
        <v>541</v>
      </c>
      <c r="D311" s="3" t="s">
        <v>335</v>
      </c>
      <c r="E311" s="35"/>
      <c r="F311" s="20"/>
      <c r="G311" s="34"/>
      <c r="H311" s="32"/>
      <c r="I311" s="33"/>
      <c r="J311" s="33"/>
      <c r="K311" s="33"/>
      <c r="L311" s="33"/>
      <c r="M311" s="34"/>
    </row>
    <row r="312" spans="1:13" ht="120" x14ac:dyDescent="0.25">
      <c r="A312" s="14">
        <f>ROW()/3-1</f>
        <v>103</v>
      </c>
      <c r="B312" s="33"/>
      <c r="C312" s="2" t="s">
        <v>513</v>
      </c>
      <c r="D312" s="3" t="s">
        <v>678</v>
      </c>
      <c r="E312" s="35"/>
      <c r="F312" s="21" t="s">
        <v>25</v>
      </c>
      <c r="G312" s="34"/>
      <c r="H312" s="32"/>
      <c r="I312" s="33"/>
      <c r="J312" s="33"/>
      <c r="K312" s="33"/>
      <c r="L312" s="33"/>
      <c r="M312" s="34"/>
    </row>
    <row r="313" spans="1:13" ht="60" x14ac:dyDescent="0.25">
      <c r="A313" s="14"/>
      <c r="B313" s="33" t="s">
        <v>336</v>
      </c>
      <c r="C313" s="2" t="s">
        <v>496</v>
      </c>
      <c r="D313" s="18" t="s">
        <v>337</v>
      </c>
      <c r="E313" s="35">
        <v>400000</v>
      </c>
      <c r="F313" s="21" t="s">
        <v>100</v>
      </c>
      <c r="G313" s="34">
        <v>200000</v>
      </c>
      <c r="H313" s="32">
        <v>44042</v>
      </c>
      <c r="I313" s="33">
        <v>48</v>
      </c>
      <c r="J313" s="33">
        <v>84</v>
      </c>
      <c r="K313" s="33">
        <v>70</v>
      </c>
      <c r="L313" s="33">
        <f>K313+J313+I313</f>
        <v>202</v>
      </c>
      <c r="M313" s="34">
        <v>200000</v>
      </c>
    </row>
    <row r="314" spans="1:13" ht="75" x14ac:dyDescent="0.25">
      <c r="A314" s="14"/>
      <c r="B314" s="33"/>
      <c r="C314" s="2" t="s">
        <v>576</v>
      </c>
      <c r="D314" s="3" t="s">
        <v>338</v>
      </c>
      <c r="E314" s="35"/>
      <c r="F314" s="20"/>
      <c r="G314" s="34"/>
      <c r="H314" s="32"/>
      <c r="I314" s="33"/>
      <c r="J314" s="33"/>
      <c r="K314" s="33"/>
      <c r="L314" s="33"/>
      <c r="M314" s="34"/>
    </row>
    <row r="315" spans="1:13" ht="60" x14ac:dyDescent="0.25">
      <c r="A315" s="14">
        <f>ROW()/3-1</f>
        <v>104</v>
      </c>
      <c r="B315" s="33"/>
      <c r="C315" s="2" t="s">
        <v>513</v>
      </c>
      <c r="D315" s="3" t="s">
        <v>679</v>
      </c>
      <c r="E315" s="35"/>
      <c r="F315" s="21" t="s">
        <v>25</v>
      </c>
      <c r="G315" s="34"/>
      <c r="H315" s="32"/>
      <c r="I315" s="33"/>
      <c r="J315" s="33"/>
      <c r="K315" s="33"/>
      <c r="L315" s="33"/>
      <c r="M315" s="34"/>
    </row>
    <row r="316" spans="1:13" ht="60" x14ac:dyDescent="0.25">
      <c r="A316" s="14"/>
      <c r="B316" s="33" t="s">
        <v>339</v>
      </c>
      <c r="C316" s="2" t="s">
        <v>497</v>
      </c>
      <c r="D316" s="18" t="s">
        <v>340</v>
      </c>
      <c r="E316" s="35">
        <v>1305000</v>
      </c>
      <c r="F316" s="21" t="s">
        <v>28</v>
      </c>
      <c r="G316" s="34">
        <v>900000</v>
      </c>
      <c r="H316" s="32">
        <v>44042</v>
      </c>
      <c r="I316" s="33">
        <v>131</v>
      </c>
      <c r="J316" s="33">
        <v>91</v>
      </c>
      <c r="K316" s="33">
        <v>85</v>
      </c>
      <c r="L316" s="33">
        <f>K316+J316+I316</f>
        <v>307</v>
      </c>
      <c r="M316" s="34">
        <v>500000</v>
      </c>
    </row>
    <row r="317" spans="1:13" ht="105" x14ac:dyDescent="0.25">
      <c r="A317" s="14"/>
      <c r="B317" s="33"/>
      <c r="C317" s="2" t="s">
        <v>498</v>
      </c>
      <c r="D317" s="3" t="s">
        <v>341</v>
      </c>
      <c r="E317" s="35"/>
      <c r="F317" s="20"/>
      <c r="G317" s="34"/>
      <c r="H317" s="32"/>
      <c r="I317" s="33"/>
      <c r="J317" s="33"/>
      <c r="K317" s="33"/>
      <c r="L317" s="33"/>
      <c r="M317" s="34"/>
    </row>
    <row r="318" spans="1:13" ht="120" x14ac:dyDescent="0.25">
      <c r="A318" s="14">
        <f>ROW()/3-1</f>
        <v>105</v>
      </c>
      <c r="B318" s="33"/>
      <c r="C318" s="2" t="s">
        <v>513</v>
      </c>
      <c r="D318" s="3" t="s">
        <v>680</v>
      </c>
      <c r="E318" s="35"/>
      <c r="F318" s="21" t="s">
        <v>25</v>
      </c>
      <c r="G318" s="34"/>
      <c r="H318" s="32"/>
      <c r="I318" s="33"/>
      <c r="J318" s="33"/>
      <c r="K318" s="33"/>
      <c r="L318" s="33"/>
      <c r="M318" s="34"/>
    </row>
    <row r="319" spans="1:13" ht="60" x14ac:dyDescent="0.25">
      <c r="A319" s="14"/>
      <c r="B319" s="33" t="s">
        <v>342</v>
      </c>
      <c r="C319" s="2" t="s">
        <v>499</v>
      </c>
      <c r="D319" s="18" t="s">
        <v>343</v>
      </c>
      <c r="E319" s="35">
        <v>522582</v>
      </c>
      <c r="F319" s="21" t="s">
        <v>28</v>
      </c>
      <c r="G319" s="34">
        <v>261291</v>
      </c>
      <c r="H319" s="32">
        <v>44042</v>
      </c>
      <c r="I319" s="33">
        <v>131</v>
      </c>
      <c r="J319" s="33">
        <v>77</v>
      </c>
      <c r="K319" s="33">
        <v>40</v>
      </c>
      <c r="L319" s="33">
        <f>K319+J319+I319</f>
        <v>248</v>
      </c>
      <c r="M319" s="34">
        <v>200000</v>
      </c>
    </row>
    <row r="320" spans="1:13" ht="75" x14ac:dyDescent="0.25">
      <c r="A320" s="14"/>
      <c r="B320" s="33"/>
      <c r="C320" s="2" t="s">
        <v>577</v>
      </c>
      <c r="D320" s="3" t="s">
        <v>344</v>
      </c>
      <c r="E320" s="35"/>
      <c r="F320" s="20"/>
      <c r="G320" s="34"/>
      <c r="H320" s="32"/>
      <c r="I320" s="33"/>
      <c r="J320" s="33"/>
      <c r="K320" s="33"/>
      <c r="L320" s="33"/>
      <c r="M320" s="34"/>
    </row>
    <row r="321" spans="1:13" ht="60" x14ac:dyDescent="0.25">
      <c r="A321" s="14">
        <f>ROW()/3-1</f>
        <v>106</v>
      </c>
      <c r="B321" s="33"/>
      <c r="C321" s="2" t="s">
        <v>513</v>
      </c>
      <c r="D321" s="3" t="s">
        <v>681</v>
      </c>
      <c r="E321" s="35"/>
      <c r="F321" s="21" t="s">
        <v>25</v>
      </c>
      <c r="G321" s="34"/>
      <c r="H321" s="32"/>
      <c r="I321" s="33"/>
      <c r="J321" s="33"/>
      <c r="K321" s="33"/>
      <c r="L321" s="33"/>
      <c r="M321" s="34"/>
    </row>
    <row r="322" spans="1:13" ht="105" x14ac:dyDescent="0.25">
      <c r="A322" s="14"/>
      <c r="B322" s="33" t="s">
        <v>345</v>
      </c>
      <c r="C322" s="2" t="s">
        <v>500</v>
      </c>
      <c r="D322" s="18" t="s">
        <v>346</v>
      </c>
      <c r="E322" s="35">
        <v>30228489</v>
      </c>
      <c r="F322" s="21" t="s">
        <v>24</v>
      </c>
      <c r="G322" s="34">
        <v>6000000</v>
      </c>
      <c r="H322" s="32">
        <v>44042</v>
      </c>
      <c r="I322" s="33">
        <v>200</v>
      </c>
      <c r="J322" s="33">
        <v>127</v>
      </c>
      <c r="K322" s="33">
        <v>100</v>
      </c>
      <c r="L322" s="33">
        <f>K322+J322+I322</f>
        <v>427</v>
      </c>
      <c r="M322" s="34">
        <v>5000000</v>
      </c>
    </row>
    <row r="323" spans="1:13" ht="75" x14ac:dyDescent="0.25">
      <c r="A323" s="14"/>
      <c r="B323" s="33"/>
      <c r="C323" s="2" t="s">
        <v>501</v>
      </c>
      <c r="D323" s="3" t="s">
        <v>347</v>
      </c>
      <c r="E323" s="35"/>
      <c r="F323" s="20"/>
      <c r="G323" s="34"/>
      <c r="H323" s="32"/>
      <c r="I323" s="33"/>
      <c r="J323" s="33"/>
      <c r="K323" s="33"/>
      <c r="L323" s="33"/>
      <c r="M323" s="34"/>
    </row>
    <row r="324" spans="1:13" ht="45" x14ac:dyDescent="0.25">
      <c r="A324" s="14">
        <f>ROW()/3-1</f>
        <v>107</v>
      </c>
      <c r="B324" s="33"/>
      <c r="C324" s="2" t="s">
        <v>513</v>
      </c>
      <c r="D324" s="3" t="s">
        <v>682</v>
      </c>
      <c r="E324" s="35"/>
      <c r="F324" s="21" t="s">
        <v>275</v>
      </c>
      <c r="G324" s="34"/>
      <c r="H324" s="32"/>
      <c r="I324" s="33"/>
      <c r="J324" s="33"/>
      <c r="K324" s="33"/>
      <c r="L324" s="33"/>
      <c r="M324" s="34"/>
    </row>
    <row r="325" spans="1:13" ht="75" x14ac:dyDescent="0.25">
      <c r="A325" s="14"/>
      <c r="B325" s="33" t="s">
        <v>348</v>
      </c>
      <c r="C325" s="2" t="s">
        <v>502</v>
      </c>
      <c r="D325" s="18" t="s">
        <v>349</v>
      </c>
      <c r="E325" s="35">
        <v>590000</v>
      </c>
      <c r="F325" s="21" t="s">
        <v>100</v>
      </c>
      <c r="G325" s="34">
        <v>410000</v>
      </c>
      <c r="H325" s="32">
        <v>44042</v>
      </c>
      <c r="I325" s="33">
        <v>84</v>
      </c>
      <c r="J325" s="33">
        <v>115</v>
      </c>
      <c r="K325" s="33">
        <v>115</v>
      </c>
      <c r="L325" s="33">
        <f>K325+J325+I325</f>
        <v>314</v>
      </c>
      <c r="M325" s="34">
        <v>300000</v>
      </c>
    </row>
    <row r="326" spans="1:13" ht="75" x14ac:dyDescent="0.25">
      <c r="A326" s="14"/>
      <c r="B326" s="33"/>
      <c r="C326" s="2" t="s">
        <v>542</v>
      </c>
      <c r="D326" s="3" t="s">
        <v>350</v>
      </c>
      <c r="E326" s="35"/>
      <c r="F326" s="20"/>
      <c r="G326" s="34"/>
      <c r="H326" s="32"/>
      <c r="I326" s="33"/>
      <c r="J326" s="33"/>
      <c r="K326" s="33"/>
      <c r="L326" s="33"/>
      <c r="M326" s="34"/>
    </row>
    <row r="327" spans="1:13" ht="60" x14ac:dyDescent="0.25">
      <c r="A327" s="14">
        <f>ROW()/3-1</f>
        <v>108</v>
      </c>
      <c r="B327" s="33"/>
      <c r="C327" s="2" t="s">
        <v>513</v>
      </c>
      <c r="D327" s="3" t="s">
        <v>683</v>
      </c>
      <c r="E327" s="35"/>
      <c r="F327" s="21" t="s">
        <v>115</v>
      </c>
      <c r="G327" s="34"/>
      <c r="H327" s="32"/>
      <c r="I327" s="33"/>
      <c r="J327" s="33"/>
      <c r="K327" s="33"/>
      <c r="L327" s="33"/>
      <c r="M327" s="34"/>
    </row>
    <row r="328" spans="1:13" ht="90" x14ac:dyDescent="0.25">
      <c r="A328" s="14"/>
      <c r="B328" s="33" t="s">
        <v>351</v>
      </c>
      <c r="C328" s="2" t="s">
        <v>503</v>
      </c>
      <c r="D328" s="18" t="s">
        <v>352</v>
      </c>
      <c r="E328" s="35">
        <v>1080000</v>
      </c>
      <c r="F328" s="21" t="s">
        <v>28</v>
      </c>
      <c r="G328" s="34">
        <v>756000</v>
      </c>
      <c r="H328" s="32">
        <v>44042</v>
      </c>
      <c r="I328" s="33">
        <v>111</v>
      </c>
      <c r="J328" s="33">
        <v>77</v>
      </c>
      <c r="K328" s="33">
        <v>40</v>
      </c>
      <c r="L328" s="33">
        <f>K328+J328+I328</f>
        <v>228</v>
      </c>
      <c r="M328" s="34">
        <v>200000</v>
      </c>
    </row>
    <row r="329" spans="1:13" ht="105" x14ac:dyDescent="0.25">
      <c r="A329" s="14"/>
      <c r="B329" s="33"/>
      <c r="C329" s="2" t="s">
        <v>504</v>
      </c>
      <c r="D329" s="3" t="s">
        <v>353</v>
      </c>
      <c r="E329" s="35"/>
      <c r="F329" s="20"/>
      <c r="G329" s="34"/>
      <c r="H329" s="32"/>
      <c r="I329" s="33"/>
      <c r="J329" s="33"/>
      <c r="K329" s="33"/>
      <c r="L329" s="33"/>
      <c r="M329" s="34"/>
    </row>
    <row r="330" spans="1:13" ht="120" x14ac:dyDescent="0.25">
      <c r="A330" s="14">
        <f>ROW()/3-1</f>
        <v>109</v>
      </c>
      <c r="B330" s="33"/>
      <c r="C330" s="2" t="s">
        <v>513</v>
      </c>
      <c r="D330" s="3" t="s">
        <v>684</v>
      </c>
      <c r="E330" s="35"/>
      <c r="F330" s="21" t="s">
        <v>25</v>
      </c>
      <c r="G330" s="34"/>
      <c r="H330" s="32"/>
      <c r="I330" s="33"/>
      <c r="J330" s="33"/>
      <c r="K330" s="33"/>
      <c r="L330" s="33"/>
      <c r="M330" s="34"/>
    </row>
    <row r="331" spans="1:13" ht="60" x14ac:dyDescent="0.25">
      <c r="A331" s="14"/>
      <c r="B331" s="33" t="s">
        <v>354</v>
      </c>
      <c r="C331" s="2" t="s">
        <v>505</v>
      </c>
      <c r="D331" s="18" t="s">
        <v>355</v>
      </c>
      <c r="E331" s="35">
        <v>15730000</v>
      </c>
      <c r="F331" s="21" t="s">
        <v>20</v>
      </c>
      <c r="G331" s="34">
        <v>5000000</v>
      </c>
      <c r="H331" s="32">
        <v>44042</v>
      </c>
      <c r="I331" s="33">
        <v>200</v>
      </c>
      <c r="J331" s="33">
        <v>98</v>
      </c>
      <c r="K331" s="33">
        <v>40</v>
      </c>
      <c r="L331" s="33">
        <f>K331+J331+I331</f>
        <v>338</v>
      </c>
      <c r="M331" s="34">
        <v>1200000</v>
      </c>
    </row>
    <row r="332" spans="1:13" ht="75" x14ac:dyDescent="0.25">
      <c r="A332" s="14"/>
      <c r="B332" s="33"/>
      <c r="C332" s="2" t="s">
        <v>578</v>
      </c>
      <c r="D332" s="3" t="s">
        <v>356</v>
      </c>
      <c r="E332" s="35"/>
      <c r="F332" s="20"/>
      <c r="G332" s="34"/>
      <c r="H332" s="32"/>
      <c r="I332" s="33"/>
      <c r="J332" s="33"/>
      <c r="K332" s="33"/>
      <c r="L332" s="33"/>
      <c r="M332" s="34"/>
    </row>
    <row r="333" spans="1:13" ht="75" x14ac:dyDescent="0.25">
      <c r="A333" s="14">
        <f>ROW()/3-1</f>
        <v>110</v>
      </c>
      <c r="B333" s="33"/>
      <c r="C333" s="2" t="s">
        <v>513</v>
      </c>
      <c r="D333" s="3" t="s">
        <v>685</v>
      </c>
      <c r="E333" s="35"/>
      <c r="F333" s="21" t="s">
        <v>115</v>
      </c>
      <c r="G333" s="34"/>
      <c r="H333" s="32"/>
      <c r="I333" s="33"/>
      <c r="J333" s="33"/>
      <c r="K333" s="33"/>
      <c r="L333" s="33"/>
      <c r="M333" s="34"/>
    </row>
    <row r="334" spans="1:13" ht="75" x14ac:dyDescent="0.25">
      <c r="A334" s="14"/>
      <c r="B334" s="33" t="s">
        <v>357</v>
      </c>
      <c r="C334" s="2" t="s">
        <v>506</v>
      </c>
      <c r="D334" s="18" t="s">
        <v>358</v>
      </c>
      <c r="E334" s="35">
        <v>550000</v>
      </c>
      <c r="F334" s="21" t="s">
        <v>24</v>
      </c>
      <c r="G334" s="34">
        <v>385000</v>
      </c>
      <c r="H334" s="32">
        <v>44042</v>
      </c>
      <c r="I334" s="33">
        <v>123</v>
      </c>
      <c r="J334" s="33">
        <v>105</v>
      </c>
      <c r="K334" s="33">
        <v>90</v>
      </c>
      <c r="L334" s="33">
        <f>K334+J334+I334</f>
        <v>318</v>
      </c>
      <c r="M334" s="34">
        <v>350000</v>
      </c>
    </row>
    <row r="335" spans="1:13" ht="120" x14ac:dyDescent="0.25">
      <c r="A335" s="14"/>
      <c r="B335" s="33"/>
      <c r="C335" s="2" t="s">
        <v>507</v>
      </c>
      <c r="D335" s="3" t="s">
        <v>359</v>
      </c>
      <c r="E335" s="35"/>
      <c r="F335" s="20"/>
      <c r="G335" s="34"/>
      <c r="H335" s="32"/>
      <c r="I335" s="33"/>
      <c r="J335" s="33"/>
      <c r="K335" s="33"/>
      <c r="L335" s="33"/>
      <c r="M335" s="34"/>
    </row>
    <row r="336" spans="1:13" ht="45" x14ac:dyDescent="0.25">
      <c r="A336" s="14">
        <f>ROW()/3-1</f>
        <v>111</v>
      </c>
      <c r="B336" s="33"/>
      <c r="C336" s="2" t="s">
        <v>513</v>
      </c>
      <c r="D336" s="3" t="s">
        <v>686</v>
      </c>
      <c r="E336" s="35"/>
      <c r="F336" s="21" t="s">
        <v>25</v>
      </c>
      <c r="G336" s="34"/>
      <c r="H336" s="32"/>
      <c r="I336" s="33"/>
      <c r="J336" s="33"/>
      <c r="K336" s="33"/>
      <c r="L336" s="33"/>
      <c r="M336" s="34"/>
    </row>
    <row r="337" spans="1:13" ht="60" x14ac:dyDescent="0.25">
      <c r="A337" s="14"/>
      <c r="B337" s="33" t="s">
        <v>360</v>
      </c>
      <c r="C337" s="2" t="s">
        <v>508</v>
      </c>
      <c r="D337" s="18" t="s">
        <v>361</v>
      </c>
      <c r="E337" s="35">
        <v>1500000</v>
      </c>
      <c r="F337" s="21" t="s">
        <v>82</v>
      </c>
      <c r="G337" s="34">
        <v>1500000</v>
      </c>
      <c r="H337" s="32">
        <v>44042</v>
      </c>
      <c r="I337" s="33">
        <v>108</v>
      </c>
      <c r="J337" s="33">
        <v>76</v>
      </c>
      <c r="K337" s="33">
        <v>110</v>
      </c>
      <c r="L337" s="33">
        <f>K337+J337+I337</f>
        <v>294</v>
      </c>
      <c r="M337" s="34">
        <v>500000</v>
      </c>
    </row>
    <row r="338" spans="1:13" ht="75" x14ac:dyDescent="0.25">
      <c r="A338" s="14"/>
      <c r="B338" s="33"/>
      <c r="C338" s="2" t="s">
        <v>579</v>
      </c>
      <c r="D338" s="3" t="s">
        <v>362</v>
      </c>
      <c r="E338" s="35"/>
      <c r="F338" s="20"/>
      <c r="G338" s="34"/>
      <c r="H338" s="32"/>
      <c r="I338" s="33"/>
      <c r="J338" s="33"/>
      <c r="K338" s="33"/>
      <c r="L338" s="33"/>
      <c r="M338" s="34"/>
    </row>
    <row r="339" spans="1:13" ht="45" x14ac:dyDescent="0.25">
      <c r="A339" s="14">
        <f>ROW()/3-1</f>
        <v>112</v>
      </c>
      <c r="B339" s="33"/>
      <c r="C339" s="2" t="s">
        <v>513</v>
      </c>
      <c r="D339" s="3" t="s">
        <v>687</v>
      </c>
      <c r="E339" s="35"/>
      <c r="F339" s="21" t="s">
        <v>363</v>
      </c>
      <c r="G339" s="34"/>
      <c r="H339" s="32"/>
      <c r="I339" s="33"/>
      <c r="J339" s="33"/>
      <c r="K339" s="33"/>
      <c r="L339" s="33"/>
      <c r="M339" s="34"/>
    </row>
    <row r="340" spans="1:13" ht="75" x14ac:dyDescent="0.25">
      <c r="A340" s="14"/>
      <c r="B340" s="33" t="s">
        <v>364</v>
      </c>
      <c r="C340" s="2" t="s">
        <v>509</v>
      </c>
      <c r="D340" s="18" t="s">
        <v>365</v>
      </c>
      <c r="E340" s="35">
        <v>365000</v>
      </c>
      <c r="F340" s="21" t="s">
        <v>28</v>
      </c>
      <c r="G340" s="34">
        <v>255500</v>
      </c>
      <c r="H340" s="32">
        <v>44042</v>
      </c>
      <c r="I340" s="33">
        <v>123</v>
      </c>
      <c r="J340" s="33">
        <v>86</v>
      </c>
      <c r="K340" s="33">
        <v>30</v>
      </c>
      <c r="L340" s="33">
        <f>K340+J340+I340</f>
        <v>239</v>
      </c>
      <c r="M340" s="34">
        <v>200000</v>
      </c>
    </row>
    <row r="341" spans="1:13" ht="75" x14ac:dyDescent="0.25">
      <c r="A341" s="14"/>
      <c r="B341" s="33"/>
      <c r="C341" s="2" t="s">
        <v>543</v>
      </c>
      <c r="D341" s="3" t="s">
        <v>366</v>
      </c>
      <c r="E341" s="35"/>
      <c r="F341" s="20"/>
      <c r="G341" s="34"/>
      <c r="H341" s="32"/>
      <c r="I341" s="33"/>
      <c r="J341" s="33"/>
      <c r="K341" s="33"/>
      <c r="L341" s="33"/>
      <c r="M341" s="34"/>
    </row>
    <row r="342" spans="1:13" ht="45" x14ac:dyDescent="0.25">
      <c r="A342" s="14">
        <f>ROW()/3-1</f>
        <v>113</v>
      </c>
      <c r="B342" s="33"/>
      <c r="C342" s="2" t="s">
        <v>513</v>
      </c>
      <c r="D342" s="3" t="s">
        <v>688</v>
      </c>
      <c r="E342" s="35"/>
      <c r="F342" s="21" t="s">
        <v>25</v>
      </c>
      <c r="G342" s="34"/>
      <c r="H342" s="32"/>
      <c r="I342" s="33"/>
      <c r="J342" s="33"/>
      <c r="K342" s="33"/>
      <c r="L342" s="33"/>
      <c r="M342" s="34"/>
    </row>
    <row r="343" spans="1:13" ht="75" x14ac:dyDescent="0.25">
      <c r="A343" s="14"/>
      <c r="B343" s="33" t="s">
        <v>367</v>
      </c>
      <c r="C343" s="2" t="s">
        <v>510</v>
      </c>
      <c r="D343" s="18" t="s">
        <v>368</v>
      </c>
      <c r="E343" s="35">
        <v>2000000</v>
      </c>
      <c r="F343" s="21" t="s">
        <v>19</v>
      </c>
      <c r="G343" s="34">
        <v>1400000</v>
      </c>
      <c r="H343" s="32">
        <v>44042</v>
      </c>
      <c r="I343" s="33">
        <v>200</v>
      </c>
      <c r="J343" s="33">
        <v>110</v>
      </c>
      <c r="K343" s="33">
        <v>60</v>
      </c>
      <c r="L343" s="33">
        <f>K343+J343+I343</f>
        <v>370</v>
      </c>
      <c r="M343" s="34">
        <v>700000</v>
      </c>
    </row>
    <row r="344" spans="1:13" ht="90" x14ac:dyDescent="0.25">
      <c r="A344" s="14"/>
      <c r="B344" s="33"/>
      <c r="C344" s="2" t="s">
        <v>544</v>
      </c>
      <c r="D344" s="3" t="s">
        <v>369</v>
      </c>
      <c r="E344" s="35"/>
      <c r="F344" s="20"/>
      <c r="G344" s="34"/>
      <c r="H344" s="32"/>
      <c r="I344" s="33"/>
      <c r="J344" s="33"/>
      <c r="K344" s="33"/>
      <c r="L344" s="33"/>
      <c r="M344" s="34"/>
    </row>
    <row r="345" spans="1:13" ht="75" x14ac:dyDescent="0.25">
      <c r="A345" s="14">
        <f>ROW()/3-1</f>
        <v>114</v>
      </c>
      <c r="B345" s="33"/>
      <c r="C345" s="2" t="s">
        <v>513</v>
      </c>
      <c r="D345" s="3" t="s">
        <v>689</v>
      </c>
      <c r="E345" s="35"/>
      <c r="F345" s="21" t="s">
        <v>43</v>
      </c>
      <c r="G345" s="34"/>
      <c r="H345" s="32"/>
      <c r="I345" s="33"/>
      <c r="J345" s="33"/>
      <c r="K345" s="33"/>
      <c r="L345" s="33"/>
      <c r="M345" s="34"/>
    </row>
    <row r="346" spans="1:13" ht="75" x14ac:dyDescent="0.25">
      <c r="A346" s="14"/>
      <c r="B346" s="33" t="s">
        <v>370</v>
      </c>
      <c r="C346" s="2" t="s">
        <v>511</v>
      </c>
      <c r="D346" s="18" t="s">
        <v>690</v>
      </c>
      <c r="E346" s="35">
        <v>310000</v>
      </c>
      <c r="F346" s="21" t="s">
        <v>100</v>
      </c>
      <c r="G346" s="34">
        <v>200000</v>
      </c>
      <c r="H346" s="32">
        <v>44042</v>
      </c>
      <c r="I346" s="33">
        <v>142</v>
      </c>
      <c r="J346" s="33">
        <v>97</v>
      </c>
      <c r="K346" s="33">
        <v>40</v>
      </c>
      <c r="L346" s="33">
        <f>K346+J346+I346</f>
        <v>279</v>
      </c>
      <c r="M346" s="34">
        <v>200000</v>
      </c>
    </row>
    <row r="347" spans="1:13" ht="90" x14ac:dyDescent="0.25">
      <c r="A347" s="14"/>
      <c r="B347" s="33"/>
      <c r="C347" s="2" t="s">
        <v>512</v>
      </c>
      <c r="D347" s="3" t="s">
        <v>371</v>
      </c>
      <c r="E347" s="35"/>
      <c r="F347" s="20"/>
      <c r="G347" s="34"/>
      <c r="H347" s="32"/>
      <c r="I347" s="33"/>
      <c r="J347" s="33"/>
      <c r="K347" s="33"/>
      <c r="L347" s="33"/>
      <c r="M347" s="34"/>
    </row>
    <row r="348" spans="1:13" ht="60" x14ac:dyDescent="0.25">
      <c r="A348" s="14">
        <f>ROW()/3-1</f>
        <v>115</v>
      </c>
      <c r="B348" s="33"/>
      <c r="C348" s="2" t="s">
        <v>513</v>
      </c>
      <c r="D348" s="3" t="s">
        <v>691</v>
      </c>
      <c r="E348" s="35"/>
      <c r="F348" s="21" t="s">
        <v>82</v>
      </c>
      <c r="G348" s="34"/>
      <c r="H348" s="32"/>
      <c r="I348" s="33"/>
      <c r="J348" s="33"/>
      <c r="K348" s="33"/>
      <c r="L348" s="33"/>
      <c r="M348" s="34"/>
    </row>
    <row r="349" spans="1:13" x14ac:dyDescent="0.25">
      <c r="C349" s="25" t="s">
        <v>580</v>
      </c>
      <c r="M349" s="24">
        <f>SUM(M4:M348)</f>
        <v>109650000</v>
      </c>
    </row>
  </sheetData>
  <mergeCells count="1040">
    <mergeCell ref="E1:E3"/>
    <mergeCell ref="F1:F3"/>
    <mergeCell ref="G1:G3"/>
    <mergeCell ref="H1:H3"/>
    <mergeCell ref="M1:M3"/>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B178:B180"/>
    <mergeCell ref="E178:E180"/>
    <mergeCell ref="G178:G180"/>
    <mergeCell ref="H178:H180"/>
    <mergeCell ref="I178:I180"/>
    <mergeCell ref="J178:J180"/>
    <mergeCell ref="K181:K183"/>
    <mergeCell ref="L181:L183"/>
    <mergeCell ref="M181:M183"/>
    <mergeCell ref="L178:L180"/>
    <mergeCell ref="M178:M180"/>
    <mergeCell ref="K175:K177"/>
    <mergeCell ref="L175:L177"/>
    <mergeCell ref="M175:M177"/>
    <mergeCell ref="K178:K180"/>
    <mergeCell ref="B181:B183"/>
    <mergeCell ref="E181:E183"/>
    <mergeCell ref="G181:G183"/>
    <mergeCell ref="H181:H183"/>
    <mergeCell ref="I181:I183"/>
    <mergeCell ref="J181:J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K331:K333"/>
    <mergeCell ref="L331:L333"/>
    <mergeCell ref="M331:M333"/>
    <mergeCell ref="B334:B336"/>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M343:M345"/>
    <mergeCell ref="B346:B348"/>
    <mergeCell ref="E346:E348"/>
    <mergeCell ref="G346:G348"/>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E334:E336"/>
    <mergeCell ref="G334:G336"/>
    <mergeCell ref="H334:H336"/>
    <mergeCell ref="I334:I336"/>
    <mergeCell ref="J334:J336"/>
    <mergeCell ref="K334:K336"/>
    <mergeCell ref="L334:L336"/>
    <mergeCell ref="M334:M336"/>
    <mergeCell ref="B331:B333"/>
    <mergeCell ref="E331:E333"/>
    <mergeCell ref="G331:G333"/>
    <mergeCell ref="H331:H333"/>
    <mergeCell ref="I331:I333"/>
    <mergeCell ref="J331:J333"/>
    <mergeCell ref="H346:H348"/>
    <mergeCell ref="I346:I348"/>
    <mergeCell ref="J346:J348"/>
    <mergeCell ref="K346:K348"/>
    <mergeCell ref="K337:K339"/>
    <mergeCell ref="L337:L339"/>
    <mergeCell ref="M337:M339"/>
    <mergeCell ref="K343:K345"/>
    <mergeCell ref="B340:B342"/>
    <mergeCell ref="E340:E342"/>
    <mergeCell ref="G340:G342"/>
    <mergeCell ref="H340:H342"/>
    <mergeCell ref="I340:I342"/>
    <mergeCell ref="J340:J342"/>
    <mergeCell ref="B337:B339"/>
    <mergeCell ref="E337:E339"/>
    <mergeCell ref="G337:G339"/>
    <mergeCell ref="H337:H339"/>
    <mergeCell ref="I337:I339"/>
    <mergeCell ref="J337:J339"/>
    <mergeCell ref="L346:L348"/>
    <mergeCell ref="K340:K342"/>
    <mergeCell ref="L340:L342"/>
    <mergeCell ref="M340:M342"/>
    <mergeCell ref="B343:B345"/>
    <mergeCell ref="E343:E345"/>
    <mergeCell ref="G343:G345"/>
    <mergeCell ref="H343:H345"/>
    <mergeCell ref="I343:I345"/>
    <mergeCell ref="J343:J345"/>
    <mergeCell ref="M346:M348"/>
    <mergeCell ref="L343:L345"/>
  </mergeCells>
  <conditionalFormatting sqref="F6">
    <cfRule type="notContainsBlanks" dxfId="130" priority="136" stopIfTrue="1">
      <formula>LEN(TRIM(F6))&gt;0</formula>
    </cfRule>
  </conditionalFormatting>
  <conditionalFormatting sqref="D6">
    <cfRule type="notContainsBlanks" dxfId="129" priority="135" stopIfTrue="1">
      <formula>LEN(TRIM(D6))&gt;0</formula>
    </cfRule>
  </conditionalFormatting>
  <conditionalFormatting sqref="D5">
    <cfRule type="notContainsBlanks" dxfId="128" priority="134" stopIfTrue="1">
      <formula>LEN(TRIM(D5))&gt;0</formula>
    </cfRule>
  </conditionalFormatting>
  <conditionalFormatting sqref="C6">
    <cfRule type="notContainsBlanks" dxfId="127" priority="133" stopIfTrue="1">
      <formula>LEN(TRIM(C6))&gt;0</formula>
    </cfRule>
  </conditionalFormatting>
  <conditionalFormatting sqref="B4:B348 E7:E348 G7:M348">
    <cfRule type="notContainsBlanks" dxfId="126" priority="138" stopIfTrue="1">
      <formula>LEN(TRIM(B4))&gt;0</formula>
    </cfRule>
  </conditionalFormatting>
  <conditionalFormatting sqref="D4">
    <cfRule type="notContainsBlanks" dxfId="125" priority="132" stopIfTrue="1">
      <formula>LEN(TRIM(D4))&gt;0</formula>
    </cfRule>
  </conditionalFormatting>
  <conditionalFormatting sqref="C4">
    <cfRule type="notContainsBlanks" dxfId="124" priority="131" stopIfTrue="1">
      <formula>LEN(TRIM(C4))&gt;0</formula>
    </cfRule>
  </conditionalFormatting>
  <conditionalFormatting sqref="E4:E6">
    <cfRule type="notContainsBlanks" dxfId="123" priority="130" stopIfTrue="1">
      <formula>LEN(TRIM(E4))&gt;0</formula>
    </cfRule>
  </conditionalFormatting>
  <conditionalFormatting sqref="F4">
    <cfRule type="notContainsBlanks" dxfId="122" priority="129" stopIfTrue="1">
      <formula>LEN(TRIM(F4))&gt;0</formula>
    </cfRule>
  </conditionalFormatting>
  <conditionalFormatting sqref="G4:L6">
    <cfRule type="notContainsBlanks" dxfId="121" priority="137" stopIfTrue="1">
      <formula>LEN(TRIM(G4))&gt;0</formula>
    </cfRule>
  </conditionalFormatting>
  <conditionalFormatting sqref="M4:M6">
    <cfRule type="notContainsBlanks" dxfId="120" priority="128"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cfRule type="notContainsBlanks" dxfId="119" priority="125"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cfRule type="notContainsBlanks" dxfId="118" priority="124"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cfRule type="notContainsBlanks" dxfId="117" priority="123" stopIfTrue="1">
      <formula>LEN(TRIM(D8))&gt;0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cfRule type="notContainsBlanks" dxfId="116" priority="121"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fRule type="notContainsBlanks" dxfId="115" priority="120" stopIfTrue="1">
      <formula>LEN(TRIM(C7))&gt;0</formula>
    </cfRule>
  </conditionalFormatting>
  <conditionalFormatting sqref="F7 F10 F13 F16 F19 F22 F25 F28 F31 F34 F37 F40 F43 F46 F49 F52 F55 F58 F61 F64 F67 F70 F73 F76 F79 F82 F85 F88 F91 F94 F100 F103 F106 F109 F112 F115 F118 F121 F124 F127 F130 F133 F136 F139 F142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145 F97">
    <cfRule type="notContainsBlanks" dxfId="114" priority="118" stopIfTrue="1">
      <formula>LEN(TRIM(F7))&gt;0</formula>
    </cfRule>
  </conditionalFormatting>
  <conditionalFormatting sqref="C9">
    <cfRule type="notContainsBlanks" dxfId="113" priority="115" stopIfTrue="1">
      <formula>LEN(TRIM(C9))&gt;0</formula>
    </cfRule>
  </conditionalFormatting>
  <conditionalFormatting sqref="C12">
    <cfRule type="notContainsBlanks" dxfId="112" priority="114" stopIfTrue="1">
      <formula>LEN(TRIM(C12))&gt;0</formula>
    </cfRule>
  </conditionalFormatting>
  <conditionalFormatting sqref="C15">
    <cfRule type="notContainsBlanks" dxfId="111" priority="113" stopIfTrue="1">
      <formula>LEN(TRIM(C15))&gt;0</formula>
    </cfRule>
  </conditionalFormatting>
  <conditionalFormatting sqref="C18">
    <cfRule type="notContainsBlanks" dxfId="110" priority="112" stopIfTrue="1">
      <formula>LEN(TRIM(C18))&gt;0</formula>
    </cfRule>
  </conditionalFormatting>
  <conditionalFormatting sqref="C21">
    <cfRule type="notContainsBlanks" dxfId="109" priority="111" stopIfTrue="1">
      <formula>LEN(TRIM(C21))&gt;0</formula>
    </cfRule>
  </conditionalFormatting>
  <conditionalFormatting sqref="C24">
    <cfRule type="notContainsBlanks" dxfId="108" priority="110" stopIfTrue="1">
      <formula>LEN(TRIM(C24))&gt;0</formula>
    </cfRule>
  </conditionalFormatting>
  <conditionalFormatting sqref="C27">
    <cfRule type="notContainsBlanks" dxfId="107" priority="109" stopIfTrue="1">
      <formula>LEN(TRIM(C27))&gt;0</formula>
    </cfRule>
  </conditionalFormatting>
  <conditionalFormatting sqref="C30">
    <cfRule type="notContainsBlanks" dxfId="106" priority="108" stopIfTrue="1">
      <formula>LEN(TRIM(C30))&gt;0</formula>
    </cfRule>
  </conditionalFormatting>
  <conditionalFormatting sqref="C33">
    <cfRule type="notContainsBlanks" dxfId="105" priority="107" stopIfTrue="1">
      <formula>LEN(TRIM(C33))&gt;0</formula>
    </cfRule>
  </conditionalFormatting>
  <conditionalFormatting sqref="C36">
    <cfRule type="notContainsBlanks" dxfId="104" priority="106" stopIfTrue="1">
      <formula>LEN(TRIM(C36))&gt;0</formula>
    </cfRule>
  </conditionalFormatting>
  <conditionalFormatting sqref="C39">
    <cfRule type="notContainsBlanks" dxfId="103" priority="105" stopIfTrue="1">
      <formula>LEN(TRIM(C39))&gt;0</formula>
    </cfRule>
  </conditionalFormatting>
  <conditionalFormatting sqref="C42">
    <cfRule type="notContainsBlanks" dxfId="102" priority="104" stopIfTrue="1">
      <formula>LEN(TRIM(C42))&gt;0</formula>
    </cfRule>
  </conditionalFormatting>
  <conditionalFormatting sqref="C45">
    <cfRule type="notContainsBlanks" dxfId="101" priority="103" stopIfTrue="1">
      <formula>LEN(TRIM(C45))&gt;0</formula>
    </cfRule>
  </conditionalFormatting>
  <conditionalFormatting sqref="C48">
    <cfRule type="notContainsBlanks" dxfId="100" priority="102" stopIfTrue="1">
      <formula>LEN(TRIM(C48))&gt;0</formula>
    </cfRule>
  </conditionalFormatting>
  <conditionalFormatting sqref="C51">
    <cfRule type="notContainsBlanks" dxfId="99" priority="101" stopIfTrue="1">
      <formula>LEN(TRIM(C51))&gt;0</formula>
    </cfRule>
  </conditionalFormatting>
  <conditionalFormatting sqref="C54">
    <cfRule type="notContainsBlanks" dxfId="98" priority="100" stopIfTrue="1">
      <formula>LEN(TRIM(C54))&gt;0</formula>
    </cfRule>
  </conditionalFormatting>
  <conditionalFormatting sqref="C57">
    <cfRule type="notContainsBlanks" dxfId="97" priority="99" stopIfTrue="1">
      <formula>LEN(TRIM(C57))&gt;0</formula>
    </cfRule>
  </conditionalFormatting>
  <conditionalFormatting sqref="C60">
    <cfRule type="notContainsBlanks" dxfId="96" priority="98" stopIfTrue="1">
      <formula>LEN(TRIM(C60))&gt;0</formula>
    </cfRule>
  </conditionalFormatting>
  <conditionalFormatting sqref="C63">
    <cfRule type="notContainsBlanks" dxfId="95" priority="97" stopIfTrue="1">
      <formula>LEN(TRIM(C63))&gt;0</formula>
    </cfRule>
  </conditionalFormatting>
  <conditionalFormatting sqref="C66">
    <cfRule type="notContainsBlanks" dxfId="94" priority="96" stopIfTrue="1">
      <formula>LEN(TRIM(C66))&gt;0</formula>
    </cfRule>
  </conditionalFormatting>
  <conditionalFormatting sqref="C69">
    <cfRule type="notContainsBlanks" dxfId="93" priority="95" stopIfTrue="1">
      <formula>LEN(TRIM(C69))&gt;0</formula>
    </cfRule>
  </conditionalFormatting>
  <conditionalFormatting sqref="C72">
    <cfRule type="notContainsBlanks" dxfId="92" priority="94" stopIfTrue="1">
      <formula>LEN(TRIM(C72))&gt;0</formula>
    </cfRule>
  </conditionalFormatting>
  <conditionalFormatting sqref="C75">
    <cfRule type="notContainsBlanks" dxfId="91" priority="93" stopIfTrue="1">
      <formula>LEN(TRIM(C75))&gt;0</formula>
    </cfRule>
  </conditionalFormatting>
  <conditionalFormatting sqref="C78">
    <cfRule type="notContainsBlanks" dxfId="90" priority="92" stopIfTrue="1">
      <formula>LEN(TRIM(C78))&gt;0</formula>
    </cfRule>
  </conditionalFormatting>
  <conditionalFormatting sqref="C81">
    <cfRule type="notContainsBlanks" dxfId="89" priority="91" stopIfTrue="1">
      <formula>LEN(TRIM(C81))&gt;0</formula>
    </cfRule>
  </conditionalFormatting>
  <conditionalFormatting sqref="C84">
    <cfRule type="notContainsBlanks" dxfId="88" priority="90" stopIfTrue="1">
      <formula>LEN(TRIM(C84))&gt;0</formula>
    </cfRule>
  </conditionalFormatting>
  <conditionalFormatting sqref="C87">
    <cfRule type="notContainsBlanks" dxfId="87" priority="89" stopIfTrue="1">
      <formula>LEN(TRIM(C87))&gt;0</formula>
    </cfRule>
  </conditionalFormatting>
  <conditionalFormatting sqref="C90">
    <cfRule type="notContainsBlanks" dxfId="86" priority="88" stopIfTrue="1">
      <formula>LEN(TRIM(C90))&gt;0</formula>
    </cfRule>
  </conditionalFormatting>
  <conditionalFormatting sqref="C93">
    <cfRule type="notContainsBlanks" dxfId="85" priority="87" stopIfTrue="1">
      <formula>LEN(TRIM(C93))&gt;0</formula>
    </cfRule>
  </conditionalFormatting>
  <conditionalFormatting sqref="C96">
    <cfRule type="notContainsBlanks" dxfId="84" priority="86" stopIfTrue="1">
      <formula>LEN(TRIM(C96))&gt;0</formula>
    </cfRule>
  </conditionalFormatting>
  <conditionalFormatting sqref="C99">
    <cfRule type="notContainsBlanks" dxfId="83" priority="85" stopIfTrue="1">
      <formula>LEN(TRIM(C99))&gt;0</formula>
    </cfRule>
  </conditionalFormatting>
  <conditionalFormatting sqref="C102">
    <cfRule type="notContainsBlanks" dxfId="82" priority="84" stopIfTrue="1">
      <formula>LEN(TRIM(C102))&gt;0</formula>
    </cfRule>
  </conditionalFormatting>
  <conditionalFormatting sqref="C105">
    <cfRule type="notContainsBlanks" dxfId="81" priority="83" stopIfTrue="1">
      <formula>LEN(TRIM(C105))&gt;0</formula>
    </cfRule>
  </conditionalFormatting>
  <conditionalFormatting sqref="C108">
    <cfRule type="notContainsBlanks" dxfId="80" priority="82" stopIfTrue="1">
      <formula>LEN(TRIM(C108))&gt;0</formula>
    </cfRule>
  </conditionalFormatting>
  <conditionalFormatting sqref="C111">
    <cfRule type="notContainsBlanks" dxfId="79" priority="81" stopIfTrue="1">
      <formula>LEN(TRIM(C111))&gt;0</formula>
    </cfRule>
  </conditionalFormatting>
  <conditionalFormatting sqref="C114">
    <cfRule type="notContainsBlanks" dxfId="78" priority="80" stopIfTrue="1">
      <formula>LEN(TRIM(C114))&gt;0</formula>
    </cfRule>
  </conditionalFormatting>
  <conditionalFormatting sqref="C117">
    <cfRule type="notContainsBlanks" dxfId="77" priority="79" stopIfTrue="1">
      <formula>LEN(TRIM(C117))&gt;0</formula>
    </cfRule>
  </conditionalFormatting>
  <conditionalFormatting sqref="C120">
    <cfRule type="notContainsBlanks" dxfId="76" priority="78" stopIfTrue="1">
      <formula>LEN(TRIM(C120))&gt;0</formula>
    </cfRule>
  </conditionalFormatting>
  <conditionalFormatting sqref="C123">
    <cfRule type="notContainsBlanks" dxfId="75" priority="77" stopIfTrue="1">
      <formula>LEN(TRIM(C123))&gt;0</formula>
    </cfRule>
  </conditionalFormatting>
  <conditionalFormatting sqref="C126">
    <cfRule type="notContainsBlanks" dxfId="74" priority="76" stopIfTrue="1">
      <formula>LEN(TRIM(C126))&gt;0</formula>
    </cfRule>
  </conditionalFormatting>
  <conditionalFormatting sqref="C129">
    <cfRule type="notContainsBlanks" dxfId="73" priority="75" stopIfTrue="1">
      <formula>LEN(TRIM(C129))&gt;0</formula>
    </cfRule>
  </conditionalFormatting>
  <conditionalFormatting sqref="C132">
    <cfRule type="notContainsBlanks" dxfId="72" priority="74" stopIfTrue="1">
      <formula>LEN(TRIM(C132))&gt;0</formula>
    </cfRule>
  </conditionalFormatting>
  <conditionalFormatting sqref="C135">
    <cfRule type="notContainsBlanks" dxfId="71" priority="73" stopIfTrue="1">
      <formula>LEN(TRIM(C135))&gt;0</formula>
    </cfRule>
  </conditionalFormatting>
  <conditionalFormatting sqref="C138">
    <cfRule type="notContainsBlanks" dxfId="70" priority="72" stopIfTrue="1">
      <formula>LEN(TRIM(C138))&gt;0</formula>
    </cfRule>
  </conditionalFormatting>
  <conditionalFormatting sqref="C141">
    <cfRule type="notContainsBlanks" dxfId="69" priority="71" stopIfTrue="1">
      <formula>LEN(TRIM(C141))&gt;0</formula>
    </cfRule>
  </conditionalFormatting>
  <conditionalFormatting sqref="C144">
    <cfRule type="notContainsBlanks" dxfId="68" priority="70" stopIfTrue="1">
      <formula>LEN(TRIM(C144))&gt;0</formula>
    </cfRule>
  </conditionalFormatting>
  <conditionalFormatting sqref="C147">
    <cfRule type="notContainsBlanks" dxfId="67" priority="69" stopIfTrue="1">
      <formula>LEN(TRIM(C147))&gt;0</formula>
    </cfRule>
  </conditionalFormatting>
  <conditionalFormatting sqref="C150">
    <cfRule type="notContainsBlanks" dxfId="66" priority="68" stopIfTrue="1">
      <formula>LEN(TRIM(C150))&gt;0</formula>
    </cfRule>
  </conditionalFormatting>
  <conditionalFormatting sqref="C153">
    <cfRule type="notContainsBlanks" dxfId="65" priority="67" stopIfTrue="1">
      <formula>LEN(TRIM(C153))&gt;0</formula>
    </cfRule>
  </conditionalFormatting>
  <conditionalFormatting sqref="C156">
    <cfRule type="notContainsBlanks" dxfId="64" priority="66" stopIfTrue="1">
      <formula>LEN(TRIM(C156))&gt;0</formula>
    </cfRule>
  </conditionalFormatting>
  <conditionalFormatting sqref="C159">
    <cfRule type="notContainsBlanks" dxfId="63" priority="65" stopIfTrue="1">
      <formula>LEN(TRIM(C159))&gt;0</formula>
    </cfRule>
  </conditionalFormatting>
  <conditionalFormatting sqref="C162">
    <cfRule type="notContainsBlanks" dxfId="62" priority="64" stopIfTrue="1">
      <formula>LEN(TRIM(C162))&gt;0</formula>
    </cfRule>
  </conditionalFormatting>
  <conditionalFormatting sqref="C165">
    <cfRule type="notContainsBlanks" dxfId="61" priority="63" stopIfTrue="1">
      <formula>LEN(TRIM(C165))&gt;0</formula>
    </cfRule>
  </conditionalFormatting>
  <conditionalFormatting sqref="C168">
    <cfRule type="notContainsBlanks" dxfId="60" priority="62" stopIfTrue="1">
      <formula>LEN(TRIM(C168))&gt;0</formula>
    </cfRule>
  </conditionalFormatting>
  <conditionalFormatting sqref="C171">
    <cfRule type="notContainsBlanks" dxfId="59" priority="61" stopIfTrue="1">
      <formula>LEN(TRIM(C171))&gt;0</formula>
    </cfRule>
  </conditionalFormatting>
  <conditionalFormatting sqref="C174">
    <cfRule type="notContainsBlanks" dxfId="58" priority="60" stopIfTrue="1">
      <formula>LEN(TRIM(C174))&gt;0</formula>
    </cfRule>
  </conditionalFormatting>
  <conditionalFormatting sqref="C177">
    <cfRule type="notContainsBlanks" dxfId="57" priority="59" stopIfTrue="1">
      <formula>LEN(TRIM(C177))&gt;0</formula>
    </cfRule>
  </conditionalFormatting>
  <conditionalFormatting sqref="C180">
    <cfRule type="notContainsBlanks" dxfId="56" priority="58" stopIfTrue="1">
      <formula>LEN(TRIM(C180))&gt;0</formula>
    </cfRule>
  </conditionalFormatting>
  <conditionalFormatting sqref="C183">
    <cfRule type="notContainsBlanks" dxfId="55" priority="56" stopIfTrue="1">
      <formula>LEN(TRIM(C183))&gt;0</formula>
    </cfRule>
  </conditionalFormatting>
  <conditionalFormatting sqref="C186">
    <cfRule type="notContainsBlanks" dxfId="54" priority="55" stopIfTrue="1">
      <formula>LEN(TRIM(C186))&gt;0</formula>
    </cfRule>
  </conditionalFormatting>
  <conditionalFormatting sqref="C189">
    <cfRule type="notContainsBlanks" dxfId="53" priority="54" stopIfTrue="1">
      <formula>LEN(TRIM(C189))&gt;0</formula>
    </cfRule>
  </conditionalFormatting>
  <conditionalFormatting sqref="C192">
    <cfRule type="notContainsBlanks" dxfId="52" priority="53" stopIfTrue="1">
      <formula>LEN(TRIM(C192))&gt;0</formula>
    </cfRule>
  </conditionalFormatting>
  <conditionalFormatting sqref="C195">
    <cfRule type="notContainsBlanks" dxfId="51" priority="52" stopIfTrue="1">
      <formula>LEN(TRIM(C195))&gt;0</formula>
    </cfRule>
  </conditionalFormatting>
  <conditionalFormatting sqref="C198">
    <cfRule type="notContainsBlanks" dxfId="50" priority="51" stopIfTrue="1">
      <formula>LEN(TRIM(C198))&gt;0</formula>
    </cfRule>
  </conditionalFormatting>
  <conditionalFormatting sqref="C201">
    <cfRule type="notContainsBlanks" dxfId="49" priority="50" stopIfTrue="1">
      <formula>LEN(TRIM(C201))&gt;0</formula>
    </cfRule>
  </conditionalFormatting>
  <conditionalFormatting sqref="C204">
    <cfRule type="notContainsBlanks" dxfId="48" priority="49" stopIfTrue="1">
      <formula>LEN(TRIM(C204))&gt;0</formula>
    </cfRule>
  </conditionalFormatting>
  <conditionalFormatting sqref="C207">
    <cfRule type="notContainsBlanks" dxfId="47" priority="48" stopIfTrue="1">
      <formula>LEN(TRIM(C207))&gt;0</formula>
    </cfRule>
  </conditionalFormatting>
  <conditionalFormatting sqref="C210">
    <cfRule type="notContainsBlanks" dxfId="46" priority="47" stopIfTrue="1">
      <formula>LEN(TRIM(C210))&gt;0</formula>
    </cfRule>
  </conditionalFormatting>
  <conditionalFormatting sqref="C213">
    <cfRule type="notContainsBlanks" dxfId="45" priority="46" stopIfTrue="1">
      <formula>LEN(TRIM(C213))&gt;0</formula>
    </cfRule>
  </conditionalFormatting>
  <conditionalFormatting sqref="C216">
    <cfRule type="notContainsBlanks" dxfId="44" priority="45" stopIfTrue="1">
      <formula>LEN(TRIM(C216))&gt;0</formula>
    </cfRule>
  </conditionalFormatting>
  <conditionalFormatting sqref="C219">
    <cfRule type="notContainsBlanks" dxfId="43" priority="44" stopIfTrue="1">
      <formula>LEN(TRIM(C219))&gt;0</formula>
    </cfRule>
  </conditionalFormatting>
  <conditionalFormatting sqref="C222">
    <cfRule type="notContainsBlanks" dxfId="42" priority="43" stopIfTrue="1">
      <formula>LEN(TRIM(C222))&gt;0</formula>
    </cfRule>
  </conditionalFormatting>
  <conditionalFormatting sqref="C225">
    <cfRule type="notContainsBlanks" dxfId="41" priority="42" stopIfTrue="1">
      <formula>LEN(TRIM(C225))&gt;0</formula>
    </cfRule>
  </conditionalFormatting>
  <conditionalFormatting sqref="C228">
    <cfRule type="notContainsBlanks" dxfId="40" priority="41" stopIfTrue="1">
      <formula>LEN(TRIM(C228))&gt;0</formula>
    </cfRule>
  </conditionalFormatting>
  <conditionalFormatting sqref="C231">
    <cfRule type="notContainsBlanks" dxfId="39" priority="40" stopIfTrue="1">
      <formula>LEN(TRIM(C231))&gt;0</formula>
    </cfRule>
  </conditionalFormatting>
  <conditionalFormatting sqref="C234">
    <cfRule type="notContainsBlanks" dxfId="38" priority="39" stopIfTrue="1">
      <formula>LEN(TRIM(C234))&gt;0</formula>
    </cfRule>
  </conditionalFormatting>
  <conditionalFormatting sqref="C237">
    <cfRule type="notContainsBlanks" dxfId="37" priority="38" stopIfTrue="1">
      <formula>LEN(TRIM(C237))&gt;0</formula>
    </cfRule>
  </conditionalFormatting>
  <conditionalFormatting sqref="C240">
    <cfRule type="notContainsBlanks" dxfId="36" priority="37" stopIfTrue="1">
      <formula>LEN(TRIM(C240))&gt;0</formula>
    </cfRule>
  </conditionalFormatting>
  <conditionalFormatting sqref="C243">
    <cfRule type="notContainsBlanks" dxfId="35" priority="36" stopIfTrue="1">
      <formula>LEN(TRIM(C243))&gt;0</formula>
    </cfRule>
  </conditionalFormatting>
  <conditionalFormatting sqref="C246">
    <cfRule type="notContainsBlanks" dxfId="34" priority="35" stopIfTrue="1">
      <formula>LEN(TRIM(C246))&gt;0</formula>
    </cfRule>
  </conditionalFormatting>
  <conditionalFormatting sqref="C249">
    <cfRule type="notContainsBlanks" dxfId="33" priority="34" stopIfTrue="1">
      <formula>LEN(TRIM(C249))&gt;0</formula>
    </cfRule>
  </conditionalFormatting>
  <conditionalFormatting sqref="C252">
    <cfRule type="notContainsBlanks" dxfId="32" priority="33" stopIfTrue="1">
      <formula>LEN(TRIM(C252))&gt;0</formula>
    </cfRule>
  </conditionalFormatting>
  <conditionalFormatting sqref="C255">
    <cfRule type="notContainsBlanks" dxfId="31" priority="32" stopIfTrue="1">
      <formula>LEN(TRIM(C255))&gt;0</formula>
    </cfRule>
  </conditionalFormatting>
  <conditionalFormatting sqref="C258">
    <cfRule type="notContainsBlanks" dxfId="30" priority="31" stopIfTrue="1">
      <formula>LEN(TRIM(C258))&gt;0</formula>
    </cfRule>
  </conditionalFormatting>
  <conditionalFormatting sqref="C261">
    <cfRule type="notContainsBlanks" dxfId="29" priority="30" stopIfTrue="1">
      <formula>LEN(TRIM(C261))&gt;0</formula>
    </cfRule>
  </conditionalFormatting>
  <conditionalFormatting sqref="C264">
    <cfRule type="notContainsBlanks" dxfId="28" priority="29" stopIfTrue="1">
      <formula>LEN(TRIM(C264))&gt;0</formula>
    </cfRule>
  </conditionalFormatting>
  <conditionalFormatting sqref="C267">
    <cfRule type="notContainsBlanks" dxfId="27" priority="28" stopIfTrue="1">
      <formula>LEN(TRIM(C267))&gt;0</formula>
    </cfRule>
  </conditionalFormatting>
  <conditionalFormatting sqref="C270">
    <cfRule type="notContainsBlanks" dxfId="26" priority="27" stopIfTrue="1">
      <formula>LEN(TRIM(C270))&gt;0</formula>
    </cfRule>
  </conditionalFormatting>
  <conditionalFormatting sqref="C273">
    <cfRule type="notContainsBlanks" dxfId="25" priority="26" stopIfTrue="1">
      <formula>LEN(TRIM(C273))&gt;0</formula>
    </cfRule>
  </conditionalFormatting>
  <conditionalFormatting sqref="C276">
    <cfRule type="notContainsBlanks" dxfId="24" priority="25" stopIfTrue="1">
      <formula>LEN(TRIM(C276))&gt;0</formula>
    </cfRule>
  </conditionalFormatting>
  <conditionalFormatting sqref="C279">
    <cfRule type="notContainsBlanks" dxfId="23" priority="24" stopIfTrue="1">
      <formula>LEN(TRIM(C279))&gt;0</formula>
    </cfRule>
  </conditionalFormatting>
  <conditionalFormatting sqref="C282">
    <cfRule type="notContainsBlanks" dxfId="22" priority="23" stopIfTrue="1">
      <formula>LEN(TRIM(C282))&gt;0</formula>
    </cfRule>
  </conditionalFormatting>
  <conditionalFormatting sqref="C285">
    <cfRule type="notContainsBlanks" dxfId="21" priority="22" stopIfTrue="1">
      <formula>LEN(TRIM(C285))&gt;0</formula>
    </cfRule>
  </conditionalFormatting>
  <conditionalFormatting sqref="C288">
    <cfRule type="notContainsBlanks" dxfId="20" priority="21" stopIfTrue="1">
      <formula>LEN(TRIM(C288))&gt;0</formula>
    </cfRule>
  </conditionalFormatting>
  <conditionalFormatting sqref="C291">
    <cfRule type="notContainsBlanks" dxfId="19" priority="20" stopIfTrue="1">
      <formula>LEN(TRIM(C291))&gt;0</formula>
    </cfRule>
  </conditionalFormatting>
  <conditionalFormatting sqref="C294">
    <cfRule type="notContainsBlanks" dxfId="18" priority="19" stopIfTrue="1">
      <formula>LEN(TRIM(C294))&gt;0</formula>
    </cfRule>
  </conditionalFormatting>
  <conditionalFormatting sqref="C297">
    <cfRule type="notContainsBlanks" dxfId="17" priority="18" stopIfTrue="1">
      <formula>LEN(TRIM(C297))&gt;0</formula>
    </cfRule>
  </conditionalFormatting>
  <conditionalFormatting sqref="C300">
    <cfRule type="notContainsBlanks" dxfId="16" priority="17" stopIfTrue="1">
      <formula>LEN(TRIM(C300))&gt;0</formula>
    </cfRule>
  </conditionalFormatting>
  <conditionalFormatting sqref="C303">
    <cfRule type="notContainsBlanks" dxfId="15" priority="16" stopIfTrue="1">
      <formula>LEN(TRIM(C303))&gt;0</formula>
    </cfRule>
  </conditionalFormatting>
  <conditionalFormatting sqref="C306">
    <cfRule type="notContainsBlanks" dxfId="14" priority="15" stopIfTrue="1">
      <formula>LEN(TRIM(C306))&gt;0</formula>
    </cfRule>
  </conditionalFormatting>
  <conditionalFormatting sqref="C309">
    <cfRule type="notContainsBlanks" dxfId="13" priority="14" stopIfTrue="1">
      <formula>LEN(TRIM(C309))&gt;0</formula>
    </cfRule>
  </conditionalFormatting>
  <conditionalFormatting sqref="C312">
    <cfRule type="notContainsBlanks" dxfId="12" priority="13" stopIfTrue="1">
      <formula>LEN(TRIM(C312))&gt;0</formula>
    </cfRule>
  </conditionalFormatting>
  <conditionalFormatting sqref="C315">
    <cfRule type="notContainsBlanks" dxfId="11" priority="12" stopIfTrue="1">
      <formula>LEN(TRIM(C315))&gt;0</formula>
    </cfRule>
  </conditionalFormatting>
  <conditionalFormatting sqref="C318">
    <cfRule type="notContainsBlanks" dxfId="10" priority="11" stopIfTrue="1">
      <formula>LEN(TRIM(C318))&gt;0</formula>
    </cfRule>
  </conditionalFormatting>
  <conditionalFormatting sqref="C321">
    <cfRule type="notContainsBlanks" dxfId="9" priority="10" stopIfTrue="1">
      <formula>LEN(TRIM(C321))&gt;0</formula>
    </cfRule>
  </conditionalFormatting>
  <conditionalFormatting sqref="C324">
    <cfRule type="notContainsBlanks" dxfId="8" priority="9" stopIfTrue="1">
      <formula>LEN(TRIM(C324))&gt;0</formula>
    </cfRule>
  </conditionalFormatting>
  <conditionalFormatting sqref="C327">
    <cfRule type="notContainsBlanks" dxfId="7" priority="8" stopIfTrue="1">
      <formula>LEN(TRIM(C327))&gt;0</formula>
    </cfRule>
  </conditionalFormatting>
  <conditionalFormatting sqref="C330">
    <cfRule type="notContainsBlanks" dxfId="6" priority="7" stopIfTrue="1">
      <formula>LEN(TRIM(C330))&gt;0</formula>
    </cfRule>
  </conditionalFormatting>
  <conditionalFormatting sqref="C333">
    <cfRule type="notContainsBlanks" dxfId="5" priority="6" stopIfTrue="1">
      <formula>LEN(TRIM(C333))&gt;0</formula>
    </cfRule>
  </conditionalFormatting>
  <conditionalFormatting sqref="C336">
    <cfRule type="notContainsBlanks" dxfId="4" priority="5" stopIfTrue="1">
      <formula>LEN(TRIM(C336))&gt;0</formula>
    </cfRule>
  </conditionalFormatting>
  <conditionalFormatting sqref="C339">
    <cfRule type="notContainsBlanks" dxfId="3" priority="4" stopIfTrue="1">
      <formula>LEN(TRIM(C339))&gt;0</formula>
    </cfRule>
  </conditionalFormatting>
  <conditionalFormatting sqref="C342">
    <cfRule type="notContainsBlanks" dxfId="2" priority="3" stopIfTrue="1">
      <formula>LEN(TRIM(C342))&gt;0</formula>
    </cfRule>
  </conditionalFormatting>
  <conditionalFormatting sqref="C345">
    <cfRule type="notContainsBlanks" dxfId="1" priority="2" stopIfTrue="1">
      <formula>LEN(TRIM(C345))&gt;0</formula>
    </cfRule>
  </conditionalFormatting>
  <conditionalFormatting sqref="C348:C349">
    <cfRule type="notContainsBlanks" dxfId="0" priority="1" stopIfTrue="1">
      <formula>LEN(TRIM(C348))&gt;0</formula>
    </cfRule>
  </conditionalFormatting>
  <pageMargins left="0.70866141732283472" right="0.70866141732283472" top="0.78740157480314965" bottom="0.78740157480314965" header="0.31496062992125984" footer="0.31496062992125984"/>
  <pageSetup paperSize="9" scale="68" firstPageNumber="4" fitToHeight="0" orientation="landscape" useFirstPageNumber="1" r:id="rId1"/>
  <headerFooter>
    <oddHeader>&amp;C&amp;"Arial,Kurzíva"&amp;12Příloha č. 1 - Tabulka navržených dotací</oddHeader>
    <oddFooter xml:space="preserve">&amp;L&amp;"Arial,Kurzíva"&amp;10Zastupitelstvo Olomouckého kraje 29. 4. 2019
30.- Program na pod. výst. a rek. sport. zař. v OK v roce 2019-vyhodnocení
Příloha č. 1 - Tabulka navržených dotací&amp;R&amp;"Arial,Kurzíva"&amp;10strana &amp;P  (celkem 65) </oddFooter>
  </headerFooter>
  <rowBreaks count="54" manualBreakCount="54">
    <brk id="9" max="16383" man="1"/>
    <brk id="15" max="16383" man="1"/>
    <brk id="21" max="16383" man="1"/>
    <brk id="27" max="16383" man="1"/>
    <brk id="33" max="16383" man="1"/>
    <brk id="39" max="16383" man="1"/>
    <brk id="45" max="16383" man="1"/>
    <brk id="51" max="16383" man="1"/>
    <brk id="57" max="16383" man="1"/>
    <brk id="63" max="16383" man="1"/>
    <brk id="69" max="16383" man="1"/>
    <brk id="75" max="16383" man="1"/>
    <brk id="81" max="16383" man="1"/>
    <brk id="90" max="16383" man="1"/>
    <brk id="96" max="16383" man="1"/>
    <brk id="105" max="16383" man="1"/>
    <brk id="111" max="16383" man="1"/>
    <brk id="117" max="16383" man="1"/>
    <brk id="123" max="16383" man="1"/>
    <brk id="129" max="16383" man="1"/>
    <brk id="135" max="16383" man="1"/>
    <brk id="141" max="16383" man="1"/>
    <brk id="147" max="16383" man="1"/>
    <brk id="153" max="16383" man="1"/>
    <brk id="159" max="16383" man="1"/>
    <brk id="165" max="16383" man="1"/>
    <brk id="171" max="16383" man="1"/>
    <brk id="180" max="12" man="1"/>
    <brk id="189" max="12" man="1"/>
    <brk id="195" max="16383" man="1"/>
    <brk id="201" max="16383" man="1"/>
    <brk id="207" max="16383" man="1"/>
    <brk id="213" max="16383" man="1"/>
    <brk id="219" max="16383" man="1"/>
    <brk id="225" max="16383" man="1"/>
    <brk id="231" max="16383" man="1"/>
    <brk id="237" max="16383" man="1"/>
    <brk id="243" max="16383" man="1"/>
    <brk id="249" max="16383" man="1"/>
    <brk id="255" max="16383" man="1"/>
    <brk id="261" max="16383" man="1"/>
    <brk id="267" max="16383" man="1"/>
    <brk id="273" max="16383" man="1"/>
    <brk id="279" max="16383" man="1"/>
    <brk id="285" max="16383" man="1"/>
    <brk id="291" max="16383" man="1"/>
    <brk id="297" max="16383" man="1"/>
    <brk id="306" max="16383" man="1"/>
    <brk id="312" max="16383" man="1"/>
    <brk id="318" max="16383" man="1"/>
    <brk id="324" max="16383" man="1"/>
    <brk id="330" max="16383" man="1"/>
    <brk id="339" max="16383" man="1"/>
    <brk id="3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List2</vt:lpstr>
      <vt:lpstr>List2!Názvy_tisku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Zatloukal Petr</dc:creator>
  <cp:lastModifiedBy>Zatloukal Petr</cp:lastModifiedBy>
  <cp:lastPrinted>2019-04-08T09:19:49Z</cp:lastPrinted>
  <dcterms:created xsi:type="dcterms:W3CDTF">2016-08-30T11:35:03Z</dcterms:created>
  <dcterms:modified xsi:type="dcterms:W3CDTF">2019-04-09T07:12:34Z</dcterms:modified>
</cp:coreProperties>
</file>