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708" windowWidth="15576" windowHeight="6288" activeTab="0"/>
  </bookViews>
  <sheets>
    <sheet name="List1" sheetId="1" r:id="rId1"/>
  </sheets>
  <definedNames>
    <definedName name="DZACATEK">'List1'!$D$1</definedName>
    <definedName name="FZACATEK">'List1'!$F$1</definedName>
    <definedName name="LZACATEK">'List1'!$O$1</definedName>
    <definedName name="_xlnm.Print_Titles" localSheetId="0">'List1'!$8:$10</definedName>
    <definedName name="_xlnm.Print_Area" localSheetId="0">'List1'!$A$1:$R$49</definedName>
  </definedNames>
  <calcPr fullCalcOnLoad="1"/>
</workbook>
</file>

<file path=xl/sharedStrings.xml><?xml version="1.0" encoding="utf-8"?>
<sst xmlns="http://schemas.openxmlformats.org/spreadsheetml/2006/main" count="100" uniqueCount="88">
  <si>
    <t>Poř. číslo</t>
  </si>
  <si>
    <t>Žadatel</t>
  </si>
  <si>
    <t>Požadovaná částka z rozpočtu OK</t>
  </si>
  <si>
    <t>Návrh</t>
  </si>
  <si>
    <t>Celkem</t>
  </si>
  <si>
    <t>Účel použití dotace na akci/projekt a jeho cíl</t>
  </si>
  <si>
    <t>CELKEM:</t>
  </si>
  <si>
    <t>Název DT:</t>
  </si>
  <si>
    <t>Typ dotačního titulu:</t>
  </si>
  <si>
    <t>Bodové hodnocení</t>
  </si>
  <si>
    <t>návrh</t>
  </si>
  <si>
    <t>Celkové předpokládané náklady realizované akce/projektu</t>
  </si>
  <si>
    <t>Termín akce/ realizace projektu</t>
  </si>
  <si>
    <t>1</t>
  </si>
  <si>
    <t>Pobočný spolek</t>
  </si>
  <si>
    <t>Olomouc</t>
  </si>
  <si>
    <t>77900</t>
  </si>
  <si>
    <t>12</t>
  </si>
  <si>
    <t>Českomoravská myslivecká jednota, z.s. okresní myslivecký spolek Olomouc</t>
  </si>
  <si>
    <t>Za přírodou s myslivci</t>
  </si>
  <si>
    <t>67777481</t>
  </si>
  <si>
    <t>Wellnerova 301</t>
  </si>
  <si>
    <t>14</t>
  </si>
  <si>
    <t>Univerzita Palackého v Olomouci</t>
  </si>
  <si>
    <t>Krajinné plánování - studentský workshop 2016</t>
  </si>
  <si>
    <t>Vysoká škola</t>
  </si>
  <si>
    <t>Účelem dotace je realizace třítýdenního krajinářského workshopu studentů UPOL a MENDELU. Cílem je rozvoj praktických dovedností studentů při zpracování krajinářské studie reálného území a rozvoj kreativity v oblasti krajinářské tvorby.</t>
  </si>
  <si>
    <t>61989592</t>
  </si>
  <si>
    <t>Křížkovského 511</t>
  </si>
  <si>
    <t>771 47</t>
  </si>
  <si>
    <t>17</t>
  </si>
  <si>
    <t>Obec Veselíčko</t>
  </si>
  <si>
    <t>Oslava zeleně na úpatí Oderských vrchů - propagace stromů v zámeckém parku ve Veselíčku</t>
  </si>
  <si>
    <t>Obec, městská část hlavního města Prahy</t>
  </si>
  <si>
    <t>Zvýšení povědomí široké veřejnosti o oblasti životního prostředí a udržitelného rozvoje využívání krajiny propagací kulturního dědictví (historické stromy v zámeckém parku).</t>
  </si>
  <si>
    <t>00302198</t>
  </si>
  <si>
    <t>Osvětová výstavní a soutěžní akce zejména pro školy, tj. děti a mládež: označení a poznávání stromů v zámeckém parku ve Veselíčku a jeho okolí (zámecký kopec, les, flora v okolí Hraběnčiny naučné stezky).</t>
  </si>
  <si>
    <t>Veselíčko 68</t>
  </si>
  <si>
    <t>75125</t>
  </si>
  <si>
    <t>Veselíčko</t>
  </si>
  <si>
    <t>79601</t>
  </si>
  <si>
    <t>Prostějov</t>
  </si>
  <si>
    <t>26</t>
  </si>
  <si>
    <t>ČSOP - RS Iris</t>
  </si>
  <si>
    <t>Osvětové akce a environmentální výukové programy v Ekocentru Iris</t>
  </si>
  <si>
    <t>Účelem dotace je realizace osvětových a vzdělávacích akcí pro veřejnost a pro školy.</t>
  </si>
  <si>
    <t>00116670</t>
  </si>
  <si>
    <t>Husovo nám. 2299/67</t>
  </si>
  <si>
    <t>28</t>
  </si>
  <si>
    <t>Město Staré Město</t>
  </si>
  <si>
    <t>DEN ZEMĚ</t>
  </si>
  <si>
    <t>00303364</t>
  </si>
  <si>
    <t>nám. Osvobození 166</t>
  </si>
  <si>
    <t>78832</t>
  </si>
  <si>
    <t>Staré Město</t>
  </si>
  <si>
    <t>Podkladový materiál pro jednání Rady Olomouckého kraje dne: 07.04.2016</t>
  </si>
  <si>
    <t>Podpora propagačních, vzdělávacích a osvětových akcí zaměřených na tématiku životního prostředí a ze</t>
  </si>
  <si>
    <t>krajský dotační titul</t>
  </si>
  <si>
    <t>Využití finančních prostředků  z rozpočtu OK</t>
  </si>
  <si>
    <t>Termín vyúčtování dotace</t>
  </si>
  <si>
    <t>Požadovaná částka z rozpočtu OK v procentech</t>
  </si>
  <si>
    <t>rok 2016</t>
  </si>
  <si>
    <t>květen - září 2016</t>
  </si>
  <si>
    <t>18. 4. - 6. 5. 2016</t>
  </si>
  <si>
    <t>duben - říjen 2016</t>
  </si>
  <si>
    <t>nákup stromků, třídících nádob, pracovních pomůcek, zajištění materiálu na výrobu ekopanelu, materiál a kostýmy pro ekostezku, nákup odměn do výtvarné soutěže a pro ekostezku, výroba mapy města</t>
  </si>
  <si>
    <t>A1</t>
  </si>
  <si>
    <t>A2</t>
  </si>
  <si>
    <t>B1</t>
  </si>
  <si>
    <t>B2</t>
  </si>
  <si>
    <t>C1</t>
  </si>
  <si>
    <t>C2</t>
  </si>
  <si>
    <t>D1</t>
  </si>
  <si>
    <t>služby (pronájmy areálů), materiál (propozice, plákáty, katalogy), propagace.</t>
  </si>
  <si>
    <t>ubytování a cestovné studentů</t>
  </si>
  <si>
    <t>kovové stojany, texty, grafika a tisk infotabulí, občerstvení pro žáky, příprava a tisk soutěžního testu, nákup cen do soutěže, grafika a tisk publikací</t>
  </si>
  <si>
    <t>materiál na zajištění osvětových akcí, materiál na EVP, materiál na akce pro školy, zajištění ukázky dravců a sov, zajištění ochutnávky fairtrade výrobků a prezentace fairtrade, zajištění ekojarmarku, zajištění aktivit pro děti na osvětových akcích, zajištění ukázky obojživelníků na Dni Země, přírodovědná pohádka na Dni Země, vedení účetní evidence, doprava, zajištění prezentace EFC, zajištění kulturních programů, zajištění informačního stánku o přírodě, tisk a výlep plákátů, laminace, fotopráce, půjčení a zajištění stolů na akce, zajištění prezentací na akce</t>
  </si>
  <si>
    <t>Název akce/projektu</t>
  </si>
  <si>
    <t>Popis akce/projektu</t>
  </si>
  <si>
    <t>Hlavní myšlenkou projektu je navázat a rozšířit již tradičně realizované propagačně - vzdělávací programy, které se věnují tématice enviromentálního vzdělávání, tématice ochrany přírody a krajiny, myslivosti či ekologie.</t>
  </si>
  <si>
    <t>Projekt prostřednictvím dvou celodenních programů a doprovodných aktivit zlepší informovanost a povědomí široké veřejnosti v oblasti ochrany životního prostředí, myslivosti, ochrany zvěře, přírody a naší krajiny.</t>
  </si>
  <si>
    <t>Workshop je složen ze 3 týdenních bloků. První zahrnuje teoretickou přípravu, druhý sběr dat v terénu a třetí zpracování krajinářské studie. Tématem pro rok 2016 bude protipovodňová ochrana a plánování venkovského prostoru.</t>
  </si>
  <si>
    <t>Během roku 2016 zrealizuje organizace 3 velké osvětové akce pro veřejnost, celkem 50 terénních environmentálních programů pro školní kolektivy a 8 celodenních Dnů Země pro školy.</t>
  </si>
  <si>
    <t>Účelem je zvýšení povědomí široké veřejnosti a zjm. dětí a mládeže v environmentální oblasti, osvěta obyvatel města ve vztahu k odpovědnému chování k životnímu prostředí.</t>
  </si>
  <si>
    <t>Termín akce - 22. dubna 2016, doprovodná (předcházející akce) - výtvarná EKOsoutěž RECYvěci, EKOstezka pro děti 1. stupně ZŠ a děti MŠ, II. stupeň ZŠ - úklid města, výsadba zeleně, společně i s rodiči - exkurze ve sběrném dvoře.</t>
  </si>
  <si>
    <t>vyhovět</t>
  </si>
  <si>
    <t xml:space="preserve">Schválení poskytnutí dotace v kompetenci </t>
  </si>
  <si>
    <t>Zastupitelstva Olomouckého kraje</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</si>
</sst>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Kč&quot;"/>
  </numFmts>
  <fonts count="39">
    <font>
      <sz val="10"/>
      <name val="Arial"/>
      <family val="0"/>
    </font>
    <font>
      <sz val="11"/>
      <color indexed="8"/>
      <name val="Calibri"/>
      <family val="2"/>
    </font>
    <font>
      <b/>
      <sz val="8"/>
      <name val="Tahoma"/>
      <family val="2"/>
    </font>
    <font>
      <sz val="8"/>
      <name val="Tahoma"/>
      <family val="2"/>
    </font>
    <font>
      <b/>
      <sz val="10"/>
      <name val="Tahoma"/>
      <family val="2"/>
    </font>
    <font>
      <sz val="11"/>
      <color indexed="52"/>
      <name val="Calibri"/>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u val="single"/>
      <sz val="10"/>
      <color indexed="20"/>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0"/>
      <color theme="10"/>
      <name val="Arial"/>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u val="single"/>
      <sz val="10"/>
      <color theme="11"/>
      <name val="Arial"/>
      <family val="2"/>
    </font>
    <font>
      <sz val="11"/>
      <color rgb="FF006100"/>
      <name val="Calibri"/>
      <family val="2"/>
    </font>
    <font>
      <sz val="11"/>
      <color rgb="FFFF0000"/>
      <name val="Calibri"/>
      <family val="2"/>
    </font>
    <font>
      <sz val="11"/>
      <color rgb="FF3F3F76"/>
      <name val="Calibri"/>
      <family val="2"/>
    </font>
    <font>
      <b/>
      <sz val="11"/>
      <color rgb="FF3F3F3F"/>
      <name val="Calibri"/>
      <family val="2"/>
    </font>
    <font>
      <i/>
      <sz val="11"/>
      <color rgb="FF7F7F7F"/>
      <name val="Calibri"/>
      <family val="2"/>
    </font>
  </fonts>
  <fills count="26">
    <fill>
      <patternFill/>
    </fill>
    <fill>
      <patternFill patternType="gray125"/>
    </fill>
    <fill>
      <patternFill patternType="solid">
        <fgColor indexed="22"/>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29"/>
        <bgColor indexed="64"/>
      </patternFill>
    </fill>
    <fill>
      <patternFill patternType="solid">
        <fgColor theme="9" tint="0.39998000860214233"/>
        <bgColor indexed="64"/>
      </patternFill>
    </fill>
    <fill>
      <patternFill patternType="solid">
        <fgColor indexed="4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FFCC99"/>
        <bgColor indexed="64"/>
      </patternFill>
    </fill>
    <fill>
      <patternFill patternType="solid">
        <fgColor rgb="FFF2F2F2"/>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s>
  <borders count="44">
    <border>
      <left/>
      <right/>
      <top/>
      <bottom/>
      <diagonal/>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right>
        <color indexed="63"/>
      </right>
      <top style="thin"/>
      <bottom/>
    </border>
    <border>
      <left/>
      <right style="thin"/>
      <top style="thin"/>
      <bottom/>
    </border>
    <border>
      <left/>
      <right style="thin"/>
      <top/>
      <bottom/>
    </border>
    <border>
      <left/>
      <right style="thin"/>
      <top/>
      <bottom style="thin"/>
    </border>
    <border>
      <left style="medium"/>
      <right style="medium"/>
      <top style="medium"/>
      <bottom style="thin"/>
    </border>
    <border>
      <left style="medium"/>
      <right>
        <color indexed="63"/>
      </right>
      <top style="medium"/>
      <bottom style="medium"/>
    </border>
    <border>
      <left>
        <color indexed="63"/>
      </left>
      <right style="medium"/>
      <top style="medium"/>
      <bottom style="medium"/>
    </border>
    <border>
      <left/>
      <right style="thin"/>
      <top style="medium"/>
      <bottom/>
    </border>
    <border>
      <left/>
      <right>
        <color indexed="63"/>
      </right>
      <top style="medium"/>
      <bottom/>
    </border>
    <border>
      <left style="medium"/>
      <right style="medium"/>
      <top style="medium"/>
      <bottom/>
    </border>
    <border>
      <left style="medium"/>
      <right style="medium"/>
      <top/>
      <bottom/>
    </border>
    <border>
      <left style="medium"/>
      <right style="thin"/>
      <top>
        <color indexed="63"/>
      </top>
      <bottom style="medium"/>
    </border>
    <border>
      <left style="thin"/>
      <right style="thin"/>
      <top>
        <color indexed="63"/>
      </top>
      <bottom style="medium"/>
    </border>
    <border>
      <left/>
      <right style="thin"/>
      <top/>
      <bottom style="medium"/>
    </border>
    <border>
      <left style="thin"/>
      <right>
        <color indexed="63"/>
      </right>
      <top>
        <color indexed="63"/>
      </top>
      <bottom style="medium"/>
    </border>
    <border>
      <left>
        <color indexed="63"/>
      </left>
      <right>
        <color indexed="63"/>
      </right>
      <top style="medium"/>
      <bottom style="medium"/>
    </border>
    <border>
      <left style="thin"/>
      <right style="thin"/>
      <top style="thin"/>
      <bottom/>
    </border>
    <border>
      <left style="thin"/>
      <right style="thin"/>
      <top/>
      <bottom/>
    </border>
    <border>
      <left style="thin"/>
      <right style="thin"/>
      <top/>
      <bottom style="thin"/>
    </border>
    <border>
      <left style="medium"/>
      <right style="thin"/>
      <top style="thin"/>
      <bottom/>
    </border>
    <border>
      <left style="medium"/>
      <right style="thin"/>
      <top/>
      <bottom/>
    </border>
    <border>
      <left style="medium"/>
      <right style="thin"/>
      <top/>
      <bottom style="thin"/>
    </border>
    <border>
      <left style="thin"/>
      <right style="thin"/>
      <top style="medium"/>
      <bottom>
        <color indexed="63"/>
      </bottom>
    </border>
    <border>
      <left style="medium"/>
      <right style="thin"/>
      <top style="medium"/>
      <bottom/>
    </border>
    <border>
      <left style="medium"/>
      <right style="medium"/>
      <top style="thin"/>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style="medium"/>
      <top style="thin"/>
      <bottom style="thin"/>
    </border>
    <border>
      <left style="thin"/>
      <right style="medium"/>
      <top style="thin"/>
      <bottom style="medium"/>
    </border>
    <border>
      <left style="thin"/>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2"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2" borderId="0" applyNumberFormat="0" applyBorder="0" applyAlignment="0" applyProtection="0"/>
    <xf numFmtId="0" fontId="24" fillId="11" borderId="0" applyNumberFormat="0" applyBorder="0" applyAlignment="0" applyProtection="0"/>
    <xf numFmtId="0" fontId="24" fillId="13" borderId="0" applyNumberFormat="0" applyBorder="0" applyAlignment="0" applyProtection="0"/>
    <xf numFmtId="0" fontId="2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0" fontId="27" fillId="14" borderId="0" applyNumberFormat="0" applyBorder="0" applyAlignment="0" applyProtection="0"/>
    <xf numFmtId="0" fontId="28" fillId="15"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15" fillId="16" borderId="0" applyNumberFormat="0" applyBorder="0" applyAlignment="0" applyProtection="0"/>
    <xf numFmtId="0" fontId="33" fillId="0" borderId="0" applyNumberFormat="0" applyFill="0" applyBorder="0" applyAlignment="0" applyProtection="0"/>
    <xf numFmtId="0" fontId="0" fillId="17" borderId="6" applyNumberFormat="0" applyFont="0" applyAlignment="0" applyProtection="0"/>
    <xf numFmtId="9" fontId="0" fillId="0" borderId="0" applyFont="0" applyFill="0" applyBorder="0" applyAlignment="0" applyProtection="0"/>
    <xf numFmtId="0" fontId="5" fillId="0" borderId="7" applyNumberFormat="0" applyFill="0" applyAlignment="0" applyProtection="0"/>
    <xf numFmtId="0" fontId="34" fillId="18" borderId="0" applyNumberFormat="0" applyBorder="0" applyAlignment="0" applyProtection="0"/>
    <xf numFmtId="0" fontId="35" fillId="0" borderId="0" applyNumberFormat="0" applyFill="0" applyBorder="0" applyAlignment="0" applyProtection="0"/>
    <xf numFmtId="0" fontId="36" fillId="19" borderId="8" applyNumberFormat="0" applyAlignment="0" applyProtection="0"/>
    <xf numFmtId="0" fontId="20" fillId="20" borderId="8" applyNumberFormat="0" applyAlignment="0" applyProtection="0"/>
    <xf numFmtId="0" fontId="37" fillId="20" borderId="9" applyNumberFormat="0" applyAlignment="0" applyProtection="0"/>
    <xf numFmtId="0" fontId="38" fillId="0" borderId="0" applyNumberFormat="0" applyFill="0" applyBorder="0" applyAlignment="0" applyProtection="0"/>
    <xf numFmtId="0" fontId="24" fillId="11"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cellStyleXfs>
  <cellXfs count="89">
    <xf numFmtId="0" fontId="0" fillId="0" borderId="0" xfId="0" applyAlignment="1">
      <alignment/>
    </xf>
    <xf numFmtId="0" fontId="2" fillId="0" borderId="0" xfId="0" applyFont="1" applyFill="1" applyAlignment="1">
      <alignment/>
    </xf>
    <xf numFmtId="0" fontId="3" fillId="0" borderId="0" xfId="0" applyFont="1" applyAlignment="1">
      <alignment/>
    </xf>
    <xf numFmtId="0" fontId="2" fillId="0" borderId="0" xfId="0" applyFont="1" applyAlignment="1">
      <alignment horizontal="center" vertical="center" wrapText="1"/>
    </xf>
    <xf numFmtId="0" fontId="3" fillId="0" borderId="0" xfId="0" applyFont="1" applyAlignment="1">
      <alignment horizontal="center" vertical="top"/>
    </xf>
    <xf numFmtId="0" fontId="2" fillId="0" borderId="0" xfId="0" applyFont="1" applyFill="1" applyAlignment="1">
      <alignment horizontal="left"/>
    </xf>
    <xf numFmtId="0" fontId="2" fillId="0" borderId="0" xfId="0" applyFont="1" applyFill="1" applyAlignment="1">
      <alignment/>
    </xf>
    <xf numFmtId="0" fontId="3" fillId="0" borderId="0" xfId="0" applyFont="1" applyAlignment="1">
      <alignment horizontal="left"/>
    </xf>
    <xf numFmtId="0" fontId="2" fillId="0" borderId="10" xfId="0" applyFont="1" applyFill="1" applyBorder="1" applyAlignment="1">
      <alignment horizontal="center" vertical="center" wrapTex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49" fontId="3" fillId="0" borderId="12" xfId="0" applyNumberFormat="1" applyFont="1" applyBorder="1" applyAlignment="1">
      <alignment horizontal="center" vertical="top" wrapText="1" shrinkToFit="1"/>
    </xf>
    <xf numFmtId="49" fontId="3" fillId="0" borderId="13" xfId="0" applyNumberFormat="1" applyFont="1" applyBorder="1" applyAlignment="1">
      <alignment horizontal="center" vertical="top" wrapText="1" shrinkToFit="1"/>
    </xf>
    <xf numFmtId="49" fontId="3" fillId="0" borderId="14" xfId="0" applyNumberFormat="1" applyFont="1" applyFill="1" applyBorder="1" applyAlignment="1">
      <alignment horizontal="center" vertical="top" wrapText="1" shrinkToFit="1"/>
    </xf>
    <xf numFmtId="0" fontId="2" fillId="0" borderId="15" xfId="0" applyFont="1" applyFill="1" applyBorder="1" applyAlignment="1">
      <alignment horizontal="center" wrapText="1"/>
    </xf>
    <xf numFmtId="0" fontId="3" fillId="0" borderId="0" xfId="0" applyFont="1" applyAlignment="1">
      <alignment horizontal="right"/>
    </xf>
    <xf numFmtId="0" fontId="0" fillId="0" borderId="0" xfId="0" applyFont="1" applyAlignment="1">
      <alignment/>
    </xf>
    <xf numFmtId="0" fontId="3" fillId="0" borderId="16" xfId="0" applyFont="1" applyBorder="1" applyAlignment="1">
      <alignment/>
    </xf>
    <xf numFmtId="0" fontId="3" fillId="0" borderId="17" xfId="0" applyFont="1" applyBorder="1" applyAlignment="1">
      <alignment/>
    </xf>
    <xf numFmtId="49" fontId="3" fillId="0" borderId="18" xfId="0" applyNumberFormat="1" applyFont="1" applyBorder="1" applyAlignment="1">
      <alignment horizontal="center" vertical="top" wrapText="1" shrinkToFit="1"/>
    </xf>
    <xf numFmtId="0" fontId="3" fillId="0" borderId="19" xfId="0" applyFont="1" applyBorder="1" applyAlignment="1">
      <alignment horizontal="left" vertical="top" wrapText="1"/>
    </xf>
    <xf numFmtId="0" fontId="2" fillId="0" borderId="20"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Border="1" applyAlignment="1">
      <alignment/>
    </xf>
    <xf numFmtId="0" fontId="3" fillId="0" borderId="23" xfId="0" applyFont="1" applyBorder="1" applyAlignment="1">
      <alignment/>
    </xf>
    <xf numFmtId="164" fontId="4" fillId="0" borderId="23" xfId="0" applyNumberFormat="1" applyFont="1" applyBorder="1" applyAlignment="1">
      <alignment horizontal="right"/>
    </xf>
    <xf numFmtId="164" fontId="0" fillId="0" borderId="23" xfId="0" applyNumberFormat="1" applyFont="1" applyBorder="1" applyAlignment="1">
      <alignment horizontal="center"/>
    </xf>
    <xf numFmtId="0" fontId="0" fillId="0" borderId="23" xfId="0" applyBorder="1" applyAlignment="1">
      <alignment/>
    </xf>
    <xf numFmtId="49" fontId="3" fillId="0" borderId="24" xfId="0" applyNumberFormat="1" applyFont="1" applyFill="1" applyBorder="1" applyAlignment="1">
      <alignment horizontal="center" vertical="top" wrapText="1" shrinkToFit="1"/>
    </xf>
    <xf numFmtId="164" fontId="4" fillId="0" borderId="25" xfId="0" applyNumberFormat="1" applyFont="1" applyBorder="1" applyAlignment="1">
      <alignment horizontal="right"/>
    </xf>
    <xf numFmtId="0" fontId="3" fillId="0" borderId="26" xfId="0" applyFont="1" applyBorder="1" applyAlignment="1">
      <alignment/>
    </xf>
    <xf numFmtId="3" fontId="3" fillId="0" borderId="27" xfId="0" applyNumberFormat="1" applyFont="1" applyBorder="1" applyAlignment="1">
      <alignment horizontal="center" vertical="center"/>
    </xf>
    <xf numFmtId="3" fontId="3" fillId="0" borderId="28" xfId="0" applyNumberFormat="1" applyFont="1" applyBorder="1" applyAlignment="1">
      <alignment horizontal="center" vertical="center"/>
    </xf>
    <xf numFmtId="3" fontId="3" fillId="0" borderId="23" xfId="0" applyNumberFormat="1" applyFont="1" applyBorder="1" applyAlignment="1">
      <alignment horizontal="center" vertical="center"/>
    </xf>
    <xf numFmtId="3" fontId="3" fillId="0" borderId="29" xfId="0" applyNumberFormat="1" applyFont="1" applyBorder="1" applyAlignment="1">
      <alignment horizontal="center" vertical="center"/>
    </xf>
    <xf numFmtId="0" fontId="3" fillId="0" borderId="28" xfId="0" applyFont="1" applyBorder="1" applyAlignment="1">
      <alignment horizontal="left" vertical="top" wrapText="1"/>
    </xf>
    <xf numFmtId="0" fontId="3" fillId="0" borderId="23" xfId="0" applyFont="1" applyBorder="1" applyAlignment="1">
      <alignment horizontal="left" vertical="top" wrapText="1"/>
    </xf>
    <xf numFmtId="0" fontId="3" fillId="0" borderId="30" xfId="0" applyFont="1" applyBorder="1" applyAlignment="1">
      <alignment horizontal="center" vertical="top"/>
    </xf>
    <xf numFmtId="0" fontId="3" fillId="0" borderId="31" xfId="0" applyFont="1" applyBorder="1" applyAlignment="1">
      <alignment horizontal="center" vertical="top"/>
    </xf>
    <xf numFmtId="0" fontId="3" fillId="0" borderId="22" xfId="0" applyFont="1" applyBorder="1" applyAlignment="1">
      <alignment horizontal="center" vertical="top"/>
    </xf>
    <xf numFmtId="3" fontId="3" fillId="0" borderId="27" xfId="0" applyNumberFormat="1" applyFont="1" applyBorder="1" applyAlignment="1">
      <alignment horizontal="right" vertical="center"/>
    </xf>
    <xf numFmtId="3" fontId="3" fillId="0" borderId="28" xfId="0" applyNumberFormat="1" applyFont="1" applyBorder="1" applyAlignment="1">
      <alignment horizontal="right" vertical="center"/>
    </xf>
    <xf numFmtId="3" fontId="3" fillId="0" borderId="23" xfId="0" applyNumberFormat="1" applyFont="1" applyBorder="1" applyAlignment="1">
      <alignment horizontal="right" vertical="center"/>
    </xf>
    <xf numFmtId="14" fontId="3" fillId="0" borderId="27" xfId="0" applyNumberFormat="1" applyFont="1" applyBorder="1" applyAlignment="1">
      <alignment horizontal="center" vertical="center"/>
    </xf>
    <xf numFmtId="0" fontId="3" fillId="0" borderId="28" xfId="0" applyFont="1" applyBorder="1" applyAlignment="1">
      <alignment horizontal="center" vertical="center"/>
    </xf>
    <xf numFmtId="0" fontId="3" fillId="0" borderId="23" xfId="0" applyFont="1" applyBorder="1" applyAlignment="1">
      <alignment horizontal="center" vertical="center"/>
    </xf>
    <xf numFmtId="3" fontId="3" fillId="0" borderId="29" xfId="0" applyNumberFormat="1" applyFont="1" applyBorder="1" applyAlignment="1">
      <alignment horizontal="right" vertical="center"/>
    </xf>
    <xf numFmtId="0" fontId="3" fillId="0" borderId="29" xfId="0" applyFont="1" applyBorder="1" applyAlignment="1">
      <alignment horizontal="left" vertical="top" wrapText="1"/>
    </xf>
    <xf numFmtId="0" fontId="3" fillId="0" borderId="32" xfId="0" applyFont="1" applyBorder="1" applyAlignment="1">
      <alignment horizontal="center" vertical="top"/>
    </xf>
    <xf numFmtId="0" fontId="3" fillId="0" borderId="27" xfId="0" applyFont="1" applyBorder="1" applyAlignment="1">
      <alignment horizontal="center" vertical="center"/>
    </xf>
    <xf numFmtId="0" fontId="3" fillId="0" borderId="29" xfId="0" applyFont="1" applyBorder="1" applyAlignment="1">
      <alignment horizontal="center" vertical="center"/>
    </xf>
    <xf numFmtId="3" fontId="3" fillId="0" borderId="33" xfId="0" applyNumberFormat="1" applyFont="1" applyBorder="1" applyAlignment="1">
      <alignment horizontal="center" vertical="center"/>
    </xf>
    <xf numFmtId="3" fontId="3" fillId="0" borderId="33" xfId="0" applyNumberFormat="1" applyFont="1" applyBorder="1" applyAlignment="1">
      <alignment horizontal="right" vertical="center"/>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3" fillId="0" borderId="34" xfId="0" applyFont="1" applyBorder="1" applyAlignment="1">
      <alignment horizontal="center" vertical="top"/>
    </xf>
    <xf numFmtId="0" fontId="3" fillId="0" borderId="33" xfId="0" applyFont="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10" fontId="3" fillId="0" borderId="11" xfId="0" applyNumberFormat="1" applyFont="1" applyBorder="1" applyAlignment="1">
      <alignment horizontal="center" vertical="center"/>
    </xf>
    <xf numFmtId="0" fontId="3" fillId="0" borderId="36" xfId="0" applyFont="1" applyBorder="1" applyAlignment="1">
      <alignment horizontal="center" vertical="center"/>
    </xf>
    <xf numFmtId="14" fontId="3" fillId="0" borderId="0" xfId="0" applyNumberFormat="1" applyFont="1" applyBorder="1" applyAlignment="1">
      <alignment horizontal="center" vertical="center"/>
    </xf>
    <xf numFmtId="0" fontId="3" fillId="0" borderId="0" xfId="0" applyFont="1" applyBorder="1" applyAlignment="1">
      <alignment horizontal="center" vertical="center"/>
    </xf>
    <xf numFmtId="10" fontId="3" fillId="0" borderId="37" xfId="0" applyNumberFormat="1" applyFont="1" applyBorder="1" applyAlignment="1">
      <alignment horizontal="center" vertical="center"/>
    </xf>
    <xf numFmtId="0" fontId="3" fillId="0" borderId="38" xfId="0" applyFont="1" applyBorder="1" applyAlignment="1">
      <alignment horizontal="center" vertical="center"/>
    </xf>
    <xf numFmtId="14" fontId="3" fillId="0" borderId="39" xfId="0" applyNumberFormat="1" applyFont="1" applyBorder="1" applyAlignment="1">
      <alignment horizontal="center" vertical="center"/>
    </xf>
    <xf numFmtId="0" fontId="3" fillId="0" borderId="40" xfId="0" applyFont="1" applyBorder="1" applyAlignment="1">
      <alignment horizontal="center" vertical="center"/>
    </xf>
    <xf numFmtId="0" fontId="3" fillId="0" borderId="33" xfId="0" applyFont="1" applyBorder="1" applyAlignment="1">
      <alignment horizontal="center" vertical="center" wrapText="1"/>
    </xf>
    <xf numFmtId="14" fontId="3" fillId="0" borderId="37" xfId="0" applyNumberFormat="1" applyFont="1" applyBorder="1" applyAlignment="1">
      <alignment horizontal="center" vertical="center"/>
    </xf>
    <xf numFmtId="9" fontId="3" fillId="0" borderId="37" xfId="0" applyNumberFormat="1" applyFont="1" applyBorder="1" applyAlignment="1">
      <alignment horizontal="center" vertical="center"/>
    </xf>
    <xf numFmtId="0" fontId="3" fillId="0" borderId="25" xfId="0" applyFont="1" applyBorder="1" applyAlignment="1">
      <alignment horizontal="center" vertical="center"/>
    </xf>
    <xf numFmtId="14" fontId="3" fillId="0" borderId="37" xfId="0" applyNumberFormat="1" applyFont="1" applyBorder="1" applyAlignment="1">
      <alignment horizontal="center" vertical="center" wrapText="1"/>
    </xf>
    <xf numFmtId="0" fontId="3" fillId="0" borderId="40" xfId="0" applyFont="1" applyBorder="1" applyAlignment="1">
      <alignment horizontal="center" vertical="center" wrapText="1"/>
    </xf>
    <xf numFmtId="0" fontId="3" fillId="0" borderId="38" xfId="0" applyFont="1" applyBorder="1" applyAlignment="1">
      <alignment horizontal="center" vertical="center" wrapText="1"/>
    </xf>
    <xf numFmtId="3" fontId="3" fillId="0" borderId="41" xfId="0" applyNumberFormat="1" applyFont="1" applyBorder="1" applyAlignment="1">
      <alignment horizontal="right" vertical="center" wrapText="1"/>
    </xf>
    <xf numFmtId="3" fontId="3" fillId="0" borderId="42" xfId="0" applyNumberFormat="1" applyFont="1" applyBorder="1" applyAlignment="1">
      <alignment horizontal="right" vertical="center" wrapText="1"/>
    </xf>
    <xf numFmtId="3" fontId="3" fillId="0" borderId="43" xfId="0" applyNumberFormat="1" applyFont="1" applyBorder="1" applyAlignment="1">
      <alignment horizontal="right" vertical="center" wrapText="1"/>
    </xf>
    <xf numFmtId="0" fontId="3" fillId="0" borderId="23" xfId="0" applyFont="1" applyBorder="1" applyAlignment="1">
      <alignment horizontal="center"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8:R48"/>
  <sheetViews>
    <sheetView tabSelected="1" view="pageLayout" zoomScale="75" zoomScaleNormal="75" zoomScaleSheetLayoutView="50" zoomScalePageLayoutView="75" workbookViewId="0" topLeftCell="D1">
      <selection activeCell="D17" sqref="D17:D22"/>
    </sheetView>
  </sheetViews>
  <sheetFormatPr defaultColWidth="9.140625" defaultRowHeight="12.75"/>
  <cols>
    <col min="1" max="1" width="4.57421875" style="0" customWidth="1"/>
    <col min="2" max="2" width="21.28125" style="0" customWidth="1"/>
    <col min="3" max="3" width="37.57421875" style="0" customWidth="1"/>
    <col min="4" max="4" width="16.28125" style="0" customWidth="1"/>
    <col min="5" max="5" width="16.421875" style="0" customWidth="1"/>
    <col min="6" max="6" width="14.28125" style="0" customWidth="1"/>
    <col min="7" max="9" width="5.28125" style="0" customWidth="1"/>
    <col min="10" max="12" width="4.7109375" style="0" customWidth="1"/>
    <col min="13" max="13" width="8.00390625" style="0" customWidth="1"/>
    <col min="14" max="14" width="8.28125" style="0" customWidth="1"/>
    <col min="15" max="15" width="15.28125" style="0" customWidth="1"/>
    <col min="16" max="16" width="19.140625" style="0" customWidth="1"/>
    <col min="17" max="17" width="10.7109375" style="0" customWidth="1"/>
    <col min="18" max="18" width="12.140625" style="0" customWidth="1"/>
  </cols>
  <sheetData>
    <row r="1" s="6" customFormat="1" ht="10.5" customHeight="1"/>
    <row r="2" s="6" customFormat="1" ht="10.5" customHeight="1"/>
    <row r="3" s="6" customFormat="1" ht="10.5" customHeight="1"/>
    <row r="4" s="6" customFormat="1" ht="10.5" customHeight="1"/>
    <row r="5" s="6" customFormat="1" ht="10.5" customHeight="1"/>
    <row r="6" s="6" customFormat="1" ht="10.5" customHeight="1"/>
    <row r="7" s="2" customFormat="1" ht="10.5" thickBot="1"/>
    <row r="8" spans="1:18" s="3" customFormat="1" ht="53.25" customHeight="1" thickBot="1">
      <c r="A8" s="54" t="s">
        <v>0</v>
      </c>
      <c r="B8" s="54" t="s">
        <v>1</v>
      </c>
      <c r="C8" s="8" t="s">
        <v>77</v>
      </c>
      <c r="D8" s="54" t="s">
        <v>11</v>
      </c>
      <c r="E8" s="54" t="s">
        <v>12</v>
      </c>
      <c r="F8" s="54" t="s">
        <v>2</v>
      </c>
      <c r="G8" s="62" t="s">
        <v>9</v>
      </c>
      <c r="H8" s="63"/>
      <c r="I8" s="63"/>
      <c r="J8" s="63"/>
      <c r="K8" s="63"/>
      <c r="L8" s="63"/>
      <c r="M8" s="63"/>
      <c r="N8" s="64"/>
      <c r="O8" s="54" t="s">
        <v>3</v>
      </c>
      <c r="P8" s="58" t="s">
        <v>58</v>
      </c>
      <c r="Q8" s="60" t="s">
        <v>59</v>
      </c>
      <c r="R8" s="54" t="s">
        <v>86</v>
      </c>
    </row>
    <row r="9" spans="1:18" s="3" customFormat="1" ht="13.5" customHeight="1" thickBot="1">
      <c r="A9" s="55"/>
      <c r="B9" s="55"/>
      <c r="C9" s="8" t="s">
        <v>5</v>
      </c>
      <c r="D9" s="55"/>
      <c r="E9" s="55"/>
      <c r="F9" s="55"/>
      <c r="G9" s="65" t="s">
        <v>66</v>
      </c>
      <c r="H9" s="65" t="s">
        <v>67</v>
      </c>
      <c r="I9" s="65" t="s">
        <v>68</v>
      </c>
      <c r="J9" s="54" t="s">
        <v>69</v>
      </c>
      <c r="K9" s="54" t="s">
        <v>70</v>
      </c>
      <c r="L9" s="54" t="s">
        <v>71</v>
      </c>
      <c r="M9" s="14" t="s">
        <v>72</v>
      </c>
      <c r="N9" s="54" t="s">
        <v>4</v>
      </c>
      <c r="O9" s="55"/>
      <c r="P9" s="59"/>
      <c r="Q9" s="61"/>
      <c r="R9" s="55"/>
    </row>
    <row r="10" spans="1:18" s="3" customFormat="1" ht="41.25" thickBot="1">
      <c r="A10" s="55"/>
      <c r="B10" s="55"/>
      <c r="C10" s="21" t="s">
        <v>78</v>
      </c>
      <c r="D10" s="55"/>
      <c r="E10" s="55"/>
      <c r="F10" s="55"/>
      <c r="G10" s="66"/>
      <c r="H10" s="66"/>
      <c r="I10" s="66"/>
      <c r="J10" s="55"/>
      <c r="K10" s="55"/>
      <c r="L10" s="55"/>
      <c r="M10" s="23" t="s">
        <v>10</v>
      </c>
      <c r="N10" s="55"/>
      <c r="O10" s="55"/>
      <c r="P10" s="59"/>
      <c r="Q10" s="22" t="s">
        <v>60</v>
      </c>
      <c r="R10" s="55"/>
    </row>
    <row r="11" spans="1:18" s="4" customFormat="1" ht="34.5" customHeight="1">
      <c r="A11" s="56" t="s">
        <v>17</v>
      </c>
      <c r="B11" s="19" t="s">
        <v>18</v>
      </c>
      <c r="C11" s="20" t="s">
        <v>19</v>
      </c>
      <c r="D11" s="53">
        <v>510000</v>
      </c>
      <c r="E11" s="57" t="s">
        <v>62</v>
      </c>
      <c r="F11" s="53">
        <v>150000</v>
      </c>
      <c r="G11" s="52">
        <v>10</v>
      </c>
      <c r="H11" s="52">
        <v>10</v>
      </c>
      <c r="I11" s="52">
        <v>10</v>
      </c>
      <c r="J11" s="52">
        <v>10</v>
      </c>
      <c r="K11" s="52">
        <v>10</v>
      </c>
      <c r="L11" s="52">
        <v>10</v>
      </c>
      <c r="M11" s="52">
        <v>10</v>
      </c>
      <c r="N11" s="52">
        <f>SUM(G11:M16)</f>
        <v>70</v>
      </c>
      <c r="O11" s="53">
        <v>150000</v>
      </c>
      <c r="P11" s="78" t="s">
        <v>73</v>
      </c>
      <c r="Q11" s="76">
        <v>42674</v>
      </c>
      <c r="R11" s="87" t="s">
        <v>87</v>
      </c>
    </row>
    <row r="12" spans="1:18" s="4" customFormat="1" ht="57.75" customHeight="1">
      <c r="A12" s="39"/>
      <c r="B12" s="12" t="s">
        <v>14</v>
      </c>
      <c r="C12" s="10" t="s">
        <v>79</v>
      </c>
      <c r="D12" s="42"/>
      <c r="E12" s="45"/>
      <c r="F12" s="42"/>
      <c r="G12" s="33"/>
      <c r="H12" s="33"/>
      <c r="I12" s="33"/>
      <c r="J12" s="33"/>
      <c r="K12" s="33"/>
      <c r="L12" s="33"/>
      <c r="M12" s="35"/>
      <c r="N12" s="33"/>
      <c r="O12" s="42"/>
      <c r="P12" s="68"/>
      <c r="Q12" s="77"/>
      <c r="R12" s="85"/>
    </row>
    <row r="13" spans="1:18" s="4" customFormat="1" ht="9.75">
      <c r="A13" s="39"/>
      <c r="B13" s="12" t="s">
        <v>20</v>
      </c>
      <c r="C13" s="36" t="s">
        <v>80</v>
      </c>
      <c r="D13" s="42"/>
      <c r="E13" s="45"/>
      <c r="F13" s="42"/>
      <c r="G13" s="33"/>
      <c r="H13" s="33"/>
      <c r="I13" s="33"/>
      <c r="J13" s="33"/>
      <c r="K13" s="33"/>
      <c r="L13" s="33"/>
      <c r="M13" s="32" t="s">
        <v>85</v>
      </c>
      <c r="N13" s="33"/>
      <c r="O13" s="42"/>
      <c r="P13" s="68"/>
      <c r="Q13" s="77"/>
      <c r="R13" s="85"/>
    </row>
    <row r="14" spans="1:18" s="4" customFormat="1" ht="9.75">
      <c r="A14" s="39"/>
      <c r="B14" s="12" t="s">
        <v>21</v>
      </c>
      <c r="C14" s="36"/>
      <c r="D14" s="42"/>
      <c r="E14" s="45"/>
      <c r="F14" s="42"/>
      <c r="G14" s="33"/>
      <c r="H14" s="33"/>
      <c r="I14" s="33"/>
      <c r="J14" s="33"/>
      <c r="K14" s="33"/>
      <c r="L14" s="33"/>
      <c r="M14" s="33"/>
      <c r="N14" s="33"/>
      <c r="O14" s="42"/>
      <c r="P14" s="68"/>
      <c r="Q14" s="75"/>
      <c r="R14" s="85"/>
    </row>
    <row r="15" spans="1:18" s="4" customFormat="1" ht="9.75">
      <c r="A15" s="39"/>
      <c r="B15" s="12" t="s">
        <v>16</v>
      </c>
      <c r="C15" s="36"/>
      <c r="D15" s="42"/>
      <c r="E15" s="45"/>
      <c r="F15" s="42"/>
      <c r="G15" s="33"/>
      <c r="H15" s="33"/>
      <c r="I15" s="33"/>
      <c r="J15" s="33"/>
      <c r="K15" s="33"/>
      <c r="L15" s="33"/>
      <c r="M15" s="33"/>
      <c r="N15" s="33"/>
      <c r="O15" s="42"/>
      <c r="P15" s="68"/>
      <c r="Q15" s="74">
        <v>0.2941</v>
      </c>
      <c r="R15" s="85"/>
    </row>
    <row r="16" spans="1:18" s="4" customFormat="1" ht="27" customHeight="1">
      <c r="A16" s="49"/>
      <c r="B16" s="13" t="s">
        <v>15</v>
      </c>
      <c r="C16" s="48"/>
      <c r="D16" s="47"/>
      <c r="E16" s="51"/>
      <c r="F16" s="47"/>
      <c r="G16" s="35"/>
      <c r="H16" s="35"/>
      <c r="I16" s="35"/>
      <c r="J16" s="35"/>
      <c r="K16" s="35"/>
      <c r="L16" s="35"/>
      <c r="M16" s="35"/>
      <c r="N16" s="35"/>
      <c r="O16" s="47"/>
      <c r="P16" s="69"/>
      <c r="Q16" s="75"/>
      <c r="R16" s="85"/>
    </row>
    <row r="17" spans="1:18" s="4" customFormat="1" ht="20.25">
      <c r="A17" s="38" t="s">
        <v>22</v>
      </c>
      <c r="B17" s="11" t="s">
        <v>23</v>
      </c>
      <c r="C17" s="9" t="s">
        <v>24</v>
      </c>
      <c r="D17" s="41">
        <v>207000</v>
      </c>
      <c r="E17" s="50" t="s">
        <v>63</v>
      </c>
      <c r="F17" s="41">
        <v>49000</v>
      </c>
      <c r="G17" s="32">
        <v>10</v>
      </c>
      <c r="H17" s="32">
        <v>10</v>
      </c>
      <c r="I17" s="32">
        <v>10</v>
      </c>
      <c r="J17" s="32">
        <v>10</v>
      </c>
      <c r="K17" s="32">
        <v>10</v>
      </c>
      <c r="L17" s="32">
        <v>10</v>
      </c>
      <c r="M17" s="32">
        <v>10</v>
      </c>
      <c r="N17" s="32">
        <f>SUM(G17:M22)</f>
        <v>70</v>
      </c>
      <c r="O17" s="41">
        <v>49000</v>
      </c>
      <c r="P17" s="67" t="s">
        <v>74</v>
      </c>
      <c r="Q17" s="72">
        <v>42551</v>
      </c>
      <c r="R17" s="85" t="s">
        <v>87</v>
      </c>
    </row>
    <row r="18" spans="1:18" s="4" customFormat="1" ht="60.75" customHeight="1">
      <c r="A18" s="39"/>
      <c r="B18" s="12" t="s">
        <v>25</v>
      </c>
      <c r="C18" s="10" t="s">
        <v>26</v>
      </c>
      <c r="D18" s="42"/>
      <c r="E18" s="45"/>
      <c r="F18" s="42"/>
      <c r="G18" s="33"/>
      <c r="H18" s="33"/>
      <c r="I18" s="33"/>
      <c r="J18" s="33"/>
      <c r="K18" s="33"/>
      <c r="L18" s="33"/>
      <c r="M18" s="33"/>
      <c r="N18" s="33"/>
      <c r="O18" s="42"/>
      <c r="P18" s="68"/>
      <c r="Q18" s="73"/>
      <c r="R18" s="85"/>
    </row>
    <row r="19" spans="1:18" s="4" customFormat="1" ht="9.75">
      <c r="A19" s="39"/>
      <c r="B19" s="12" t="s">
        <v>27</v>
      </c>
      <c r="C19" s="36" t="s">
        <v>81</v>
      </c>
      <c r="D19" s="42"/>
      <c r="E19" s="45"/>
      <c r="F19" s="42"/>
      <c r="G19" s="33"/>
      <c r="H19" s="33"/>
      <c r="I19" s="33"/>
      <c r="J19" s="33"/>
      <c r="K19" s="33"/>
      <c r="L19" s="33"/>
      <c r="M19" s="32" t="s">
        <v>85</v>
      </c>
      <c r="N19" s="33"/>
      <c r="O19" s="42"/>
      <c r="P19" s="68"/>
      <c r="Q19" s="73"/>
      <c r="R19" s="85"/>
    </row>
    <row r="20" spans="1:18" s="4" customFormat="1" ht="9.75">
      <c r="A20" s="39"/>
      <c r="B20" s="12" t="s">
        <v>28</v>
      </c>
      <c r="C20" s="36"/>
      <c r="D20" s="42"/>
      <c r="E20" s="45"/>
      <c r="F20" s="42"/>
      <c r="G20" s="33"/>
      <c r="H20" s="33"/>
      <c r="I20" s="33"/>
      <c r="J20" s="33"/>
      <c r="K20" s="33"/>
      <c r="L20" s="33"/>
      <c r="M20" s="33"/>
      <c r="N20" s="33"/>
      <c r="O20" s="42"/>
      <c r="P20" s="68"/>
      <c r="Q20" s="73"/>
      <c r="R20" s="85"/>
    </row>
    <row r="21" spans="1:18" s="4" customFormat="1" ht="9.75">
      <c r="A21" s="39"/>
      <c r="B21" s="12" t="s">
        <v>29</v>
      </c>
      <c r="C21" s="36"/>
      <c r="D21" s="42"/>
      <c r="E21" s="45"/>
      <c r="F21" s="42"/>
      <c r="G21" s="33"/>
      <c r="H21" s="33"/>
      <c r="I21" s="33"/>
      <c r="J21" s="33"/>
      <c r="K21" s="33"/>
      <c r="L21" s="33"/>
      <c r="M21" s="33"/>
      <c r="N21" s="33"/>
      <c r="O21" s="42"/>
      <c r="P21" s="68"/>
      <c r="Q21" s="70">
        <v>0.2367</v>
      </c>
      <c r="R21" s="85"/>
    </row>
    <row r="22" spans="1:18" s="4" customFormat="1" ht="24.75" customHeight="1">
      <c r="A22" s="49"/>
      <c r="B22" s="13" t="s">
        <v>15</v>
      </c>
      <c r="C22" s="48"/>
      <c r="D22" s="47"/>
      <c r="E22" s="51"/>
      <c r="F22" s="47"/>
      <c r="G22" s="35"/>
      <c r="H22" s="35"/>
      <c r="I22" s="35"/>
      <c r="J22" s="35"/>
      <c r="K22" s="35"/>
      <c r="L22" s="35"/>
      <c r="M22" s="35"/>
      <c r="N22" s="35"/>
      <c r="O22" s="47"/>
      <c r="P22" s="69"/>
      <c r="Q22" s="71"/>
      <c r="R22" s="85"/>
    </row>
    <row r="23" spans="1:18" s="4" customFormat="1" ht="29.25" customHeight="1">
      <c r="A23" s="38" t="s">
        <v>30</v>
      </c>
      <c r="B23" s="11" t="s">
        <v>31</v>
      </c>
      <c r="C23" s="9" t="s">
        <v>32</v>
      </c>
      <c r="D23" s="41">
        <v>221000</v>
      </c>
      <c r="E23" s="50" t="s">
        <v>61</v>
      </c>
      <c r="F23" s="41">
        <v>110000</v>
      </c>
      <c r="G23" s="32">
        <v>1</v>
      </c>
      <c r="H23" s="32">
        <v>1</v>
      </c>
      <c r="I23" s="32">
        <v>5</v>
      </c>
      <c r="J23" s="32">
        <v>10</v>
      </c>
      <c r="K23" s="32">
        <v>5</v>
      </c>
      <c r="L23" s="32">
        <v>1</v>
      </c>
      <c r="M23" s="32">
        <v>10</v>
      </c>
      <c r="N23" s="32">
        <f>SUM(G23:M28)</f>
        <v>33</v>
      </c>
      <c r="O23" s="41">
        <v>43100</v>
      </c>
      <c r="P23" s="67" t="s">
        <v>75</v>
      </c>
      <c r="Q23" s="82">
        <v>42766</v>
      </c>
      <c r="R23" s="85" t="s">
        <v>87</v>
      </c>
    </row>
    <row r="24" spans="1:18" s="4" customFormat="1" ht="51" customHeight="1">
      <c r="A24" s="39"/>
      <c r="B24" s="12" t="s">
        <v>33</v>
      </c>
      <c r="C24" s="10" t="s">
        <v>34</v>
      </c>
      <c r="D24" s="42"/>
      <c r="E24" s="45"/>
      <c r="F24" s="42"/>
      <c r="G24" s="33"/>
      <c r="H24" s="33"/>
      <c r="I24" s="33"/>
      <c r="J24" s="33"/>
      <c r="K24" s="33"/>
      <c r="L24" s="33"/>
      <c r="M24" s="33"/>
      <c r="N24" s="33"/>
      <c r="O24" s="42"/>
      <c r="P24" s="68"/>
      <c r="Q24" s="83"/>
      <c r="R24" s="85"/>
    </row>
    <row r="25" spans="1:18" s="4" customFormat="1" ht="9.75">
      <c r="A25" s="39"/>
      <c r="B25" s="12" t="s">
        <v>35</v>
      </c>
      <c r="C25" s="36" t="s">
        <v>36</v>
      </c>
      <c r="D25" s="42"/>
      <c r="E25" s="45"/>
      <c r="F25" s="42"/>
      <c r="G25" s="33"/>
      <c r="H25" s="33"/>
      <c r="I25" s="33"/>
      <c r="J25" s="33"/>
      <c r="K25" s="33"/>
      <c r="L25" s="33"/>
      <c r="M25" s="32" t="s">
        <v>85</v>
      </c>
      <c r="N25" s="33"/>
      <c r="O25" s="42"/>
      <c r="P25" s="68"/>
      <c r="Q25" s="83"/>
      <c r="R25" s="85"/>
    </row>
    <row r="26" spans="1:18" s="4" customFormat="1" ht="9.75">
      <c r="A26" s="39"/>
      <c r="B26" s="12" t="s">
        <v>37</v>
      </c>
      <c r="C26" s="36"/>
      <c r="D26" s="42"/>
      <c r="E26" s="45"/>
      <c r="F26" s="42"/>
      <c r="G26" s="33"/>
      <c r="H26" s="33"/>
      <c r="I26" s="33"/>
      <c r="J26" s="33"/>
      <c r="K26" s="33"/>
      <c r="L26" s="33"/>
      <c r="M26" s="33"/>
      <c r="N26" s="33"/>
      <c r="O26" s="42"/>
      <c r="P26" s="68"/>
      <c r="Q26" s="84"/>
      <c r="R26" s="85"/>
    </row>
    <row r="27" spans="1:18" s="4" customFormat="1" ht="9.75">
      <c r="A27" s="39"/>
      <c r="B27" s="12" t="s">
        <v>38</v>
      </c>
      <c r="C27" s="36"/>
      <c r="D27" s="42"/>
      <c r="E27" s="45"/>
      <c r="F27" s="42"/>
      <c r="G27" s="33"/>
      <c r="H27" s="33"/>
      <c r="I27" s="33"/>
      <c r="J27" s="33"/>
      <c r="K27" s="33"/>
      <c r="L27" s="33"/>
      <c r="M27" s="33"/>
      <c r="N27" s="33"/>
      <c r="O27" s="42"/>
      <c r="P27" s="68"/>
      <c r="Q27" s="74">
        <v>0.4977</v>
      </c>
      <c r="R27" s="85"/>
    </row>
    <row r="28" spans="1:18" s="4" customFormat="1" ht="30" customHeight="1">
      <c r="A28" s="49"/>
      <c r="B28" s="13" t="s">
        <v>39</v>
      </c>
      <c r="C28" s="48"/>
      <c r="D28" s="47"/>
      <c r="E28" s="51"/>
      <c r="F28" s="47"/>
      <c r="G28" s="35"/>
      <c r="H28" s="35"/>
      <c r="I28" s="35"/>
      <c r="J28" s="35"/>
      <c r="K28" s="35"/>
      <c r="L28" s="35"/>
      <c r="M28" s="35"/>
      <c r="N28" s="35"/>
      <c r="O28" s="47"/>
      <c r="P28" s="69"/>
      <c r="Q28" s="75"/>
      <c r="R28" s="85"/>
    </row>
    <row r="29" spans="1:18" s="4" customFormat="1" ht="22.5" customHeight="1">
      <c r="A29" s="38" t="s">
        <v>42</v>
      </c>
      <c r="B29" s="11" t="s">
        <v>43</v>
      </c>
      <c r="C29" s="9" t="s">
        <v>44</v>
      </c>
      <c r="D29" s="41">
        <v>400000</v>
      </c>
      <c r="E29" s="50" t="s">
        <v>64</v>
      </c>
      <c r="F29" s="41">
        <v>200000</v>
      </c>
      <c r="G29" s="32">
        <v>1</v>
      </c>
      <c r="H29" s="32">
        <v>1</v>
      </c>
      <c r="I29" s="32">
        <v>5</v>
      </c>
      <c r="J29" s="32">
        <v>10</v>
      </c>
      <c r="K29" s="32">
        <v>5</v>
      </c>
      <c r="L29" s="32">
        <v>10</v>
      </c>
      <c r="M29" s="32">
        <v>0</v>
      </c>
      <c r="N29" s="32">
        <f>SUM(G29:M34)</f>
        <v>32</v>
      </c>
      <c r="O29" s="41">
        <v>100000</v>
      </c>
      <c r="P29" s="67" t="s">
        <v>76</v>
      </c>
      <c r="Q29" s="79">
        <v>42735</v>
      </c>
      <c r="R29" s="85" t="s">
        <v>87</v>
      </c>
    </row>
    <row r="30" spans="1:18" s="4" customFormat="1" ht="27" customHeight="1">
      <c r="A30" s="39"/>
      <c r="B30" s="12" t="s">
        <v>14</v>
      </c>
      <c r="C30" s="10" t="s">
        <v>45</v>
      </c>
      <c r="D30" s="42"/>
      <c r="E30" s="45"/>
      <c r="F30" s="42"/>
      <c r="G30" s="33"/>
      <c r="H30" s="33"/>
      <c r="I30" s="33"/>
      <c r="J30" s="33"/>
      <c r="K30" s="33"/>
      <c r="L30" s="33"/>
      <c r="M30" s="35"/>
      <c r="N30" s="33"/>
      <c r="O30" s="42"/>
      <c r="P30" s="68"/>
      <c r="Q30" s="77"/>
      <c r="R30" s="85"/>
    </row>
    <row r="31" spans="1:18" s="4" customFormat="1" ht="9.75">
      <c r="A31" s="39"/>
      <c r="B31" s="12" t="s">
        <v>46</v>
      </c>
      <c r="C31" s="36" t="s">
        <v>82</v>
      </c>
      <c r="D31" s="42"/>
      <c r="E31" s="45"/>
      <c r="F31" s="42"/>
      <c r="G31" s="33"/>
      <c r="H31" s="33"/>
      <c r="I31" s="33"/>
      <c r="J31" s="33"/>
      <c r="K31" s="33"/>
      <c r="L31" s="33"/>
      <c r="M31" s="32" t="s">
        <v>85</v>
      </c>
      <c r="N31" s="33"/>
      <c r="O31" s="42"/>
      <c r="P31" s="68"/>
      <c r="Q31" s="77"/>
      <c r="R31" s="85"/>
    </row>
    <row r="32" spans="1:18" s="4" customFormat="1" ht="9.75">
      <c r="A32" s="39"/>
      <c r="B32" s="12" t="s">
        <v>47</v>
      </c>
      <c r="C32" s="36"/>
      <c r="D32" s="42"/>
      <c r="E32" s="45"/>
      <c r="F32" s="42"/>
      <c r="G32" s="33"/>
      <c r="H32" s="33"/>
      <c r="I32" s="33"/>
      <c r="J32" s="33"/>
      <c r="K32" s="33"/>
      <c r="L32" s="33"/>
      <c r="M32" s="33"/>
      <c r="N32" s="33"/>
      <c r="O32" s="42"/>
      <c r="P32" s="68"/>
      <c r="Q32" s="75"/>
      <c r="R32" s="85"/>
    </row>
    <row r="33" spans="1:18" s="4" customFormat="1" ht="9.75">
      <c r="A33" s="39"/>
      <c r="B33" s="12" t="s">
        <v>40</v>
      </c>
      <c r="C33" s="36"/>
      <c r="D33" s="42"/>
      <c r="E33" s="45"/>
      <c r="F33" s="42"/>
      <c r="G33" s="33"/>
      <c r="H33" s="33"/>
      <c r="I33" s="33"/>
      <c r="J33" s="33"/>
      <c r="K33" s="33"/>
      <c r="L33" s="33"/>
      <c r="M33" s="33"/>
      <c r="N33" s="33"/>
      <c r="O33" s="42"/>
      <c r="P33" s="68"/>
      <c r="Q33" s="80">
        <v>0.5</v>
      </c>
      <c r="R33" s="85"/>
    </row>
    <row r="34" spans="1:18" s="4" customFormat="1" ht="199.5" customHeight="1">
      <c r="A34" s="49"/>
      <c r="B34" s="13" t="s">
        <v>41</v>
      </c>
      <c r="C34" s="48"/>
      <c r="D34" s="47"/>
      <c r="E34" s="51"/>
      <c r="F34" s="47"/>
      <c r="G34" s="35"/>
      <c r="H34" s="35"/>
      <c r="I34" s="35"/>
      <c r="J34" s="35"/>
      <c r="K34" s="35"/>
      <c r="L34" s="35"/>
      <c r="M34" s="35"/>
      <c r="N34" s="35"/>
      <c r="O34" s="47"/>
      <c r="P34" s="69"/>
      <c r="Q34" s="75"/>
      <c r="R34" s="85"/>
    </row>
    <row r="35" spans="1:18" s="4" customFormat="1" ht="14.25" customHeight="1">
      <c r="A35" s="38" t="s">
        <v>48</v>
      </c>
      <c r="B35" s="11" t="s">
        <v>49</v>
      </c>
      <c r="C35" s="9" t="s">
        <v>50</v>
      </c>
      <c r="D35" s="41">
        <v>38500</v>
      </c>
      <c r="E35" s="44">
        <v>42482</v>
      </c>
      <c r="F35" s="41">
        <v>15400</v>
      </c>
      <c r="G35" s="32">
        <v>5</v>
      </c>
      <c r="H35" s="32">
        <v>1</v>
      </c>
      <c r="I35" s="32">
        <v>5</v>
      </c>
      <c r="J35" s="32">
        <v>10</v>
      </c>
      <c r="K35" s="32">
        <v>5</v>
      </c>
      <c r="L35" s="32">
        <v>10</v>
      </c>
      <c r="M35" s="32">
        <v>10</v>
      </c>
      <c r="N35" s="32">
        <f>SUM(G35:M40)</f>
        <v>46</v>
      </c>
      <c r="O35" s="41">
        <v>15400</v>
      </c>
      <c r="P35" s="67" t="s">
        <v>65</v>
      </c>
      <c r="Q35" s="79">
        <v>42521</v>
      </c>
      <c r="R35" s="85" t="s">
        <v>87</v>
      </c>
    </row>
    <row r="36" spans="1:18" s="4" customFormat="1" ht="49.5" customHeight="1">
      <c r="A36" s="39"/>
      <c r="B36" s="12" t="s">
        <v>33</v>
      </c>
      <c r="C36" s="10" t="s">
        <v>83</v>
      </c>
      <c r="D36" s="42"/>
      <c r="E36" s="45"/>
      <c r="F36" s="42"/>
      <c r="G36" s="33"/>
      <c r="H36" s="33"/>
      <c r="I36" s="33"/>
      <c r="J36" s="33"/>
      <c r="K36" s="33"/>
      <c r="L36" s="33"/>
      <c r="M36" s="35"/>
      <c r="N36" s="33"/>
      <c r="O36" s="42"/>
      <c r="P36" s="68"/>
      <c r="Q36" s="77"/>
      <c r="R36" s="85"/>
    </row>
    <row r="37" spans="1:18" s="4" customFormat="1" ht="9.75">
      <c r="A37" s="39"/>
      <c r="B37" s="12" t="s">
        <v>51</v>
      </c>
      <c r="C37" s="36" t="s">
        <v>84</v>
      </c>
      <c r="D37" s="42"/>
      <c r="E37" s="45"/>
      <c r="F37" s="42"/>
      <c r="G37" s="33"/>
      <c r="H37" s="33"/>
      <c r="I37" s="33"/>
      <c r="J37" s="33"/>
      <c r="K37" s="33"/>
      <c r="L37" s="33"/>
      <c r="M37" s="32" t="s">
        <v>85</v>
      </c>
      <c r="N37" s="33"/>
      <c r="O37" s="42"/>
      <c r="P37" s="68"/>
      <c r="Q37" s="77"/>
      <c r="R37" s="85"/>
    </row>
    <row r="38" spans="1:18" s="4" customFormat="1" ht="9.75">
      <c r="A38" s="39"/>
      <c r="B38" s="12" t="s">
        <v>52</v>
      </c>
      <c r="C38" s="36"/>
      <c r="D38" s="42"/>
      <c r="E38" s="45"/>
      <c r="F38" s="42"/>
      <c r="G38" s="33"/>
      <c r="H38" s="33"/>
      <c r="I38" s="33"/>
      <c r="J38" s="33"/>
      <c r="K38" s="33"/>
      <c r="L38" s="33"/>
      <c r="M38" s="33"/>
      <c r="N38" s="33"/>
      <c r="O38" s="42"/>
      <c r="P38" s="68"/>
      <c r="Q38" s="75"/>
      <c r="R38" s="85"/>
    </row>
    <row r="39" spans="1:18" s="4" customFormat="1" ht="9.75">
      <c r="A39" s="39"/>
      <c r="B39" s="12" t="s">
        <v>53</v>
      </c>
      <c r="C39" s="36"/>
      <c r="D39" s="42"/>
      <c r="E39" s="45"/>
      <c r="F39" s="42"/>
      <c r="G39" s="33"/>
      <c r="H39" s="33"/>
      <c r="I39" s="33"/>
      <c r="J39" s="33"/>
      <c r="K39" s="33"/>
      <c r="L39" s="33"/>
      <c r="M39" s="33"/>
      <c r="N39" s="33"/>
      <c r="O39" s="42"/>
      <c r="P39" s="68"/>
      <c r="Q39" s="80">
        <v>0.4</v>
      </c>
      <c r="R39" s="85"/>
    </row>
    <row r="40" spans="1:18" s="4" customFormat="1" ht="72" customHeight="1" thickBot="1">
      <c r="A40" s="40"/>
      <c r="B40" s="29" t="s">
        <v>54</v>
      </c>
      <c r="C40" s="37"/>
      <c r="D40" s="43"/>
      <c r="E40" s="46"/>
      <c r="F40" s="43"/>
      <c r="G40" s="34"/>
      <c r="H40" s="34"/>
      <c r="I40" s="34"/>
      <c r="J40" s="34"/>
      <c r="K40" s="34"/>
      <c r="L40" s="34"/>
      <c r="M40" s="34"/>
      <c r="N40" s="34"/>
      <c r="O40" s="43"/>
      <c r="P40" s="88"/>
      <c r="Q40" s="81"/>
      <c r="R40" s="86"/>
    </row>
    <row r="41" spans="1:18" s="2" customFormat="1" ht="13.5" thickBot="1">
      <c r="A41" s="24" t="s">
        <v>6</v>
      </c>
      <c r="B41" s="25"/>
      <c r="C41" s="25"/>
      <c r="D41" s="26">
        <f ca="1">SUM(OFFSET(DZACATEK,0,0,MATCH("Celkem:",A:A,0)-1,1))</f>
        <v>1376500</v>
      </c>
      <c r="E41" s="27"/>
      <c r="F41" s="26">
        <f ca="1">SUM(OFFSET(FZACATEK,0,0,MATCH("Celkem:",A:A,0)-1,1))</f>
        <v>524400</v>
      </c>
      <c r="G41" s="28"/>
      <c r="H41" s="28"/>
      <c r="I41" s="28"/>
      <c r="J41" s="28"/>
      <c r="K41" s="28"/>
      <c r="L41" s="28"/>
      <c r="M41" s="28"/>
      <c r="N41" s="25"/>
      <c r="O41" s="30">
        <f ca="1">SUM(OFFSET(LZACATEK,0,0,MATCH("Celkem:",A:A,0)-1,1))</f>
        <v>357500</v>
      </c>
      <c r="P41" s="17"/>
      <c r="Q41" s="31"/>
      <c r="R41" s="18"/>
    </row>
    <row r="42" s="2" customFormat="1" ht="9.75"/>
    <row r="43" spans="1:13" s="2" customFormat="1" ht="12.75">
      <c r="A43" s="5" t="s">
        <v>55</v>
      </c>
      <c r="B43" s="5"/>
      <c r="C43" s="5"/>
      <c r="L43" s="16"/>
      <c r="M43"/>
    </row>
    <row r="44" spans="1:3" s="2" customFormat="1" ht="9.75">
      <c r="A44" s="5" t="s">
        <v>7</v>
      </c>
      <c r="B44" s="5"/>
      <c r="C44" s="1" t="s">
        <v>56</v>
      </c>
    </row>
    <row r="45" spans="1:3" s="2" customFormat="1" ht="9.75">
      <c r="A45" s="5" t="s">
        <v>8</v>
      </c>
      <c r="B45" s="5"/>
      <c r="C45" s="1" t="s">
        <v>57</v>
      </c>
    </row>
    <row r="46" s="2" customFormat="1" ht="9.75"/>
    <row r="47" s="2" customFormat="1" ht="9.75"/>
    <row r="48" spans="12:15" s="2" customFormat="1" ht="9.75">
      <c r="L48" s="15"/>
      <c r="M48" s="7" t="s">
        <v>13</v>
      </c>
      <c r="N48" s="15"/>
      <c r="O48" s="7" t="s">
        <v>13</v>
      </c>
    </row>
  </sheetData>
  <sheetProtection/>
  <mergeCells count="112">
    <mergeCell ref="H9:H10"/>
    <mergeCell ref="I9:I10"/>
    <mergeCell ref="K9:K10"/>
    <mergeCell ref="R35:R40"/>
    <mergeCell ref="R29:R34"/>
    <mergeCell ref="R17:R22"/>
    <mergeCell ref="R23:R28"/>
    <mergeCell ref="R11:R16"/>
    <mergeCell ref="R8:R10"/>
    <mergeCell ref="P35:P40"/>
    <mergeCell ref="Q35:Q38"/>
    <mergeCell ref="Q39:Q40"/>
    <mergeCell ref="P29:P34"/>
    <mergeCell ref="Q29:Q32"/>
    <mergeCell ref="Q33:Q34"/>
    <mergeCell ref="P23:P28"/>
    <mergeCell ref="Q23:Q26"/>
    <mergeCell ref="Q27:Q28"/>
    <mergeCell ref="P17:P22"/>
    <mergeCell ref="Q21:Q22"/>
    <mergeCell ref="Q17:Q20"/>
    <mergeCell ref="Q15:Q16"/>
    <mergeCell ref="Q11:Q14"/>
    <mergeCell ref="P11:P16"/>
    <mergeCell ref="P8:P10"/>
    <mergeCell ref="Q8:Q9"/>
    <mergeCell ref="O8:O10"/>
    <mergeCell ref="A8:A10"/>
    <mergeCell ref="B8:B10"/>
    <mergeCell ref="D8:D10"/>
    <mergeCell ref="E8:E10"/>
    <mergeCell ref="F8:F10"/>
    <mergeCell ref="G8:N8"/>
    <mergeCell ref="G9:G10"/>
    <mergeCell ref="J9:J10"/>
    <mergeCell ref="L9:L10"/>
    <mergeCell ref="N9:N10"/>
    <mergeCell ref="A11:A16"/>
    <mergeCell ref="D11:D16"/>
    <mergeCell ref="E11:E16"/>
    <mergeCell ref="F11:F16"/>
    <mergeCell ref="G11:G16"/>
    <mergeCell ref="L11:L16"/>
    <mergeCell ref="J11:J16"/>
    <mergeCell ref="N11:N16"/>
    <mergeCell ref="O11:O16"/>
    <mergeCell ref="C13:C16"/>
    <mergeCell ref="M13:M16"/>
    <mergeCell ref="H11:H16"/>
    <mergeCell ref="I11:I16"/>
    <mergeCell ref="K11:K16"/>
    <mergeCell ref="M11:M12"/>
    <mergeCell ref="A17:A22"/>
    <mergeCell ref="D17:D22"/>
    <mergeCell ref="E17:E22"/>
    <mergeCell ref="F17:F22"/>
    <mergeCell ref="G17:G22"/>
    <mergeCell ref="L17:L22"/>
    <mergeCell ref="K17:K22"/>
    <mergeCell ref="I17:I22"/>
    <mergeCell ref="N17:N22"/>
    <mergeCell ref="O17:O22"/>
    <mergeCell ref="C19:C22"/>
    <mergeCell ref="J17:J22"/>
    <mergeCell ref="H17:H22"/>
    <mergeCell ref="A23:A28"/>
    <mergeCell ref="D23:D28"/>
    <mergeCell ref="E23:E28"/>
    <mergeCell ref="F23:F28"/>
    <mergeCell ref="G23:G28"/>
    <mergeCell ref="J23:J28"/>
    <mergeCell ref="L23:L28"/>
    <mergeCell ref="N23:N28"/>
    <mergeCell ref="O23:O28"/>
    <mergeCell ref="C25:C28"/>
    <mergeCell ref="M23:M24"/>
    <mergeCell ref="M25:M28"/>
    <mergeCell ref="H23:H28"/>
    <mergeCell ref="A29:A34"/>
    <mergeCell ref="D29:D34"/>
    <mergeCell ref="E29:E34"/>
    <mergeCell ref="F29:F34"/>
    <mergeCell ref="G29:G34"/>
    <mergeCell ref="L29:L34"/>
    <mergeCell ref="N29:N34"/>
    <mergeCell ref="O29:O34"/>
    <mergeCell ref="C31:C34"/>
    <mergeCell ref="J29:J34"/>
    <mergeCell ref="H29:H34"/>
    <mergeCell ref="I29:I34"/>
    <mergeCell ref="J35:J40"/>
    <mergeCell ref="L35:L40"/>
    <mergeCell ref="N35:N40"/>
    <mergeCell ref="O35:O40"/>
    <mergeCell ref="M35:M36"/>
    <mergeCell ref="M37:M40"/>
    <mergeCell ref="C37:C40"/>
    <mergeCell ref="A35:A40"/>
    <mergeCell ref="D35:D40"/>
    <mergeCell ref="E35:E40"/>
    <mergeCell ref="F35:F40"/>
    <mergeCell ref="G35:G40"/>
    <mergeCell ref="H35:H40"/>
    <mergeCell ref="K23:K28"/>
    <mergeCell ref="M17:M18"/>
    <mergeCell ref="M19:M22"/>
    <mergeCell ref="M29:M30"/>
    <mergeCell ref="M31:M34"/>
    <mergeCell ref="I23:I28"/>
    <mergeCell ref="I35:I40"/>
    <mergeCell ref="K35:K40"/>
    <mergeCell ref="K29:K34"/>
  </mergeCells>
  <printOptions horizontalCentered="1" verticalCentered="1"/>
  <pageMargins left="0.7874015748031497" right="0.7874015748031497" top="0.7874015748031497" bottom="0.7874015748031497" header="0.5118110236220472" footer="0.5118110236220472"/>
  <pageSetup firstPageNumber="7" useFirstPageNumber="1" fitToHeight="20" horizontalDpi="600" verticalDpi="600" orientation="landscape" paperSize="9" scale="53" r:id="rId1"/>
  <headerFooter alignWithMargins="0">
    <oddHeader>&amp;LPříloha č. 1</oddHeader>
    <oddFooter>&amp;LZastupitelstvo Olomouckého kraje 29. 4. 2016
23. - Dotační program Olomouckého kraje  Program na podporu aktivit v oblasti ŽP a zem. 2016 - vyhodnocení
Příloha č. 1 DT 1 Podpora propagačních, vzdělávacích akcí.- hodnocené žádosti
&amp;RStrana &amp;P celkem  56</oddFooter>
  </headerFooter>
  <rowBreaks count="1" manualBreakCount="1">
    <brk id="28"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Školoud Michal</dc:creator>
  <cp:keywords/>
  <dc:description/>
  <cp:lastModifiedBy>Veselský Josef</cp:lastModifiedBy>
  <cp:lastPrinted>2016-04-08T08:58:09Z</cp:lastPrinted>
  <dcterms:created xsi:type="dcterms:W3CDTF">2006-03-26T18:14:00Z</dcterms:created>
  <dcterms:modified xsi:type="dcterms:W3CDTF">2016-04-08T09:07:18Z</dcterms:modified>
  <cp:category/>
  <cp:version/>
  <cp:contentType/>
  <cp:contentStatus/>
</cp:coreProperties>
</file>