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Z\ZOK 26.2.2024\2024\"/>
    </mc:Choice>
  </mc:AlternateContent>
  <xr:revisionPtr revIDLastSave="0" documentId="13_ncr:1_{5F7E1CE5-8C14-4B1D-8BA9-1C09C6E99E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říloha č. 1 DZ" sheetId="5" r:id="rId1"/>
  </sheets>
  <definedNames>
    <definedName name="_xlnm.Print_Area" localSheetId="0">'příloha č. 1 DZ'!$A$1:$C$51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15" i="5"/>
  <c r="C38" i="5"/>
  <c r="C7" i="5"/>
  <c r="C39" i="5" l="1"/>
  <c r="C22" i="5"/>
  <c r="C28" i="5"/>
  <c r="C9" i="5"/>
  <c r="C35" i="5"/>
  <c r="C19" i="5"/>
  <c r="C32" i="5"/>
  <c r="C16" i="5"/>
  <c r="C23" i="5" l="1"/>
  <c r="B23" i="5"/>
  <c r="C40" i="5" l="1"/>
  <c r="B30" i="5" l="1"/>
  <c r="B40" i="5" s="1"/>
  <c r="C47" i="5" l="1"/>
  <c r="B47" i="5"/>
  <c r="B42" i="5"/>
  <c r="B51" i="5" s="1"/>
  <c r="C42" i="5"/>
  <c r="C51" i="5" s="1"/>
  <c r="B25" i="5"/>
  <c r="C25" i="5"/>
  <c r="C50" i="5" s="1"/>
  <c r="B5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</authors>
  <commentList>
    <comment ref="C6" authorId="0" shapeId="0" xr:uid="{FEBE0D7A-D6CF-4163-BD18-5C9E58BFADE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</t>
        </r>
      </text>
    </comment>
    <comment ref="C7" authorId="0" shapeId="0" xr:uid="{7ED449A4-C8F9-4573-8023-E09E3E65F03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</t>
        </r>
      </text>
    </comment>
    <comment ref="C9" authorId="0" shapeId="0" xr:uid="{6835AE66-0334-4AD8-B6CC-B057A4F964C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</t>
        </r>
      </text>
    </comment>
    <comment ref="C15" authorId="0" shapeId="0" xr:uid="{5E98D78D-9DFE-499A-A66F-C992A937CFF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</t>
        </r>
      </text>
    </comment>
    <comment ref="C16" authorId="0" shapeId="0" xr:uid="{3AAC37B3-47F6-496E-99F0-A7332FBC67F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</t>
        </r>
      </text>
    </comment>
    <comment ref="C17" authorId="0" shapeId="0" xr:uid="{C8FA667D-5D09-4E5C-8921-B6193E66E8A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18" authorId="0" shapeId="0" xr:uid="{F8A2DC2E-1B57-4500-BA93-021E97B1D3DB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</t>
        </r>
      </text>
    </comment>
    <comment ref="C19" authorId="0" shapeId="0" xr:uid="{3904D167-E312-4677-B261-0296A28500B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</t>
        </r>
      </text>
    </comment>
    <comment ref="C22" authorId="0" shapeId="0" xr:uid="{95471AD0-EF23-47C3-81AF-341D3CA4484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89+414
</t>
        </r>
      </text>
    </comment>
    <comment ref="C28" authorId="0" shapeId="0" xr:uid="{0C881C8D-0CE9-4410-941A-41AAB28047C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</t>
        </r>
      </text>
    </comment>
    <comment ref="C31" authorId="0" shapeId="0" xr:uid="{511B3038-1DC5-4117-AA26-1CC96938F92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</t>
        </r>
      </text>
    </comment>
    <comment ref="C32" authorId="0" shapeId="0" xr:uid="{0C41F0A7-4702-4E7F-A791-F727E711090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</t>
        </r>
      </text>
    </comment>
    <comment ref="C33" authorId="0" shapeId="0" xr:uid="{5E554CE9-3143-49E3-8792-ECA0247E52F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34" authorId="0" shapeId="0" xr:uid="{C9EC9A79-7CDA-4842-A2B9-0B3D0983851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</t>
        </r>
      </text>
    </comment>
    <comment ref="C35" authorId="0" shapeId="0" xr:uid="{EE934F8A-D413-4A6E-ACF2-11670501F34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</t>
        </r>
      </text>
    </comment>
    <comment ref="C38" authorId="0" shapeId="0" xr:uid="{CA449A15-AD82-4051-842F-1B00FFE565B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</t>
        </r>
      </text>
    </comment>
    <comment ref="C39" authorId="0" shapeId="0" xr:uid="{B1BC09C1-4B3E-48AA-8419-D4EA206EA08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</t>
        </r>
      </text>
    </comment>
    <comment ref="C45" authorId="0" shapeId="0" xr:uid="{02720ABD-2B4D-460B-AC18-55747763B81B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</t>
        </r>
      </text>
    </comment>
    <comment ref="C46" authorId="0" shapeId="0" xr:uid="{7A54CDB8-73E7-427B-8375-773CC8CAB720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</t>
        </r>
      </text>
    </comment>
  </commentList>
</comments>
</file>

<file path=xl/sharedStrings.xml><?xml version="1.0" encoding="utf-8"?>
<sst xmlns="http://schemas.openxmlformats.org/spreadsheetml/2006/main" count="51" uniqueCount="40">
  <si>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</si>
  <si>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</si>
  <si>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</si>
  <si>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</si>
  <si>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</si>
  <si>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</si>
  <si>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</si>
  <si>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</si>
  <si>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</si>
  <si>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</si>
  <si>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</si>
  <si>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</si>
  <si>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</si>
  <si>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</si>
  <si>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</si>
  <si>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</si>
  <si>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</si>
  <si>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</si>
  <si>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</si>
  <si>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</si>
  <si>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Daňové příjmy</t>
  </si>
  <si>
    <t>Příjmy Olomouckého kraje včetně financování</t>
  </si>
  <si>
    <t>Výdaje Olomouckého kraje včetně financování</t>
  </si>
  <si>
    <t>Financování celkem</t>
  </si>
  <si>
    <t>Příjmy z poskytnutých služeb a výrobků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</si>
  <si>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</si>
  <si>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</si>
  <si>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</si>
  <si>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</si>
  <si>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</si>
  <si>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</si>
  <si>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</si>
  <si>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Investiční a neinvestiční transfery od obcí a krajů</t>
  </si>
  <si>
    <t>Splátky půjček</t>
  </si>
  <si>
    <t>Dotace do oblasti školství</t>
  </si>
  <si>
    <t>Finanční vypořádání</t>
  </si>
  <si>
    <t>Dotace do oblasti zdravotnictví</t>
  </si>
  <si>
    <t>Dotace do oblasti sociální</t>
  </si>
  <si>
    <t>OPZ, OPVV, NPO, OPJAK, OPŽP, IROP, NPO, OPPS, OPTP</t>
  </si>
  <si>
    <t>Dotace pro Krajský úřad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</si>
</sst>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9" fillId="0" borderId="0" xfId="0" applyNumberFormat="1" applyFont="1" applyAlignment="1">
      <alignment horizontal="right"/>
    </xf>
    <xf numFmtId="0" fontId="10" fillId="2" borderId="2" xfId="0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10" fillId="2" borderId="4" xfId="0" applyFont="1" applyFill="1" applyBorder="1"/>
    <xf numFmtId="3" fontId="10" fillId="2" borderId="3" xfId="0" applyNumberFormat="1" applyFont="1" applyFill="1" applyBorder="1"/>
    <xf numFmtId="3" fontId="10" fillId="2" borderId="5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showGridLines="0" tabSelected="1" view="pageLayout" topLeftCell="A31" zoomScaleNormal="92" zoomScaleSheetLayoutView="92" workbookViewId="0">
      <selection activeCell="C55" sqref="C55"/>
    </sheetView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20</v>
      </c>
      <c r="B3" s="20">
        <v>7100000</v>
      </c>
      <c r="C3" s="7">
        <v>7100000</v>
      </c>
    </row>
    <row r="4" spans="1:3" ht="14.25" customHeight="1" x14ac:dyDescent="0.2">
      <c r="A4" s="6" t="s">
        <v>4</v>
      </c>
      <c r="B4" s="20">
        <v>1330</v>
      </c>
      <c r="C4" s="7">
        <v>1330</v>
      </c>
    </row>
    <row r="5" spans="1:3" ht="14.25" customHeight="1" x14ac:dyDescent="0.2">
      <c r="A5" s="6" t="s">
        <v>24</v>
      </c>
      <c r="B5" s="20">
        <v>365</v>
      </c>
      <c r="C5" s="7">
        <v>365</v>
      </c>
    </row>
    <row r="6" spans="1:3" ht="14.25" customHeight="1" x14ac:dyDescent="0.2">
      <c r="A6" s="8" t="s">
        <v>30</v>
      </c>
      <c r="B6" s="20">
        <v>246000</v>
      </c>
      <c r="C6" s="7">
        <v>267965</v>
      </c>
    </row>
    <row r="7" spans="1:3" ht="14.25" customHeight="1" x14ac:dyDescent="0.2">
      <c r="A7" s="6" t="s">
        <v>5</v>
      </c>
      <c r="B7" s="20">
        <v>38219.300000000003</v>
      </c>
      <c r="C7" s="7">
        <f>38219.3+1689+1</f>
        <v>39909.300000000003</v>
      </c>
    </row>
    <row r="8" spans="1:3" ht="14.25" customHeight="1" x14ac:dyDescent="0.2">
      <c r="A8" s="6" t="s">
        <v>6</v>
      </c>
      <c r="B8" s="20">
        <v>3810.2999999999997</v>
      </c>
      <c r="C8" s="7">
        <v>3810.2999999999997</v>
      </c>
    </row>
    <row r="9" spans="1:3" ht="14.25" customHeight="1" x14ac:dyDescent="0.2">
      <c r="A9" s="6" t="s">
        <v>29</v>
      </c>
      <c r="B9" s="20">
        <v>820.30000000000007</v>
      </c>
      <c r="C9" s="7">
        <f>970.3+1</f>
        <v>971.3</v>
      </c>
    </row>
    <row r="10" spans="1:3" ht="14.25" customHeight="1" x14ac:dyDescent="0.2">
      <c r="A10" s="6" t="s">
        <v>33</v>
      </c>
      <c r="B10" s="20">
        <v>0</v>
      </c>
      <c r="C10" s="7">
        <v>0</v>
      </c>
    </row>
    <row r="11" spans="1:3" ht="14.25" customHeight="1" x14ac:dyDescent="0.2">
      <c r="A11" s="6" t="s">
        <v>7</v>
      </c>
      <c r="B11" s="20">
        <v>7340</v>
      </c>
      <c r="C11" s="7">
        <v>7340</v>
      </c>
    </row>
    <row r="12" spans="1:3" ht="14.25" customHeight="1" x14ac:dyDescent="0.2">
      <c r="A12" s="6" t="s">
        <v>8</v>
      </c>
      <c r="B12" s="20">
        <v>30164.1</v>
      </c>
      <c r="C12" s="7">
        <v>30164.1</v>
      </c>
    </row>
    <row r="13" spans="1:3" ht="14.25" customHeight="1" x14ac:dyDescent="0.2">
      <c r="A13" s="6" t="s">
        <v>31</v>
      </c>
      <c r="B13" s="20">
        <v>141578</v>
      </c>
      <c r="C13" s="7">
        <v>141578</v>
      </c>
    </row>
    <row r="14" spans="1:3" ht="14.25" customHeight="1" x14ac:dyDescent="0.2">
      <c r="A14" s="6" t="s">
        <v>32</v>
      </c>
      <c r="B14" s="20">
        <v>255000</v>
      </c>
      <c r="C14" s="7">
        <v>255000</v>
      </c>
    </row>
    <row r="15" spans="1:3" ht="14.25" customHeight="1" x14ac:dyDescent="0.2">
      <c r="A15" s="6" t="s">
        <v>34</v>
      </c>
      <c r="B15" s="20">
        <v>0</v>
      </c>
      <c r="C15" s="7">
        <f>2100710+9814536</f>
        <v>11915246</v>
      </c>
    </row>
    <row r="16" spans="1:3" ht="14.25" customHeight="1" x14ac:dyDescent="0.2">
      <c r="A16" s="6" t="s">
        <v>37</v>
      </c>
      <c r="B16" s="20">
        <v>0</v>
      </c>
      <c r="C16" s="7">
        <f>14000+715+1944690</f>
        <v>1959405</v>
      </c>
    </row>
    <row r="17" spans="1:3" ht="14.25" customHeight="1" x14ac:dyDescent="0.2">
      <c r="A17" s="6" t="s">
        <v>36</v>
      </c>
      <c r="B17" s="20">
        <v>0</v>
      </c>
      <c r="C17" s="7">
        <v>5874</v>
      </c>
    </row>
    <row r="18" spans="1:3" ht="14.25" customHeight="1" x14ac:dyDescent="0.2">
      <c r="A18" s="6" t="s">
        <v>39</v>
      </c>
      <c r="B18" s="20">
        <v>0</v>
      </c>
      <c r="C18" s="7">
        <v>6198</v>
      </c>
    </row>
    <row r="19" spans="1:3" ht="14.25" customHeight="1" x14ac:dyDescent="0.2">
      <c r="A19" s="6" t="s">
        <v>38</v>
      </c>
      <c r="B19" s="20">
        <v>0</v>
      </c>
      <c r="C19" s="7">
        <f>114651+3615+972</f>
        <v>119238</v>
      </c>
    </row>
    <row r="20" spans="1:3" ht="14.25" customHeight="1" x14ac:dyDescent="0.2">
      <c r="A20" s="10" t="s">
        <v>17</v>
      </c>
      <c r="B20" s="21">
        <v>13417</v>
      </c>
      <c r="C20" s="11">
        <v>13417</v>
      </c>
    </row>
    <row r="21" spans="1:3" ht="14.25" customHeight="1" x14ac:dyDescent="0.2">
      <c r="A21" s="10" t="s">
        <v>9</v>
      </c>
      <c r="B21" s="21">
        <v>34300</v>
      </c>
      <c r="C21" s="11">
        <v>34300</v>
      </c>
    </row>
    <row r="22" spans="1:3" ht="14.25" customHeight="1" x14ac:dyDescent="0.2">
      <c r="A22" s="10" t="s">
        <v>35</v>
      </c>
      <c r="B22" s="21">
        <v>0</v>
      </c>
      <c r="C22" s="11">
        <f>41463+149+414+47426</f>
        <v>89452</v>
      </c>
    </row>
    <row r="23" spans="1:3" ht="14.25" customHeight="1" x14ac:dyDescent="0.25">
      <c r="A23" s="4" t="s">
        <v>10</v>
      </c>
      <c r="B23" s="22">
        <f>SUM(B3:B22)</f>
        <v>7872343.9999999991</v>
      </c>
      <c r="C23" s="12">
        <f>SUM(C3:C22)</f>
        <v>21991563</v>
      </c>
    </row>
    <row r="24" spans="1:3" ht="14.25" customHeight="1" x14ac:dyDescent="0.2">
      <c r="A24" s="13" t="s">
        <v>11</v>
      </c>
      <c r="B24" s="14">
        <v>-13236</v>
      </c>
      <c r="C24" s="14">
        <v>-13236</v>
      </c>
    </row>
    <row r="25" spans="1:3" ht="15.75" thickBot="1" x14ac:dyDescent="0.3">
      <c r="A25" s="15" t="s">
        <v>12</v>
      </c>
      <c r="B25" s="16">
        <f>B23+B24</f>
        <v>7859107.9999999991</v>
      </c>
      <c r="C25" s="16">
        <f>C23+C24</f>
        <v>21978327</v>
      </c>
    </row>
    <row r="26" spans="1:3" ht="13.5" thickTop="1" x14ac:dyDescent="0.2">
      <c r="A26" s="17"/>
      <c r="B26" s="23"/>
    </row>
    <row r="27" spans="1:3" ht="15.75" customHeight="1" x14ac:dyDescent="0.25">
      <c r="A27" s="4" t="s">
        <v>14</v>
      </c>
      <c r="B27" s="24" t="s">
        <v>2</v>
      </c>
      <c r="C27" s="5" t="s">
        <v>3</v>
      </c>
    </row>
    <row r="28" spans="1:3" ht="14.25" x14ac:dyDescent="0.2">
      <c r="A28" s="8" t="s">
        <v>25</v>
      </c>
      <c r="B28" s="25">
        <v>1223558</v>
      </c>
      <c r="C28" s="18">
        <f>1245778+972+1</f>
        <v>1246751</v>
      </c>
    </row>
    <row r="29" spans="1:3" ht="14.25" x14ac:dyDescent="0.2">
      <c r="A29" s="8" t="s">
        <v>26</v>
      </c>
      <c r="B29" s="25">
        <v>553544</v>
      </c>
      <c r="C29" s="18">
        <v>553544</v>
      </c>
    </row>
    <row r="30" spans="1:3" ht="14.25" x14ac:dyDescent="0.2">
      <c r="A30" s="8" t="s">
        <v>27</v>
      </c>
      <c r="B30" s="25">
        <f>2401752+865+2027000</f>
        <v>4429617</v>
      </c>
      <c r="C30" s="18">
        <v>4429617</v>
      </c>
    </row>
    <row r="31" spans="1:3" ht="14.25" x14ac:dyDescent="0.2">
      <c r="A31" s="6" t="s">
        <v>34</v>
      </c>
      <c r="B31" s="25">
        <v>0</v>
      </c>
      <c r="C31" s="18">
        <f>2100710+9814536</f>
        <v>11915246</v>
      </c>
    </row>
    <row r="32" spans="1:3" ht="14.25" x14ac:dyDescent="0.2">
      <c r="A32" s="6" t="s">
        <v>37</v>
      </c>
      <c r="B32" s="25">
        <v>0</v>
      </c>
      <c r="C32" s="18">
        <f>14000+715+1944690</f>
        <v>1959405</v>
      </c>
    </row>
    <row r="33" spans="1:3" ht="14.25" x14ac:dyDescent="0.2">
      <c r="A33" s="6" t="s">
        <v>36</v>
      </c>
      <c r="B33" s="25">
        <v>0</v>
      </c>
      <c r="C33" s="18">
        <v>5874</v>
      </c>
    </row>
    <row r="34" spans="1:3" ht="14.25" x14ac:dyDescent="0.2">
      <c r="A34" s="6" t="s">
        <v>39</v>
      </c>
      <c r="B34" s="25">
        <v>0</v>
      </c>
      <c r="C34" s="18">
        <v>6198</v>
      </c>
    </row>
    <row r="35" spans="1:3" ht="14.25" x14ac:dyDescent="0.2">
      <c r="A35" s="6" t="s">
        <v>38</v>
      </c>
      <c r="B35" s="25">
        <v>0</v>
      </c>
      <c r="C35" s="18">
        <f>210843+3615</f>
        <v>214458</v>
      </c>
    </row>
    <row r="36" spans="1:3" ht="14.25" x14ac:dyDescent="0.2">
      <c r="A36" s="10" t="s">
        <v>17</v>
      </c>
      <c r="B36" s="25">
        <v>13417</v>
      </c>
      <c r="C36" s="18">
        <v>13417</v>
      </c>
    </row>
    <row r="37" spans="1:3" ht="14.25" x14ac:dyDescent="0.2">
      <c r="A37" s="10" t="s">
        <v>9</v>
      </c>
      <c r="B37" s="25">
        <v>34300</v>
      </c>
      <c r="C37" s="18">
        <v>34300</v>
      </c>
    </row>
    <row r="38" spans="1:3" ht="14.25" x14ac:dyDescent="0.2">
      <c r="A38" s="10" t="s">
        <v>28</v>
      </c>
      <c r="B38" s="25">
        <v>2223234</v>
      </c>
      <c r="C38" s="18">
        <f>2223234+1+1689</f>
        <v>2224924</v>
      </c>
    </row>
    <row r="39" spans="1:3" ht="14.25" x14ac:dyDescent="0.2">
      <c r="A39" s="10" t="s">
        <v>35</v>
      </c>
      <c r="B39" s="25">
        <v>0</v>
      </c>
      <c r="C39" s="18">
        <f>45343+149+414+47426</f>
        <v>93332</v>
      </c>
    </row>
    <row r="40" spans="1:3" ht="14.25" customHeight="1" x14ac:dyDescent="0.25">
      <c r="A40" s="4" t="s">
        <v>15</v>
      </c>
      <c r="B40" s="22">
        <f>SUM(B28:B39)</f>
        <v>8477670</v>
      </c>
      <c r="C40" s="12">
        <f>SUM(C28:C39)</f>
        <v>22697066</v>
      </c>
    </row>
    <row r="41" spans="1:3" ht="14.25" x14ac:dyDescent="0.2">
      <c r="A41" s="13" t="s">
        <v>11</v>
      </c>
      <c r="B41" s="14">
        <v>-13236</v>
      </c>
      <c r="C41" s="14">
        <v>-13236</v>
      </c>
    </row>
    <row r="42" spans="1:3" ht="15.75" thickBot="1" x14ac:dyDescent="0.3">
      <c r="A42" s="15" t="s">
        <v>16</v>
      </c>
      <c r="B42" s="16">
        <f>+B40+B41</f>
        <v>8464434</v>
      </c>
      <c r="C42" s="16">
        <f>+C40+C41</f>
        <v>22683830</v>
      </c>
    </row>
    <row r="43" spans="1:3" ht="13.5" thickTop="1" x14ac:dyDescent="0.2">
      <c r="A43" s="17" t="s">
        <v>13</v>
      </c>
      <c r="B43" s="23"/>
    </row>
    <row r="44" spans="1:3" ht="14.25" x14ac:dyDescent="0.2">
      <c r="B44" s="1"/>
      <c r="C44" s="9"/>
    </row>
    <row r="45" spans="1:3" ht="14.25" x14ac:dyDescent="0.2">
      <c r="A45" s="10" t="s">
        <v>19</v>
      </c>
      <c r="B45" s="21">
        <v>850000</v>
      </c>
      <c r="C45" s="11">
        <v>993236</v>
      </c>
    </row>
    <row r="46" spans="1:3" ht="14.25" x14ac:dyDescent="0.2">
      <c r="A46" s="28" t="s">
        <v>18</v>
      </c>
      <c r="B46" s="29">
        <v>244674</v>
      </c>
      <c r="C46" s="30">
        <v>287733</v>
      </c>
    </row>
    <row r="47" spans="1:3" ht="15.75" thickBot="1" x14ac:dyDescent="0.3">
      <c r="A47" s="15" t="s">
        <v>23</v>
      </c>
      <c r="B47" s="16">
        <f>+B45-B46</f>
        <v>605326</v>
      </c>
      <c r="C47" s="16">
        <f>+C45-C46</f>
        <v>705503</v>
      </c>
    </row>
    <row r="48" spans="1:3" ht="15" thickTop="1" x14ac:dyDescent="0.2">
      <c r="A48" s="10"/>
      <c r="B48" s="26"/>
      <c r="C48" s="27"/>
    </row>
    <row r="49" spans="1:3" ht="15" thickBot="1" x14ac:dyDescent="0.25">
      <c r="A49" s="10"/>
      <c r="B49" s="26"/>
      <c r="C49" s="27"/>
    </row>
    <row r="50" spans="1:3" ht="15.75" thickBot="1" x14ac:dyDescent="0.3">
      <c r="A50" s="31" t="s">
        <v>21</v>
      </c>
      <c r="B50" s="32">
        <f>+B25+B45</f>
        <v>8709108</v>
      </c>
      <c r="C50" s="33">
        <f>+C25+C45</f>
        <v>22971563</v>
      </c>
    </row>
    <row r="51" spans="1:3" ht="15.75" thickBot="1" x14ac:dyDescent="0.3">
      <c r="A51" s="31" t="s">
        <v>22</v>
      </c>
      <c r="B51" s="32">
        <f>+B42+B46</f>
        <v>8709108</v>
      </c>
      <c r="C51" s="33">
        <f>+C42+C46</f>
        <v>22971563</v>
      </c>
    </row>
    <row r="52" spans="1:3" x14ac:dyDescent="0.2">
      <c r="B52" s="1"/>
    </row>
    <row r="53" spans="1:3" ht="14.25" x14ac:dyDescent="0.2">
      <c r="B53" s="1"/>
      <c r="C53" s="19"/>
    </row>
    <row r="54" spans="1:3" ht="14.25" x14ac:dyDescent="0.2">
      <c r="B54" s="1"/>
      <c r="C54" s="19"/>
    </row>
    <row r="55" spans="1:3" x14ac:dyDescent="0.2">
      <c r="B55" s="1"/>
    </row>
    <row r="56" spans="1:3" x14ac:dyDescent="0.2">
      <c r="B56" s="1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3" spans="1:3" x14ac:dyDescent="0.2">
      <c r="B63" s="1"/>
      <c r="C63" s="1"/>
    </row>
    <row r="64" spans="1:3" x14ac:dyDescent="0.2">
      <c r="B64" s="1"/>
      <c r="C64" s="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74" s="1" customFormat="1" x14ac:dyDescent="0.2"/>
    <row r="75" s="1" customFormat="1" x14ac:dyDescent="0.2"/>
    <row r="78" s="1" customFormat="1" x14ac:dyDescent="0.2"/>
    <row r="79" s="1" customFormat="1" x14ac:dyDescent="0.2"/>
    <row r="93" s="1" customFormat="1" x14ac:dyDescent="0.2"/>
    <row r="94" s="1" customFormat="1" x14ac:dyDescent="0.2"/>
    <row r="97" s="1" customFormat="1" x14ac:dyDescent="0.2"/>
    <row r="98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5" orientation="portrait" useFirstPageNumber="1" r:id="rId1"/>
  <headerFooter alignWithMargins="0">
    <oddHeader>&amp;C&amp;"Arial,Kurzíva"Příloha č. 1 DZ - Upravený rozpočet Olomouckého kraje na rok 2024 po schválení rozpočtových změn</oddHeader>
    <oddFooter xml:space="preserve">&amp;L&amp;"Arial,Kurzíva"Zastupitelstvo OK 26.2.2024
11.1.1. - Rozpočet Olomouckého kraje 2024 - rozpočtové změny - DODATEK
Příloha č.1 DZ: Upravený rozpočet OK na rok 2024 po schválení rozpočtových změn&amp;R&amp;"Arial,Kurzíva"Strana &amp;P (celkem 15)&amp;"Arial,Obyčejné"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DZ</vt:lpstr>
      <vt:lpstr>'příloha č. 1 DZ'!Oblast_tisku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2024-02-08T08:05:21Z</cp:lastPrinted>
  <dcterms:created xsi:type="dcterms:W3CDTF">2007-02-21T09:44:06Z</dcterms:created>
  <dcterms:modified xsi:type="dcterms:W3CDTF">2024-02-15T09:58:03Z</dcterms:modified>
</cp:coreProperties>
</file>