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OdRF\Závěrečný účet\2023\ZOK 26.2.2024\"/>
    </mc:Choice>
  </mc:AlternateContent>
  <xr:revisionPtr revIDLastSave="0" documentId="13_ncr:1_{3FFACADE-E5F0-40E1-BB83-C4852506C682}" xr6:coauthVersionLast="47" xr6:coauthVersionMax="47" xr10:uidLastSave="{00000000-0000-0000-0000-000000000000}"/>
  <bookViews>
    <workbookView xWindow="-120" yWindow="-120" windowWidth="29040" windowHeight="15840" xr2:uid="{017C79EF-C825-443D-8833-BDB4A352328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F41" i="1"/>
  <c r="F40" i="1"/>
  <c r="F44" i="1" s="1"/>
  <c r="F34" i="1"/>
  <c r="F27" i="1"/>
  <c r="F24" i="1"/>
  <c r="F20" i="1"/>
  <c r="F8" i="1"/>
  <c r="F13" i="1" s="1"/>
</calcChain>
</file>

<file path=xl/sharedStrings.xml><?xml version="1.0" encoding="utf-8"?>
<sst xmlns="http://schemas.openxmlformats.org/spreadsheetml/2006/main" count="91" uniqueCount="49">
  <si>
    <t>oblast školství</t>
  </si>
  <si>
    <t>ORJ</t>
  </si>
  <si>
    <t>§</t>
  </si>
  <si>
    <t xml:space="preserve">pol. </t>
  </si>
  <si>
    <t>UZ</t>
  </si>
  <si>
    <t>ORG</t>
  </si>
  <si>
    <t>částka</t>
  </si>
  <si>
    <t xml:space="preserve">název akce </t>
  </si>
  <si>
    <t>zdůvodnění</t>
  </si>
  <si>
    <t>SŠ, ZŠ a MŠ prof. Vejdovského Olomouc - Hejčín - rekonstrukce budovy Tomkova 40</t>
  </si>
  <si>
    <t>smlouva na projektovou dokumentaci vysoutěžena za vyšší cenu, než se předpokládalo ve schváleném rozpočtu</t>
  </si>
  <si>
    <t>Střední škola, Základní škola a Mateřská škola Šumperk, Hanácká 3  - výměna dřevěného trámového stropu ve 2. NP</t>
  </si>
  <si>
    <t xml:space="preserve">akce přechází z roku 2023 </t>
  </si>
  <si>
    <t>Střední průmyslová škola a Střední odborné učiliště Uničov -  Oprava historické fasády školy</t>
  </si>
  <si>
    <t>akce přecházející z roku 2023, v roce 2023 bylo profinancováno méně, než bylo očekáváno</t>
  </si>
  <si>
    <t>Střední škola gastronomie a farmářství Jeseník - Zázemí tělocvičny školy -  pracoviště  Horní Heřmanice</t>
  </si>
  <si>
    <t>akce je v návrhu rozpočtu schávlena k realizaci, ale v době přípravy nebyly znám rozsah plánovaných prací a  rozpočtové náklady, které jsou vyšší než schválený rozpočet</t>
  </si>
  <si>
    <t>Střední škola, Základní škola, Mateřská škola a Dětský domov Zábřeh - Rekonstrukce elektroinstalací budov</t>
  </si>
  <si>
    <t>akce přechází z roku 2023</t>
  </si>
  <si>
    <t>Střední průmyslová škola elektrotechnická, Mohelnice, Gen. Svobody 2 - Elektroinstalace na budově II</t>
  </si>
  <si>
    <t>akce ukončena v roce 2023, jedná se o pozastávku na fakturách, která přešla do roku 2024</t>
  </si>
  <si>
    <t>Gymnázium, Hranice, Zborovská 293 - Výměna oken a zateplení fasády na přístavbě školy</t>
  </si>
  <si>
    <t>akce přecházející z roku 2023, z důvodu prodloužení termínu realizace bylo v roce 2023 profinancováno méně, než bylo očekáváno</t>
  </si>
  <si>
    <t>Střední škola elektrotechnická, Lipník nad Bečvou, Tyršova 781 - Zateplení domova mládeže</t>
  </si>
  <si>
    <t>akce ukončena v roce 2023, jedná se o fakturu, která přešla do roku 2024</t>
  </si>
  <si>
    <t>Hotelová škola Vincenze Priessnitze a Obchodní akademie Jeseník - Odizolvání obvodu  budovy "Staré školy"</t>
  </si>
  <si>
    <t>akce přecházející z roku 2023, z důvodu prodloužení termínu realizace a rozšíření předmětu realizace bylo v roce 2023 profinancováno méně, než bylo očekáváno</t>
  </si>
  <si>
    <t>Celkem</t>
  </si>
  <si>
    <t>oblast sociální</t>
  </si>
  <si>
    <t xml:space="preserve">Transformace příspěvkové organizace Nové Zámky – poskytovatel sociálních služeb - IV.etapa  - novostavba RD Zábřeh, ul. Havlíčkova </t>
  </si>
  <si>
    <t>akce ukončena v roce 203, jedná se o faktury za dodávky vybavení, které došly v roce 2024 a o indexaci cen za 4Q/2023</t>
  </si>
  <si>
    <t>Domov pro seniory Červenka - Vybudování šaten pro zaměstnance</t>
  </si>
  <si>
    <t>oblast dopravy</t>
  </si>
  <si>
    <t>Zlepšení dopravní dostupnosti Východních Sudet (II/457 hr. s Polskem - Javorník kř. s I/60H)</t>
  </si>
  <si>
    <t>akce přecházející z roku 2023, z důvodu zdlouhavého stavebního řízení bylo v roce 2023 bylo profinancováno méně, než se očekáváno</t>
  </si>
  <si>
    <t xml:space="preserve"> </t>
  </si>
  <si>
    <t>oblast kultury</t>
  </si>
  <si>
    <t>Vědecká knihovna Olomouc - stavební úpravy objektu Červeného kostela</t>
  </si>
  <si>
    <t>oblast zdravotnictví</t>
  </si>
  <si>
    <t>ZZS OK - Výstavba nových výjezdových základen - Prostějov</t>
  </si>
  <si>
    <t>akce přecházející z roku 2023, v roce 2023 bylo z důvodu schvalování změny územního plánu profinancováno méně, než se očekáváno</t>
  </si>
  <si>
    <t>ZZS OK - Výstavba nových výjezdových základen - Zábřeh</t>
  </si>
  <si>
    <t>SMN a.s. - o.z. Nemocnice Šternberk - Interní pavilon</t>
  </si>
  <si>
    <t>akce ukončena v roce 2023, jedná se finanční prostředky na úhradu faktur, které došly až v roce 2024</t>
  </si>
  <si>
    <t>SMN a.s. - o.z. Nemocnice Šternberk - Magnetická rezonance - a) zateplení</t>
  </si>
  <si>
    <t>SMN a.s. - o.z. Nemocnice Přerov - Instalace fotovoltaických panelů - 1. etapa</t>
  </si>
  <si>
    <t>SMN a.s. - o.z. Nemocnice Přerov - Instalace fotovoltaických panelů - 2. etapa</t>
  </si>
  <si>
    <t>,</t>
  </si>
  <si>
    <t>2. Investiční akce přecházející z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</si>
</sst>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" fontId="6" fillId="0" borderId="0" xfId="0" applyNumberFormat="1" applyFont="1" applyAlignment="1">
      <alignment vertical="center"/>
    </xf>
    <xf numFmtId="9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0" fontId="5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0" fontId="8" fillId="0" borderId="0" xfId="0" applyFont="1"/>
    <xf numFmtId="3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5" fillId="0" borderId="2" xfId="0" applyNumberFormat="1" applyFont="1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021B-4C6E-47D2-92F0-B9E951C5CD07}">
  <dimension ref="A1:K48"/>
  <sheetViews>
    <sheetView tabSelected="1" view="pageBreakPreview" zoomScaleNormal="100" zoomScaleSheetLayoutView="100" workbookViewId="0">
      <selection activeCell="G7" sqref="G7"/>
    </sheetView>
  </sheetViews>
  <sheetFormatPr defaultColWidth="9.140625" defaultRowHeight="15" x14ac:dyDescent="0.25"/>
  <cols>
    <col min="1" max="1" width="5.28515625" customWidth="1"/>
    <col min="2" max="2" width="6.28515625" customWidth="1"/>
    <col min="3" max="3" width="5.85546875" customWidth="1"/>
    <col min="4" max="4" width="10.5703125" customWidth="1"/>
    <col min="5" max="5" width="15.28515625" customWidth="1"/>
    <col min="6" max="6" width="14.85546875" customWidth="1"/>
    <col min="7" max="7" width="52" customWidth="1"/>
    <col min="8" max="8" width="59.85546875" customWidth="1"/>
    <col min="9" max="9" width="10.28515625" customWidth="1"/>
    <col min="10" max="10" width="4.85546875" customWidth="1"/>
    <col min="11" max="11" width="10.7109375" bestFit="1" customWidth="1"/>
  </cols>
  <sheetData>
    <row r="1" spans="1:11" ht="18.75" x14ac:dyDescent="0.3">
      <c r="A1" s="1" t="s">
        <v>48</v>
      </c>
    </row>
    <row r="2" spans="1:11" ht="15.75" x14ac:dyDescent="0.25">
      <c r="A2" s="2" t="s">
        <v>0</v>
      </c>
      <c r="B2" s="3"/>
      <c r="C2" s="3"/>
      <c r="D2" s="3"/>
      <c r="E2" s="3"/>
      <c r="F2" s="3"/>
      <c r="G2" s="3"/>
      <c r="H2" s="3"/>
    </row>
    <row r="3" spans="1:11" s="5" customFormat="1" ht="15.75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11" s="13" customFormat="1" ht="33.75" customHeight="1" x14ac:dyDescent="0.25">
      <c r="A4" s="6">
        <v>52</v>
      </c>
      <c r="B4" s="6">
        <v>3114</v>
      </c>
      <c r="C4" s="6">
        <v>6121</v>
      </c>
      <c r="D4" s="7">
        <v>149100884</v>
      </c>
      <c r="E4" s="8">
        <v>60001101614</v>
      </c>
      <c r="F4" s="9">
        <v>1700000</v>
      </c>
      <c r="G4" s="10" t="s">
        <v>9</v>
      </c>
      <c r="H4" s="10" t="s">
        <v>10</v>
      </c>
      <c r="I4" s="11"/>
      <c r="J4" s="12"/>
      <c r="K4" s="11"/>
    </row>
    <row r="5" spans="1:11" s="13" customFormat="1" ht="46.5" customHeight="1" x14ac:dyDescent="0.25">
      <c r="A5" s="6">
        <v>17</v>
      </c>
      <c r="B5" s="6">
        <v>3114</v>
      </c>
      <c r="C5" s="6">
        <v>5171</v>
      </c>
      <c r="D5" s="7">
        <v>10</v>
      </c>
      <c r="E5" s="8">
        <v>60001101593</v>
      </c>
      <c r="F5" s="9">
        <v>800000</v>
      </c>
      <c r="G5" s="10" t="s">
        <v>11</v>
      </c>
      <c r="H5" s="10" t="s">
        <v>12</v>
      </c>
      <c r="I5" s="11"/>
      <c r="J5" s="12"/>
      <c r="K5" s="11"/>
    </row>
    <row r="6" spans="1:11" s="13" customFormat="1" ht="34.5" customHeight="1" x14ac:dyDescent="0.25">
      <c r="A6" s="6">
        <v>17</v>
      </c>
      <c r="B6" s="6">
        <v>3127</v>
      </c>
      <c r="C6" s="6">
        <v>5171</v>
      </c>
      <c r="D6" s="7">
        <v>10</v>
      </c>
      <c r="E6" s="8">
        <v>60001101522</v>
      </c>
      <c r="F6" s="9">
        <v>2900000</v>
      </c>
      <c r="G6" s="10" t="s">
        <v>13</v>
      </c>
      <c r="H6" s="10" t="s">
        <v>14</v>
      </c>
      <c r="I6" s="11"/>
      <c r="J6" s="12"/>
      <c r="K6" s="11"/>
    </row>
    <row r="7" spans="1:11" s="13" customFormat="1" ht="45" x14ac:dyDescent="0.25">
      <c r="A7" s="6">
        <v>17</v>
      </c>
      <c r="B7" s="6">
        <v>3127</v>
      </c>
      <c r="C7" s="6">
        <v>6121</v>
      </c>
      <c r="D7" s="6">
        <v>10</v>
      </c>
      <c r="E7" s="8">
        <v>60001101360</v>
      </c>
      <c r="F7" s="9">
        <v>7000000</v>
      </c>
      <c r="G7" s="10" t="s">
        <v>15</v>
      </c>
      <c r="H7" s="14" t="s">
        <v>16</v>
      </c>
    </row>
    <row r="8" spans="1:11" s="13" customFormat="1" ht="33" customHeight="1" x14ac:dyDescent="0.25">
      <c r="A8" s="6">
        <v>17</v>
      </c>
      <c r="B8" s="6">
        <v>3114</v>
      </c>
      <c r="C8" s="6">
        <v>6121</v>
      </c>
      <c r="D8" s="6">
        <v>10</v>
      </c>
      <c r="E8" s="8">
        <v>60001101580</v>
      </c>
      <c r="F8" s="9">
        <f>90750+23564.75+20237.25</f>
        <v>134552</v>
      </c>
      <c r="G8" s="10" t="s">
        <v>17</v>
      </c>
      <c r="H8" s="10" t="s">
        <v>18</v>
      </c>
      <c r="I8" s="11"/>
      <c r="J8" s="12"/>
      <c r="K8" s="11"/>
    </row>
    <row r="9" spans="1:11" s="13" customFormat="1" ht="29.25" customHeight="1" x14ac:dyDescent="0.25">
      <c r="A9" s="6">
        <v>17</v>
      </c>
      <c r="B9" s="6">
        <v>3122</v>
      </c>
      <c r="C9" s="6">
        <v>6121</v>
      </c>
      <c r="D9" s="7">
        <v>10</v>
      </c>
      <c r="E9" s="8">
        <v>60001101397</v>
      </c>
      <c r="F9" s="9">
        <v>1562817.56</v>
      </c>
      <c r="G9" s="10" t="s">
        <v>19</v>
      </c>
      <c r="H9" s="10" t="s">
        <v>20</v>
      </c>
      <c r="I9" s="11"/>
      <c r="J9" s="12"/>
      <c r="K9" s="11"/>
    </row>
    <row r="10" spans="1:11" s="13" customFormat="1" ht="45" x14ac:dyDescent="0.25">
      <c r="A10" s="6">
        <v>17</v>
      </c>
      <c r="B10" s="6">
        <v>3121</v>
      </c>
      <c r="C10" s="6">
        <v>6121</v>
      </c>
      <c r="D10" s="7">
        <v>10</v>
      </c>
      <c r="E10" s="8">
        <v>60001101376</v>
      </c>
      <c r="F10" s="9">
        <v>3100000</v>
      </c>
      <c r="G10" s="10" t="s">
        <v>21</v>
      </c>
      <c r="H10" s="10" t="s">
        <v>22</v>
      </c>
      <c r="I10" s="11"/>
      <c r="J10" s="12"/>
      <c r="K10" s="11"/>
    </row>
    <row r="11" spans="1:11" s="13" customFormat="1" ht="34.5" customHeight="1" x14ac:dyDescent="0.25">
      <c r="A11" s="6">
        <v>17</v>
      </c>
      <c r="B11" s="6">
        <v>3127</v>
      </c>
      <c r="C11" s="6">
        <v>6121</v>
      </c>
      <c r="D11" s="7">
        <v>10</v>
      </c>
      <c r="E11" s="8">
        <v>600001101386</v>
      </c>
      <c r="F11" s="9">
        <v>896442.25</v>
      </c>
      <c r="G11" s="10" t="s">
        <v>23</v>
      </c>
      <c r="H11" s="10" t="s">
        <v>24</v>
      </c>
      <c r="I11" s="11"/>
      <c r="J11" s="12"/>
      <c r="K11" s="11"/>
    </row>
    <row r="12" spans="1:11" s="13" customFormat="1" ht="48" customHeight="1" x14ac:dyDescent="0.25">
      <c r="A12" s="6">
        <v>17</v>
      </c>
      <c r="B12" s="6">
        <v>3122</v>
      </c>
      <c r="C12" s="6">
        <v>6121</v>
      </c>
      <c r="D12" s="7">
        <v>10</v>
      </c>
      <c r="E12" s="8">
        <v>60001101464</v>
      </c>
      <c r="F12" s="9">
        <v>1000000</v>
      </c>
      <c r="G12" s="10" t="s">
        <v>25</v>
      </c>
      <c r="H12" s="10" t="s">
        <v>26</v>
      </c>
      <c r="I12" s="11"/>
      <c r="J12" s="12"/>
      <c r="K12" s="11"/>
    </row>
    <row r="13" spans="1:11" s="5" customFormat="1" ht="15.75" x14ac:dyDescent="0.25">
      <c r="A13" s="41" t="s">
        <v>27</v>
      </c>
      <c r="B13" s="41"/>
      <c r="C13" s="41"/>
      <c r="D13" s="41"/>
      <c r="E13" s="41"/>
      <c r="F13" s="15">
        <f>SUM(F4:F12)</f>
        <v>19093811.810000002</v>
      </c>
      <c r="G13" s="16"/>
      <c r="H13" s="16"/>
      <c r="I13" s="17"/>
      <c r="J13" s="17"/>
      <c r="K13" s="17"/>
    </row>
    <row r="14" spans="1:11" ht="15.75" x14ac:dyDescent="0.25">
      <c r="A14" s="18"/>
      <c r="B14" s="18"/>
      <c r="C14" s="18"/>
      <c r="D14" s="18"/>
      <c r="E14" s="18"/>
      <c r="F14" s="19"/>
      <c r="G14" s="16"/>
      <c r="H14" s="16"/>
      <c r="I14" s="17"/>
      <c r="J14" s="17"/>
      <c r="K14" s="17"/>
    </row>
    <row r="15" spans="1:11" ht="15.75" x14ac:dyDescent="0.25">
      <c r="A15" s="20" t="s">
        <v>28</v>
      </c>
      <c r="B15" s="3"/>
      <c r="C15" s="3"/>
      <c r="D15" s="3"/>
      <c r="E15" s="3"/>
      <c r="F15" s="3"/>
      <c r="G15" s="3"/>
      <c r="H15" s="3"/>
    </row>
    <row r="16" spans="1:11" ht="15.75" x14ac:dyDescent="0.25">
      <c r="A16" s="4" t="s">
        <v>1</v>
      </c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4" t="s">
        <v>8</v>
      </c>
      <c r="I16" s="5"/>
      <c r="J16" s="5"/>
      <c r="K16" s="5"/>
    </row>
    <row r="17" spans="1:11" ht="45" x14ac:dyDescent="0.25">
      <c r="A17" s="7">
        <v>52</v>
      </c>
      <c r="B17" s="7">
        <v>4357</v>
      </c>
      <c r="C17" s="6">
        <v>6121</v>
      </c>
      <c r="D17" s="7">
        <v>107500884</v>
      </c>
      <c r="E17" s="21">
        <v>60002101181</v>
      </c>
      <c r="F17" s="9">
        <v>3000000</v>
      </c>
      <c r="G17" s="22" t="s">
        <v>29</v>
      </c>
      <c r="H17" s="23" t="s">
        <v>30</v>
      </c>
    </row>
    <row r="18" spans="1:11" ht="29.25" customHeight="1" x14ac:dyDescent="0.25">
      <c r="A18" s="6">
        <v>17</v>
      </c>
      <c r="B18" s="6">
        <v>4350</v>
      </c>
      <c r="C18" s="6">
        <v>6121</v>
      </c>
      <c r="D18" s="6">
        <v>11</v>
      </c>
      <c r="E18" s="8">
        <v>60002101195</v>
      </c>
      <c r="F18" s="9">
        <v>3300000</v>
      </c>
      <c r="G18" s="24" t="s">
        <v>31</v>
      </c>
      <c r="H18" s="10"/>
    </row>
    <row r="19" spans="1:11" ht="18.75" customHeight="1" x14ac:dyDescent="0.25">
      <c r="A19" s="25"/>
      <c r="B19" s="25"/>
      <c r="C19" s="25"/>
      <c r="D19" s="7"/>
      <c r="E19" s="26"/>
      <c r="F19" s="27"/>
      <c r="G19" s="28"/>
      <c r="H19" s="29"/>
    </row>
    <row r="20" spans="1:11" s="5" customFormat="1" ht="15.75" x14ac:dyDescent="0.25">
      <c r="A20" s="42" t="s">
        <v>27</v>
      </c>
      <c r="B20" s="43"/>
      <c r="C20" s="43"/>
      <c r="D20" s="43"/>
      <c r="E20" s="44"/>
      <c r="F20" s="15">
        <f>SUM(F17:F19)</f>
        <v>6300000</v>
      </c>
      <c r="G20" s="16"/>
      <c r="H20" s="16"/>
      <c r="I20" s="17"/>
      <c r="J20" s="17"/>
      <c r="K20" s="17"/>
    </row>
    <row r="21" spans="1:11" s="13" customFormat="1" ht="15.75" x14ac:dyDescent="0.25">
      <c r="A21" s="18"/>
      <c r="B21" s="18"/>
      <c r="C21" s="18"/>
      <c r="D21" s="18"/>
      <c r="E21" s="18"/>
      <c r="F21" s="19"/>
      <c r="G21" s="16"/>
      <c r="H21" s="16"/>
      <c r="I21" s="17"/>
      <c r="J21" s="17"/>
      <c r="K21" s="17"/>
    </row>
    <row r="22" spans="1:11" s="13" customFormat="1" ht="15.75" x14ac:dyDescent="0.25">
      <c r="A22" s="2" t="s">
        <v>32</v>
      </c>
      <c r="B22" s="3"/>
      <c r="C22" s="3"/>
      <c r="D22" s="3"/>
      <c r="E22" s="3"/>
      <c r="F22" s="3"/>
      <c r="G22" s="3"/>
      <c r="H22" s="3"/>
      <c r="I22"/>
      <c r="J22"/>
      <c r="K22"/>
    </row>
    <row r="23" spans="1:11" s="13" customFormat="1" ht="15.75" x14ac:dyDescent="0.25">
      <c r="A23" s="4" t="s">
        <v>1</v>
      </c>
      <c r="B23" s="4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5"/>
      <c r="J23" s="5"/>
      <c r="K23" s="5"/>
    </row>
    <row r="24" spans="1:11" s="13" customFormat="1" ht="45" x14ac:dyDescent="0.25">
      <c r="A24" s="30">
        <v>50</v>
      </c>
      <c r="B24" s="30">
        <v>2212</v>
      </c>
      <c r="C24" s="30">
        <v>6121</v>
      </c>
      <c r="D24" s="30">
        <v>151100884</v>
      </c>
      <c r="E24" s="31">
        <v>60004101526</v>
      </c>
      <c r="F24" s="32">
        <f>375100+764115</f>
        <v>1139215</v>
      </c>
      <c r="G24" s="14" t="s">
        <v>33</v>
      </c>
      <c r="H24" s="10" t="s">
        <v>34</v>
      </c>
    </row>
    <row r="25" spans="1:11" s="17" customFormat="1" hidden="1" x14ac:dyDescent="0.25">
      <c r="A25" s="6"/>
      <c r="B25" s="6"/>
      <c r="C25" s="6"/>
      <c r="D25" s="30"/>
      <c r="E25" s="8"/>
      <c r="F25" s="32"/>
      <c r="G25" s="33"/>
      <c r="H25" s="10"/>
      <c r="I25" s="13"/>
      <c r="J25" s="13"/>
      <c r="K25" s="13"/>
    </row>
    <row r="26" spans="1:11" hidden="1" x14ac:dyDescent="0.25">
      <c r="A26" s="6"/>
      <c r="B26" s="6"/>
      <c r="C26" s="6"/>
      <c r="D26" s="30"/>
      <c r="E26" s="8"/>
      <c r="F26" s="32"/>
      <c r="G26" s="33"/>
      <c r="H26" s="10"/>
      <c r="I26" s="13"/>
      <c r="J26" s="13"/>
      <c r="K26" s="13"/>
    </row>
    <row r="27" spans="1:11" s="5" customFormat="1" ht="15.75" x14ac:dyDescent="0.25">
      <c r="A27" s="42" t="s">
        <v>27</v>
      </c>
      <c r="B27" s="43"/>
      <c r="C27" s="43"/>
      <c r="D27" s="43"/>
      <c r="E27" s="44"/>
      <c r="F27" s="15">
        <f>SUM(F24:F26)</f>
        <v>1139215</v>
      </c>
      <c r="G27" s="16" t="s">
        <v>35</v>
      </c>
      <c r="H27" s="16"/>
      <c r="I27" s="17"/>
      <c r="J27" s="17"/>
      <c r="K27" s="17"/>
    </row>
    <row r="28" spans="1:11" ht="15.75" x14ac:dyDescent="0.25">
      <c r="A28" s="18"/>
      <c r="B28" s="18"/>
      <c r="C28" s="18"/>
      <c r="D28" s="18"/>
      <c r="E28" s="18"/>
      <c r="F28" s="19"/>
      <c r="G28" s="16"/>
      <c r="H28" s="16"/>
      <c r="I28" s="17"/>
      <c r="J28" s="17"/>
      <c r="K28" s="17"/>
    </row>
    <row r="29" spans="1:11" ht="15.75" x14ac:dyDescent="0.25">
      <c r="A29" s="2" t="s">
        <v>36</v>
      </c>
      <c r="B29" s="3"/>
      <c r="C29" s="3"/>
      <c r="D29" s="3"/>
      <c r="E29" s="3"/>
      <c r="F29" s="3"/>
      <c r="G29" s="3"/>
      <c r="H29" s="3"/>
    </row>
    <row r="30" spans="1:11" s="17" customFormat="1" ht="15.75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5"/>
      <c r="J30" s="5"/>
      <c r="K30" s="5"/>
    </row>
    <row r="31" spans="1:11" s="17" customFormat="1" ht="30" x14ac:dyDescent="0.25">
      <c r="A31" s="6">
        <v>17</v>
      </c>
      <c r="B31" s="6">
        <v>3314</v>
      </c>
      <c r="C31" s="6">
        <v>6121</v>
      </c>
      <c r="D31" s="6">
        <v>13</v>
      </c>
      <c r="E31" s="8">
        <v>60003101168</v>
      </c>
      <c r="F31" s="9">
        <v>114950</v>
      </c>
      <c r="G31" s="10" t="s">
        <v>37</v>
      </c>
      <c r="H31" s="10" t="s">
        <v>20</v>
      </c>
      <c r="I31" s="11"/>
      <c r="J31" s="12"/>
      <c r="K31" s="11"/>
    </row>
    <row r="32" spans="1:11" s="17" customFormat="1" hidden="1" x14ac:dyDescent="0.25">
      <c r="A32" s="6"/>
      <c r="B32" s="6"/>
      <c r="C32" s="6"/>
      <c r="D32" s="6"/>
      <c r="E32" s="8"/>
      <c r="F32" s="9"/>
      <c r="G32" s="10"/>
      <c r="H32" s="10"/>
      <c r="I32" s="11"/>
      <c r="J32" s="12"/>
      <c r="K32" s="11"/>
    </row>
    <row r="33" spans="1:11" s="17" customFormat="1" hidden="1" x14ac:dyDescent="0.25">
      <c r="A33" s="6"/>
      <c r="B33" s="6"/>
      <c r="C33" s="6"/>
      <c r="D33" s="6"/>
      <c r="E33" s="8"/>
      <c r="F33" s="9"/>
      <c r="G33" s="14"/>
      <c r="H33" s="10"/>
      <c r="I33" s="11"/>
      <c r="J33" s="12"/>
      <c r="K33" s="11"/>
    </row>
    <row r="34" spans="1:11" s="5" customFormat="1" ht="15.75" x14ac:dyDescent="0.25">
      <c r="A34" s="42" t="s">
        <v>27</v>
      </c>
      <c r="B34" s="43"/>
      <c r="C34" s="43"/>
      <c r="D34" s="43"/>
      <c r="E34" s="44"/>
      <c r="F34" s="15">
        <f>SUM(F31:F33)</f>
        <v>114950</v>
      </c>
      <c r="G34" s="16"/>
      <c r="H34" s="16"/>
      <c r="I34" s="17"/>
      <c r="J34" s="17"/>
      <c r="K34" s="17"/>
    </row>
    <row r="35" spans="1:11" s="13" customFormat="1" ht="15.75" x14ac:dyDescent="0.25">
      <c r="A35" s="18"/>
      <c r="B35" s="18"/>
      <c r="C35" s="18"/>
      <c r="D35" s="18"/>
      <c r="E35" s="18"/>
      <c r="F35" s="19"/>
      <c r="G35" s="16"/>
      <c r="H35" s="16"/>
      <c r="I35" s="17"/>
      <c r="J35" s="17"/>
      <c r="K35" s="17"/>
    </row>
    <row r="36" spans="1:11" s="13" customFormat="1" ht="15.75" x14ac:dyDescent="0.25">
      <c r="A36" s="2" t="s">
        <v>38</v>
      </c>
      <c r="B36" s="3"/>
      <c r="C36" s="3"/>
      <c r="D36" s="3"/>
      <c r="E36" s="3"/>
      <c r="F36" s="3"/>
      <c r="G36" s="3"/>
      <c r="H36" s="3"/>
      <c r="I36"/>
      <c r="J36"/>
      <c r="K36"/>
    </row>
    <row r="37" spans="1:11" s="13" customFormat="1" ht="30" customHeight="1" x14ac:dyDescent="0.25">
      <c r="A37" s="4" t="s">
        <v>1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5"/>
      <c r="J37" s="5"/>
      <c r="K37" s="5"/>
    </row>
    <row r="38" spans="1:11" s="17" customFormat="1" ht="45" x14ac:dyDescent="0.25">
      <c r="A38" s="6">
        <v>17</v>
      </c>
      <c r="B38" s="6">
        <v>3533</v>
      </c>
      <c r="C38" s="6">
        <v>6121</v>
      </c>
      <c r="D38" s="6">
        <v>14</v>
      </c>
      <c r="E38" s="8">
        <v>60005101457</v>
      </c>
      <c r="F38" s="9">
        <v>1405000</v>
      </c>
      <c r="G38" s="10" t="s">
        <v>39</v>
      </c>
      <c r="H38" s="10" t="s">
        <v>40</v>
      </c>
      <c r="I38" s="13"/>
      <c r="J38" s="13"/>
      <c r="K38" s="13"/>
    </row>
    <row r="39" spans="1:11" ht="30" x14ac:dyDescent="0.25">
      <c r="A39" s="6">
        <v>52</v>
      </c>
      <c r="B39" s="6">
        <v>3533</v>
      </c>
      <c r="C39" s="6">
        <v>6121</v>
      </c>
      <c r="D39" s="6">
        <v>107100884</v>
      </c>
      <c r="E39" s="8">
        <v>60005101185</v>
      </c>
      <c r="F39" s="9">
        <v>230000</v>
      </c>
      <c r="G39" s="10" t="s">
        <v>41</v>
      </c>
      <c r="H39" s="10" t="s">
        <v>20</v>
      </c>
      <c r="I39" s="13"/>
      <c r="J39" s="13"/>
      <c r="K39" s="13"/>
    </row>
    <row r="40" spans="1:11" ht="30" x14ac:dyDescent="0.25">
      <c r="A40" s="6">
        <v>52</v>
      </c>
      <c r="B40" s="6">
        <v>3522</v>
      </c>
      <c r="C40" s="6">
        <v>6121</v>
      </c>
      <c r="D40" s="6">
        <v>106100884</v>
      </c>
      <c r="E40" s="8">
        <v>60005101093</v>
      </c>
      <c r="F40" s="9">
        <f>10878+51800</f>
        <v>62678</v>
      </c>
      <c r="G40" s="10" t="s">
        <v>42</v>
      </c>
      <c r="H40" s="10" t="s">
        <v>43</v>
      </c>
      <c r="I40" s="13"/>
      <c r="J40" s="13"/>
      <c r="K40" s="13"/>
    </row>
    <row r="41" spans="1:11" ht="30" x14ac:dyDescent="0.25">
      <c r="A41" s="6">
        <v>52</v>
      </c>
      <c r="B41" s="6">
        <v>3522</v>
      </c>
      <c r="C41" s="6">
        <v>6121</v>
      </c>
      <c r="D41" s="6">
        <v>106100884</v>
      </c>
      <c r="E41" s="8">
        <v>60005101486</v>
      </c>
      <c r="F41" s="9">
        <f>24928.8+5235.05+2748.15</f>
        <v>32912</v>
      </c>
      <c r="G41" s="10" t="s">
        <v>44</v>
      </c>
      <c r="H41" s="10" t="s">
        <v>43</v>
      </c>
      <c r="I41" s="13"/>
      <c r="J41" s="13"/>
      <c r="K41" s="13"/>
    </row>
    <row r="42" spans="1:11" ht="30" x14ac:dyDescent="0.25">
      <c r="A42" s="6">
        <v>52</v>
      </c>
      <c r="B42" s="6">
        <v>3522</v>
      </c>
      <c r="C42" s="6">
        <v>6121</v>
      </c>
      <c r="D42" s="6">
        <v>106100884</v>
      </c>
      <c r="E42" s="8">
        <v>60005101487</v>
      </c>
      <c r="F42" s="9">
        <v>735774.32</v>
      </c>
      <c r="G42" s="10" t="s">
        <v>45</v>
      </c>
      <c r="H42" s="10" t="s">
        <v>43</v>
      </c>
      <c r="I42" s="13"/>
      <c r="J42" s="13"/>
      <c r="K42" s="13"/>
    </row>
    <row r="43" spans="1:11" ht="30" x14ac:dyDescent="0.25">
      <c r="A43" s="6">
        <v>52</v>
      </c>
      <c r="B43" s="6">
        <v>3522</v>
      </c>
      <c r="C43" s="6">
        <v>6121</v>
      </c>
      <c r="D43" s="6">
        <v>106100884</v>
      </c>
      <c r="E43" s="8">
        <v>60005101490</v>
      </c>
      <c r="F43" s="9">
        <v>327459.26</v>
      </c>
      <c r="G43" s="10" t="s">
        <v>46</v>
      </c>
      <c r="H43" s="10" t="s">
        <v>43</v>
      </c>
      <c r="I43" s="13"/>
      <c r="J43" s="13"/>
      <c r="K43" s="13"/>
    </row>
    <row r="44" spans="1:11" s="5" customFormat="1" ht="15.75" x14ac:dyDescent="0.25">
      <c r="A44" s="45" t="s">
        <v>27</v>
      </c>
      <c r="B44" s="46"/>
      <c r="C44" s="46"/>
      <c r="D44" s="46"/>
      <c r="E44" s="47"/>
      <c r="F44" s="34">
        <f>SUM(F38:F43)</f>
        <v>2793823.58</v>
      </c>
      <c r="G44" s="16"/>
      <c r="H44" s="16"/>
      <c r="I44" s="17"/>
      <c r="J44" s="17"/>
      <c r="K44" s="17"/>
    </row>
    <row r="45" spans="1:11" s="13" customFormat="1" x14ac:dyDescent="0.25">
      <c r="A45" s="35"/>
      <c r="B45" s="35"/>
      <c r="C45" s="35"/>
      <c r="D45" s="35"/>
      <c r="E45" s="35"/>
      <c r="F45" s="36"/>
      <c r="G45" s="17" t="s">
        <v>47</v>
      </c>
      <c r="H45" s="17"/>
      <c r="I45" s="17"/>
      <c r="J45" s="17"/>
      <c r="K45" s="17"/>
    </row>
    <row r="47" spans="1:11" ht="15.75" x14ac:dyDescent="0.25">
      <c r="D47" s="40" t="s">
        <v>27</v>
      </c>
      <c r="E47" s="40"/>
      <c r="F47" s="19">
        <f>F44+F34+F27+F20+F13</f>
        <v>29441800.390000001</v>
      </c>
    </row>
    <row r="48" spans="1:11" ht="15.75" x14ac:dyDescent="0.25">
      <c r="D48" s="3"/>
      <c r="F48" s="37"/>
      <c r="G48" s="38"/>
      <c r="H48" s="39"/>
    </row>
  </sheetData>
  <mergeCells count="6">
    <mergeCell ref="D47:E47"/>
    <mergeCell ref="A13:E13"/>
    <mergeCell ref="A20:E20"/>
    <mergeCell ref="A27:E27"/>
    <mergeCell ref="A34:E34"/>
    <mergeCell ref="A44:E44"/>
  </mergeCells>
  <pageMargins left="0.70866141732283472" right="0.70866141732283472" top="0.78740157480314965" bottom="0.78740157480314965" header="0.31496062992125984" footer="0.31496062992125984"/>
  <pageSetup paperSize="9" scale="77" firstPageNumber="4" orientation="landscape" useFirstPageNumber="1" r:id="rId1"/>
  <headerFooter>
    <oddFooter>&amp;LZastupitelstvo Olomouckého kraje 26-02-2024
10.3. – Rozpočet Olomouckého kraje 2023 – zapojení části použitelného zůstatku a návrh na jeho rozdělení
Příloha č. 2: Investiční akce přecházející z roku 2023&amp;RStrana &amp;P (celkem 6)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PVTCSCCM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2024-02-19T14:33:06Z</cp:lastPrinted>
  <dcterms:created xsi:type="dcterms:W3CDTF">2024-01-22T10:13:14Z</dcterms:created>
  <dcterms:modified xsi:type="dcterms:W3CDTF">2024-02-19T14:33:11Z</dcterms:modified>
</cp:coreProperties>
</file>