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OdRF\Závěrečný účet\2023\ZOK 26.2.2024\"/>
    </mc:Choice>
  </mc:AlternateContent>
  <xr:revisionPtr revIDLastSave="0" documentId="13_ncr:1_{247B9048-CA0D-472F-A823-6454D8BCC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bytek" sheetId="8" r:id="rId1"/>
  </sheets>
  <definedNames>
    <definedName name="_xlnm.Print_Area" localSheetId="0">přebytek!$A$1:$D$79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8" l="1"/>
  <c r="D47" i="8"/>
  <c r="D35" i="8"/>
  <c r="E29" i="8"/>
  <c r="D7" i="8" l="1"/>
</calcChain>
</file>

<file path=xl/sharedStrings.xml><?xml version="1.0" encoding="utf-8"?>
<sst xmlns="http://schemas.openxmlformats.org/spreadsheetml/2006/main" count="74" uniqueCount="62">
  <si>
    <t>Odbor</t>
  </si>
  <si>
    <t>Návrh na použití:</t>
  </si>
  <si>
    <t>Návrh</t>
  </si>
  <si>
    <t>Celkem  požadavky</t>
  </si>
  <si>
    <t xml:space="preserve">1. Zůstatek bankovních účtů Olomouckého kraje k 31.12.2020 a finanční vypořádání </t>
  </si>
  <si>
    <t xml:space="preserve">OSV </t>
  </si>
  <si>
    <t>ODSH</t>
  </si>
  <si>
    <t>OSV</t>
  </si>
  <si>
    <t>Nevyčerpané prostředky z nájemného SMN</t>
  </si>
  <si>
    <t>OŠM</t>
  </si>
  <si>
    <t>Zůstatek bankovních účtů k 31.12.2023 k zapojení do rozpočtu roku 2024</t>
  </si>
  <si>
    <t>Celkem k použití v rozpočtu roku 2024</t>
  </si>
  <si>
    <t>Příspěvky na obědy do škol</t>
  </si>
  <si>
    <t xml:space="preserve">Ceny Olomouckého kraje </t>
  </si>
  <si>
    <t xml:space="preserve">Od roku 2024 na základě usnesení ZOK dochází k rozšíření ocení ze 2 na 10 kategorií. </t>
  </si>
  <si>
    <t>Křesadlo - "Cena pro obyčejné lidi, kteří dělají neobyčejné věci"</t>
  </si>
  <si>
    <t>V předchozích letech bylo podpořeno v rámci Dotačního programu. Z důvodu změny v nastavení pravidel je navrhováno financování z rozpočtu OSV.</t>
  </si>
  <si>
    <t xml:space="preserve">Audit familyfriendlycommunity </t>
  </si>
  <si>
    <t>Důvodem navýšení částky je navýšení počtu hodin poradce a úhrada nedočerpaných služeb z roku 2023.</t>
  </si>
  <si>
    <t>PPP projekt</t>
  </si>
  <si>
    <t xml:space="preserve">Vypracování studie proveditelnosti k vybudování nového pobytového zařízení sociálních služeb prostřednictvím PPP projektu. </t>
  </si>
  <si>
    <t xml:space="preserve">Psychologické posouzení </t>
  </si>
  <si>
    <t xml:space="preserve">Olomoucký kraj obdržel písemnosi, v nichž 6 ředitelů PO oznamují rezignaci. Součástí výběrového řízení může být i psychologické posouzení uchazečů. </t>
  </si>
  <si>
    <t>Dotační program pro sociální oblast pro rok 2024</t>
  </si>
  <si>
    <t xml:space="preserve">Předpoklad velkého převisu žádostí, stejně jako v roce 2023. </t>
  </si>
  <si>
    <t>SSOK - pořízení strojních investic</t>
  </si>
  <si>
    <t>SSOK byly schváleny finanční prostředky pro rok 2023, které neprofinancovala,s ohledem na dlouhou dodací lhůtu strojních investic. Finanční prostředky byly ze strany SSOK vráceny do konce roku 2023.</t>
  </si>
  <si>
    <t>OI</t>
  </si>
  <si>
    <t xml:space="preserve">a) oblast školství  </t>
  </si>
  <si>
    <t xml:space="preserve">b) oblast sociální </t>
  </si>
  <si>
    <t xml:space="preserve">c) oblast dopravy </t>
  </si>
  <si>
    <t xml:space="preserve">d) oblast kultury </t>
  </si>
  <si>
    <t xml:space="preserve">e) oblast zdravotnictví </t>
  </si>
  <si>
    <t>Úhrada soudního poplatku - žaloba</t>
  </si>
  <si>
    <t>Jedná se o úhradu soudního poplatku ve výši 5 % žalované částky v žalobě proti společnosti SWIETELSKY stavební s.r.o.</t>
  </si>
  <si>
    <t>OZ</t>
  </si>
  <si>
    <t>a) pořízení elektrohydraulických transportních nosígek s příslušenstvím (VNN/XXL)</t>
  </si>
  <si>
    <t>b) pořízení transportního křesla - schodolezu (VNN/XXL)</t>
  </si>
  <si>
    <t>c) výměna garážových vrat v VZ Hněvotínská Olomouc</t>
  </si>
  <si>
    <t>ZZS OK - přístroje pro nepřímou masáž</t>
  </si>
  <si>
    <t>Jedná se o částečnou úhradu z poskytnutého daru od Amazon Logistic Prague s.r.o. ve výši 250 tis.Kč</t>
  </si>
  <si>
    <t>OSR</t>
  </si>
  <si>
    <t xml:space="preserve">Financování služeb stálého zastoupení Olomouckého kraje při EU Kanceláří Jihomoravského kraje pro meziregionální spolupráci </t>
  </si>
  <si>
    <t>Projekt "Odborné učebny pro 4. průmyslovou revoluci na SŠE Lipník nad Bečvou</t>
  </si>
  <si>
    <t>Finanční prostředky nebyly vyčerpány v roce 2023. Na projekt bylo vydáno rozhodnutí o poskytnutí dotace</t>
  </si>
  <si>
    <t>OŽPZ</t>
  </si>
  <si>
    <t xml:space="preserve">Výsadba dřevin podél silnic II. a III. třídy ve vlastnictví Olomouckého kraje </t>
  </si>
  <si>
    <t xml:space="preserve">Odkup pozemků </t>
  </si>
  <si>
    <t>Odkup pozemků, na kterých se nachází Turistická základna Ochoz u Konice, která jse vlastnictví OK - realizovat bude OMPSČ</t>
  </si>
  <si>
    <t>Projekty "Akční plán reuse systému Olomouckého kraje" a "Optimalizace svozových oblastí v Olomouckém kraji"</t>
  </si>
  <si>
    <t>Realizaci obou projektů schválila ROK 9. 10. 2023</t>
  </si>
  <si>
    <t>OE</t>
  </si>
  <si>
    <t>Individuální žádosti - navýšení alokace</t>
  </si>
  <si>
    <t xml:space="preserve">Trransforamce dětských domovů </t>
  </si>
  <si>
    <t>ZZS OK - investiční akce</t>
  </si>
  <si>
    <t>1. Rozdělení části použitelného zůstatku k 31.12.2023</t>
  </si>
  <si>
    <t xml:space="preserve">Nákup nemovitostí </t>
  </si>
  <si>
    <t>Investiční akce  přecházející z roku 2023 - viz. Příloha č. 2 usnesení</t>
  </si>
  <si>
    <t xml:space="preserve">SMN - nevyčerpaný zůstatek z roku 2023 - viz příloha č. 3 usnesení </t>
  </si>
  <si>
    <t>Vratka v rámci projetku  „Internationalisation in Higher Education for Society</t>
  </si>
  <si>
    <t>Vrata bude zaslána Univerzitě Palackého v Olomouci</t>
  </si>
  <si>
    <t xml:space="preserve">Z důvodu nutnosti uzavření dodatku v roce 2024 (předkládáno ke schválení ZOK). Finanční prostředky v roce 2023 nebyly poskytnuty, budou uhrazeny až na základě uzavřeného dodatku až v roce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</si>
</sst>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17" fillId="2" borderId="0" xfId="0" applyFont="1" applyFill="1" applyAlignment="1"/>
    <xf numFmtId="0" fontId="18" fillId="2" borderId="0" xfId="0" applyFont="1" applyFill="1"/>
    <xf numFmtId="0" fontId="17" fillId="2" borderId="0" xfId="0" applyFont="1" applyFill="1"/>
    <xf numFmtId="164" fontId="19" fillId="2" borderId="0" xfId="0" applyNumberFormat="1" applyFont="1" applyFill="1"/>
    <xf numFmtId="0" fontId="8" fillId="2" borderId="0" xfId="0" applyFont="1" applyFill="1" applyAlignment="1"/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0" fontId="20" fillId="2" borderId="0" xfId="0" applyFont="1" applyFill="1" applyAlignment="1"/>
    <xf numFmtId="0" fontId="9" fillId="2" borderId="1" xfId="0" applyFont="1" applyFill="1" applyBorder="1"/>
    <xf numFmtId="0" fontId="2" fillId="2" borderId="1" xfId="0" applyFont="1" applyFill="1" applyBorder="1"/>
    <xf numFmtId="0" fontId="10" fillId="2" borderId="1" xfId="0" applyFont="1" applyFill="1" applyBorder="1"/>
    <xf numFmtId="0" fontId="11" fillId="2" borderId="2" xfId="0" applyFont="1" applyFill="1" applyBorder="1"/>
    <xf numFmtId="164" fontId="1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10" fillId="2" borderId="3" xfId="0" applyFont="1" applyFill="1" applyBorder="1"/>
    <xf numFmtId="164" fontId="3" fillId="2" borderId="3" xfId="0" applyNumberFormat="1" applyFont="1" applyFill="1" applyBorder="1" applyAlignment="1">
      <alignment horizontal="right" shrinkToFit="1"/>
    </xf>
    <xf numFmtId="0" fontId="15" fillId="2" borderId="0" xfId="0" applyFont="1" applyFill="1" applyBorder="1"/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0" fontId="21" fillId="2" borderId="0" xfId="0" applyFont="1" applyFill="1"/>
    <xf numFmtId="0" fontId="13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4" fillId="2" borderId="4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7" fillId="2" borderId="0" xfId="0" applyFont="1" applyFill="1" applyBorder="1"/>
    <xf numFmtId="164" fontId="3" fillId="2" borderId="0" xfId="0" applyNumberFormat="1" applyFont="1" applyFill="1" applyBorder="1"/>
    <xf numFmtId="164" fontId="6" fillId="2" borderId="0" xfId="0" applyNumberFormat="1" applyFont="1" applyFill="1"/>
    <xf numFmtId="0" fontId="9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164" fontId="7" fillId="2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4" fillId="2" borderId="0" xfId="0" applyFont="1" applyFill="1" applyBorder="1" applyAlignment="1">
      <alignment wrapText="1"/>
    </xf>
    <xf numFmtId="164" fontId="24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wrapText="1"/>
    </xf>
    <xf numFmtId="164" fontId="26" fillId="2" borderId="0" xfId="0" applyNumberFormat="1" applyFont="1" applyFill="1" applyBorder="1" applyAlignment="1">
      <alignment horizontal="right"/>
    </xf>
    <xf numFmtId="8" fontId="27" fillId="2" borderId="0" xfId="0" applyNumberFormat="1" applyFont="1" applyFill="1" applyBorder="1"/>
    <xf numFmtId="164" fontId="27" fillId="2" borderId="0" xfId="0" applyNumberFormat="1" applyFont="1" applyFill="1"/>
    <xf numFmtId="0" fontId="25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right" shrinkToFit="1"/>
    </xf>
    <xf numFmtId="0" fontId="3" fillId="2" borderId="5" xfId="0" applyFont="1" applyFill="1" applyBorder="1"/>
    <xf numFmtId="0" fontId="15" fillId="2" borderId="5" xfId="0" applyFont="1" applyFill="1" applyBorder="1"/>
    <xf numFmtId="164" fontId="3" fillId="2" borderId="5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view="pageBreakPreview" zoomScaleNormal="100" zoomScaleSheetLayoutView="100" workbookViewId="0">
      <selection activeCell="C22" sqref="C22"/>
    </sheetView>
  </sheetViews>
  <sheetFormatPr defaultRowHeight="15.75" x14ac:dyDescent="0.25"/>
  <cols>
    <col min="1" max="1" width="3.85546875" style="14" customWidth="1"/>
    <col min="2" max="2" width="8" style="2" customWidth="1"/>
    <col min="3" max="3" width="83.28515625" style="3" customWidth="1"/>
    <col min="4" max="4" width="21.140625" style="4" customWidth="1"/>
    <col min="5" max="5" width="19.7109375" style="3" bestFit="1" customWidth="1"/>
    <col min="6" max="16384" width="9.140625" style="3"/>
  </cols>
  <sheetData>
    <row r="1" spans="1:8" ht="18" x14ac:dyDescent="0.25">
      <c r="A1" s="1" t="s">
        <v>55</v>
      </c>
    </row>
    <row r="2" spans="1:8" ht="15.75" customHeight="1" x14ac:dyDescent="0.25">
      <c r="A2" s="5"/>
    </row>
    <row r="3" spans="1:8" s="21" customFormat="1" ht="15.75" hidden="1" customHeight="1" x14ac:dyDescent="0.3">
      <c r="A3" s="19" t="s">
        <v>4</v>
      </c>
      <c r="B3" s="20"/>
      <c r="D3" s="22"/>
    </row>
    <row r="4" spans="1:8" s="7" customFormat="1" ht="15.75" hidden="1" customHeight="1" x14ac:dyDescent="0.3">
      <c r="A4" s="23"/>
      <c r="B4" s="6"/>
      <c r="D4" s="17"/>
    </row>
    <row r="5" spans="1:8" s="6" customFormat="1" ht="15.75" hidden="1" customHeight="1" x14ac:dyDescent="0.2">
      <c r="A5" s="28" t="s">
        <v>10</v>
      </c>
      <c r="B5" s="2"/>
      <c r="C5" s="2"/>
      <c r="D5" s="68"/>
      <c r="E5" s="53"/>
    </row>
    <row r="6" spans="1:8" s="6" customFormat="1" ht="15.75" hidden="1" customHeight="1" x14ac:dyDescent="0.2">
      <c r="A6" s="28" t="s">
        <v>8</v>
      </c>
      <c r="B6" s="2"/>
      <c r="C6" s="2"/>
      <c r="D6" s="69"/>
      <c r="E6" s="53"/>
    </row>
    <row r="7" spans="1:8" s="7" customFormat="1" ht="15.75" customHeight="1" thickBot="1" x14ac:dyDescent="0.3">
      <c r="A7" s="29" t="s">
        <v>11</v>
      </c>
      <c r="B7" s="30"/>
      <c r="C7" s="31"/>
      <c r="D7" s="71">
        <f>SUM(D76)</f>
        <v>145752162.61999997</v>
      </c>
    </row>
    <row r="8" spans="1:8" s="7" customFormat="1" ht="15.75" customHeight="1" thickTop="1" x14ac:dyDescent="0.25">
      <c r="A8" s="24"/>
      <c r="B8" s="25"/>
      <c r="C8" s="26"/>
      <c r="D8" s="27"/>
    </row>
    <row r="9" spans="1:8" s="8" customFormat="1" ht="14.25" customHeight="1" thickBot="1" x14ac:dyDescent="0.25">
      <c r="A9" s="75" t="s">
        <v>0</v>
      </c>
      <c r="B9" s="75"/>
      <c r="C9" s="32" t="s">
        <v>1</v>
      </c>
      <c r="D9" s="33" t="s">
        <v>2</v>
      </c>
      <c r="E9" s="12"/>
    </row>
    <row r="10" spans="1:8" s="7" customFormat="1" ht="15.75" customHeight="1" thickTop="1" x14ac:dyDescent="0.25">
      <c r="A10" s="54"/>
      <c r="B10" s="34"/>
      <c r="C10" s="35"/>
      <c r="D10" s="36"/>
      <c r="E10" s="11"/>
    </row>
    <row r="11" spans="1:8" s="10" customFormat="1" x14ac:dyDescent="0.25">
      <c r="A11" s="55">
        <v>1</v>
      </c>
      <c r="B11" s="37" t="s">
        <v>9</v>
      </c>
      <c r="C11" s="38" t="s">
        <v>12</v>
      </c>
      <c r="D11" s="39">
        <v>227201.4</v>
      </c>
      <c r="E11" s="39"/>
      <c r="F11" s="38"/>
      <c r="G11" s="38"/>
      <c r="H11" s="38"/>
    </row>
    <row r="12" spans="1:8" s="10" customFormat="1" ht="43.5" x14ac:dyDescent="0.25">
      <c r="A12" s="55"/>
      <c r="B12" s="37"/>
      <c r="C12" s="40" t="s">
        <v>61</v>
      </c>
      <c r="D12" s="41"/>
      <c r="E12" s="38"/>
      <c r="F12" s="38"/>
      <c r="G12" s="38"/>
      <c r="H12" s="38"/>
    </row>
    <row r="13" spans="1:8" s="10" customFormat="1" x14ac:dyDescent="0.25">
      <c r="A13" s="55"/>
      <c r="B13" s="37"/>
      <c r="C13" s="40"/>
      <c r="D13" s="41"/>
      <c r="E13" s="38"/>
      <c r="F13" s="38"/>
      <c r="G13" s="38"/>
      <c r="H13" s="38"/>
    </row>
    <row r="14" spans="1:8" s="10" customFormat="1" x14ac:dyDescent="0.25">
      <c r="A14" s="55">
        <v>2</v>
      </c>
      <c r="B14" s="37" t="s">
        <v>5</v>
      </c>
      <c r="C14" s="38" t="s">
        <v>13</v>
      </c>
      <c r="D14" s="39">
        <v>150000</v>
      </c>
      <c r="E14" s="38"/>
      <c r="F14" s="38"/>
      <c r="G14" s="38"/>
      <c r="H14" s="38"/>
    </row>
    <row r="15" spans="1:8" s="10" customFormat="1" ht="15.75" customHeight="1" x14ac:dyDescent="0.25">
      <c r="A15" s="55"/>
      <c r="B15" s="37"/>
      <c r="C15" s="40" t="s">
        <v>14</v>
      </c>
      <c r="D15" s="39"/>
      <c r="E15" s="38"/>
      <c r="F15" s="38"/>
      <c r="G15" s="38"/>
      <c r="H15" s="38"/>
    </row>
    <row r="16" spans="1:8" s="9" customFormat="1" x14ac:dyDescent="0.25">
      <c r="A16" s="56"/>
      <c r="B16" s="42"/>
      <c r="C16" s="43"/>
      <c r="D16" s="44"/>
      <c r="E16" s="50"/>
      <c r="F16" s="51"/>
      <c r="G16" s="51"/>
      <c r="H16" s="51"/>
    </row>
    <row r="17" spans="1:8" s="10" customFormat="1" ht="15.75" customHeight="1" x14ac:dyDescent="0.25">
      <c r="A17" s="55">
        <v>3</v>
      </c>
      <c r="B17" s="37" t="s">
        <v>7</v>
      </c>
      <c r="C17" s="38" t="s">
        <v>15</v>
      </c>
      <c r="D17" s="39">
        <v>150000</v>
      </c>
      <c r="E17" s="38"/>
      <c r="F17" s="38"/>
      <c r="G17" s="38"/>
      <c r="H17" s="38"/>
    </row>
    <row r="18" spans="1:8" s="10" customFormat="1" ht="29.25" x14ac:dyDescent="0.25">
      <c r="A18" s="55"/>
      <c r="B18" s="37"/>
      <c r="C18" s="40" t="s">
        <v>16</v>
      </c>
      <c r="D18" s="39"/>
      <c r="E18" s="38"/>
      <c r="F18" s="38"/>
      <c r="G18" s="38"/>
      <c r="H18" s="38"/>
    </row>
    <row r="19" spans="1:8" s="10" customFormat="1" x14ac:dyDescent="0.25">
      <c r="A19" s="55"/>
      <c r="B19" s="37"/>
      <c r="C19" s="40"/>
      <c r="D19" s="39"/>
      <c r="E19" s="38"/>
      <c r="F19" s="38"/>
      <c r="G19" s="38"/>
      <c r="H19" s="38"/>
    </row>
    <row r="20" spans="1:8" s="10" customFormat="1" x14ac:dyDescent="0.25">
      <c r="A20" s="55">
        <v>4</v>
      </c>
      <c r="B20" s="37" t="s">
        <v>7</v>
      </c>
      <c r="C20" s="38" t="s">
        <v>17</v>
      </c>
      <c r="D20" s="39">
        <v>290000</v>
      </c>
      <c r="E20" s="38"/>
      <c r="F20" s="38"/>
      <c r="G20" s="38"/>
      <c r="H20" s="38"/>
    </row>
    <row r="21" spans="1:8" s="10" customFormat="1" ht="29.25" x14ac:dyDescent="0.25">
      <c r="A21" s="55"/>
      <c r="B21" s="37"/>
      <c r="C21" s="40" t="s">
        <v>18</v>
      </c>
      <c r="D21" s="39"/>
      <c r="E21" s="38"/>
      <c r="F21" s="38"/>
      <c r="G21" s="38"/>
      <c r="H21" s="38"/>
    </row>
    <row r="22" spans="1:8" s="9" customFormat="1" x14ac:dyDescent="0.25">
      <c r="A22" s="56"/>
      <c r="B22" s="42"/>
      <c r="C22" s="43"/>
      <c r="D22" s="44"/>
      <c r="E22" s="50"/>
      <c r="F22" s="51"/>
      <c r="G22" s="51"/>
      <c r="H22" s="51"/>
    </row>
    <row r="23" spans="1:8" s="13" customFormat="1" x14ac:dyDescent="0.25">
      <c r="A23" s="57">
        <v>5</v>
      </c>
      <c r="B23" s="37" t="s">
        <v>7</v>
      </c>
      <c r="C23" s="38" t="s">
        <v>19</v>
      </c>
      <c r="D23" s="45">
        <v>630000</v>
      </c>
      <c r="E23" s="50"/>
      <c r="F23" s="50"/>
      <c r="G23" s="50"/>
      <c r="H23" s="50"/>
    </row>
    <row r="24" spans="1:8" s="13" customFormat="1" ht="29.25" x14ac:dyDescent="0.25">
      <c r="A24" s="57"/>
      <c r="B24" s="37"/>
      <c r="C24" s="40" t="s">
        <v>20</v>
      </c>
      <c r="D24" s="45"/>
      <c r="E24" s="50"/>
      <c r="F24" s="50"/>
      <c r="G24" s="50"/>
      <c r="H24" s="50"/>
    </row>
    <row r="25" spans="1:8" s="13" customFormat="1" x14ac:dyDescent="0.25">
      <c r="A25" s="57"/>
      <c r="B25" s="37"/>
      <c r="C25" s="38"/>
      <c r="D25" s="45"/>
      <c r="E25" s="50"/>
      <c r="F25" s="50"/>
      <c r="G25" s="50"/>
      <c r="H25" s="50"/>
    </row>
    <row r="26" spans="1:8" s="13" customFormat="1" x14ac:dyDescent="0.25">
      <c r="A26" s="57">
        <v>6</v>
      </c>
      <c r="B26" s="37" t="s">
        <v>7</v>
      </c>
      <c r="C26" s="38" t="s">
        <v>21</v>
      </c>
      <c r="D26" s="45">
        <v>90000</v>
      </c>
      <c r="E26" s="52"/>
      <c r="F26" s="50"/>
      <c r="G26" s="50"/>
      <c r="H26" s="50"/>
    </row>
    <row r="27" spans="1:8" s="13" customFormat="1" ht="29.25" x14ac:dyDescent="0.25">
      <c r="A27" s="57"/>
      <c r="B27" s="37"/>
      <c r="C27" s="40" t="s">
        <v>22</v>
      </c>
      <c r="D27" s="45"/>
      <c r="E27" s="52"/>
      <c r="F27" s="50"/>
      <c r="G27" s="50"/>
      <c r="H27" s="50"/>
    </row>
    <row r="28" spans="1:8" s="13" customFormat="1" x14ac:dyDescent="0.25">
      <c r="A28" s="57"/>
      <c r="B28" s="37"/>
      <c r="C28" s="38"/>
      <c r="D28" s="45"/>
      <c r="E28" s="50"/>
      <c r="F28" s="50"/>
      <c r="G28" s="50"/>
      <c r="H28" s="50"/>
    </row>
    <row r="29" spans="1:8" s="13" customFormat="1" ht="16.5" customHeight="1" x14ac:dyDescent="0.25">
      <c r="A29" s="57">
        <v>7</v>
      </c>
      <c r="B29" s="37" t="s">
        <v>7</v>
      </c>
      <c r="C29" s="38" t="s">
        <v>23</v>
      </c>
      <c r="D29" s="45">
        <v>2613000</v>
      </c>
      <c r="E29" s="52">
        <f>SUM(D14,D17,D20,D23,D26,D29)</f>
        <v>3923000</v>
      </c>
      <c r="F29" s="50"/>
      <c r="G29" s="50"/>
      <c r="H29" s="50"/>
    </row>
    <row r="30" spans="1:8" s="13" customFormat="1" x14ac:dyDescent="0.25">
      <c r="A30" s="57"/>
      <c r="B30" s="37"/>
      <c r="C30" s="40" t="s">
        <v>24</v>
      </c>
      <c r="D30" s="41"/>
      <c r="E30" s="52"/>
      <c r="F30" s="50"/>
      <c r="G30" s="50"/>
      <c r="H30" s="50"/>
    </row>
    <row r="31" spans="1:8" s="13" customFormat="1" x14ac:dyDescent="0.25">
      <c r="A31" s="57"/>
      <c r="B31" s="37"/>
      <c r="C31" s="40"/>
      <c r="D31" s="41"/>
      <c r="E31" s="50"/>
      <c r="F31" s="50"/>
      <c r="G31" s="50"/>
      <c r="H31" s="50"/>
    </row>
    <row r="32" spans="1:8" s="13" customFormat="1" ht="17.25" customHeight="1" x14ac:dyDescent="0.25">
      <c r="A32" s="57">
        <v>8</v>
      </c>
      <c r="B32" s="37" t="s">
        <v>6</v>
      </c>
      <c r="C32" s="38" t="s">
        <v>25</v>
      </c>
      <c r="D32" s="45">
        <v>50000000</v>
      </c>
      <c r="E32" s="50"/>
      <c r="F32" s="50"/>
      <c r="G32" s="50"/>
      <c r="H32" s="50"/>
    </row>
    <row r="33" spans="1:8" s="13" customFormat="1" ht="43.5" x14ac:dyDescent="0.25">
      <c r="A33" s="57"/>
      <c r="B33" s="37"/>
      <c r="C33" s="40" t="s">
        <v>26</v>
      </c>
      <c r="D33" s="41"/>
      <c r="E33" s="50"/>
      <c r="F33" s="50"/>
      <c r="G33" s="50"/>
      <c r="H33" s="50"/>
    </row>
    <row r="34" spans="1:8" s="13" customFormat="1" x14ac:dyDescent="0.25">
      <c r="A34" s="57"/>
      <c r="B34" s="37"/>
      <c r="C34" s="40"/>
      <c r="D34" s="41"/>
      <c r="E34" s="50"/>
      <c r="F34" s="50"/>
      <c r="G34" s="50"/>
      <c r="H34" s="50"/>
    </row>
    <row r="35" spans="1:8" s="13" customFormat="1" x14ac:dyDescent="0.25">
      <c r="A35" s="57">
        <v>9</v>
      </c>
      <c r="B35" s="37" t="s">
        <v>27</v>
      </c>
      <c r="C35" s="38" t="s">
        <v>57</v>
      </c>
      <c r="D35" s="45">
        <f>SUM(D36:D40)</f>
        <v>29441800.390000001</v>
      </c>
      <c r="E35" s="50"/>
      <c r="F35" s="50"/>
      <c r="G35" s="50"/>
      <c r="H35" s="50"/>
    </row>
    <row r="36" spans="1:8" s="13" customFormat="1" x14ac:dyDescent="0.25">
      <c r="A36" s="57"/>
      <c r="B36" s="37"/>
      <c r="C36" s="40" t="s">
        <v>28</v>
      </c>
      <c r="D36" s="41">
        <v>19093811.809999999</v>
      </c>
      <c r="E36" s="50"/>
      <c r="F36" s="50"/>
      <c r="G36" s="50"/>
      <c r="H36" s="50"/>
    </row>
    <row r="37" spans="1:8" s="13" customFormat="1" x14ac:dyDescent="0.25">
      <c r="A37" s="57"/>
      <c r="B37" s="37"/>
      <c r="C37" s="40" t="s">
        <v>29</v>
      </c>
      <c r="D37" s="41">
        <v>6300000</v>
      </c>
      <c r="E37" s="50"/>
      <c r="F37" s="50"/>
      <c r="G37" s="50"/>
      <c r="H37" s="50"/>
    </row>
    <row r="38" spans="1:8" s="13" customFormat="1" x14ac:dyDescent="0.25">
      <c r="A38" s="57"/>
      <c r="B38" s="37"/>
      <c r="C38" s="40" t="s">
        <v>30</v>
      </c>
      <c r="D38" s="41">
        <v>1139215</v>
      </c>
      <c r="E38" s="50"/>
      <c r="F38" s="50"/>
      <c r="G38" s="50"/>
      <c r="H38" s="50"/>
    </row>
    <row r="39" spans="1:8" s="13" customFormat="1" x14ac:dyDescent="0.25">
      <c r="A39" s="57"/>
      <c r="B39" s="37"/>
      <c r="C39" s="40" t="s">
        <v>31</v>
      </c>
      <c r="D39" s="41">
        <v>114950</v>
      </c>
      <c r="E39" s="50"/>
      <c r="F39" s="50"/>
      <c r="G39" s="50"/>
      <c r="H39" s="50"/>
    </row>
    <row r="40" spans="1:8" s="13" customFormat="1" x14ac:dyDescent="0.25">
      <c r="A40" s="57"/>
      <c r="B40" s="37"/>
      <c r="C40" s="40" t="s">
        <v>32</v>
      </c>
      <c r="D40" s="41">
        <v>2793823.58</v>
      </c>
      <c r="E40" s="50"/>
      <c r="F40" s="50"/>
      <c r="G40" s="50"/>
      <c r="H40" s="50"/>
    </row>
    <row r="41" spans="1:8" s="13" customFormat="1" x14ac:dyDescent="0.25">
      <c r="A41" s="57"/>
      <c r="B41" s="37"/>
      <c r="C41" s="40"/>
      <c r="D41" s="41"/>
      <c r="E41" s="50"/>
      <c r="F41" s="50"/>
      <c r="G41" s="50"/>
      <c r="H41" s="50"/>
    </row>
    <row r="42" spans="1:8" s="13" customFormat="1" x14ac:dyDescent="0.25">
      <c r="A42" s="57">
        <v>10</v>
      </c>
      <c r="B42" s="37" t="s">
        <v>27</v>
      </c>
      <c r="C42" s="38" t="s">
        <v>33</v>
      </c>
      <c r="D42" s="45">
        <v>200000</v>
      </c>
      <c r="E42" s="50"/>
      <c r="F42" s="50"/>
      <c r="G42" s="50"/>
      <c r="H42" s="50"/>
    </row>
    <row r="43" spans="1:8" s="13" customFormat="1" ht="29.25" x14ac:dyDescent="0.25">
      <c r="A43" s="57"/>
      <c r="B43" s="37"/>
      <c r="C43" s="40" t="s">
        <v>34</v>
      </c>
      <c r="D43" s="45"/>
      <c r="E43" s="50"/>
      <c r="F43" s="50"/>
      <c r="G43" s="50"/>
      <c r="H43" s="50"/>
    </row>
    <row r="44" spans="1:8" s="13" customFormat="1" x14ac:dyDescent="0.25">
      <c r="A44" s="56"/>
      <c r="B44" s="42"/>
      <c r="C44" s="43"/>
      <c r="D44" s="61"/>
      <c r="E44" s="50"/>
      <c r="F44" s="50"/>
      <c r="G44" s="50"/>
      <c r="H44" s="50"/>
    </row>
    <row r="45" spans="1:8" s="13" customFormat="1" x14ac:dyDescent="0.25">
      <c r="A45" s="57">
        <v>11</v>
      </c>
      <c r="B45" s="37" t="s">
        <v>27</v>
      </c>
      <c r="C45" s="38" t="s">
        <v>58</v>
      </c>
      <c r="D45" s="45">
        <v>10018955.6</v>
      </c>
      <c r="E45" s="50"/>
      <c r="F45" s="50"/>
      <c r="G45" s="50"/>
      <c r="H45" s="50"/>
    </row>
    <row r="46" spans="1:8" s="13" customFormat="1" x14ac:dyDescent="0.25">
      <c r="A46" s="56"/>
      <c r="B46" s="42"/>
      <c r="C46" s="43"/>
      <c r="D46" s="61"/>
      <c r="E46" s="50"/>
      <c r="F46" s="50"/>
      <c r="G46" s="50"/>
      <c r="H46" s="50"/>
    </row>
    <row r="47" spans="1:8" s="13" customFormat="1" x14ac:dyDescent="0.25">
      <c r="A47" s="62">
        <v>12</v>
      </c>
      <c r="B47" s="63" t="s">
        <v>35</v>
      </c>
      <c r="C47" s="64" t="s">
        <v>54</v>
      </c>
      <c r="D47" s="65">
        <f>SUM(D48:D50)</f>
        <v>3004000</v>
      </c>
      <c r="E47" s="50"/>
      <c r="F47" s="50"/>
      <c r="G47" s="50"/>
      <c r="H47" s="50"/>
    </row>
    <row r="48" spans="1:8" s="13" customFormat="1" x14ac:dyDescent="0.25">
      <c r="A48" s="62"/>
      <c r="B48" s="63"/>
      <c r="C48" s="66" t="s">
        <v>36</v>
      </c>
      <c r="D48" s="67">
        <v>900000</v>
      </c>
      <c r="E48" s="50"/>
      <c r="F48" s="50"/>
      <c r="G48" s="50"/>
      <c r="H48" s="50"/>
    </row>
    <row r="49" spans="1:8" s="13" customFormat="1" x14ac:dyDescent="0.25">
      <c r="A49" s="62"/>
      <c r="B49" s="63"/>
      <c r="C49" s="66" t="s">
        <v>37</v>
      </c>
      <c r="D49" s="67">
        <v>120000</v>
      </c>
      <c r="E49" s="50"/>
      <c r="F49" s="50"/>
      <c r="G49" s="50"/>
      <c r="H49" s="50"/>
    </row>
    <row r="50" spans="1:8" s="13" customFormat="1" x14ac:dyDescent="0.25">
      <c r="A50" s="62"/>
      <c r="B50" s="63"/>
      <c r="C50" s="66" t="s">
        <v>38</v>
      </c>
      <c r="D50" s="67">
        <v>1984000</v>
      </c>
      <c r="E50" s="50"/>
      <c r="F50" s="50"/>
      <c r="G50" s="50"/>
      <c r="H50" s="50"/>
    </row>
    <row r="51" spans="1:8" s="13" customFormat="1" x14ac:dyDescent="0.25">
      <c r="A51" s="56"/>
      <c r="B51" s="42"/>
      <c r="C51" s="59"/>
      <c r="D51" s="60"/>
      <c r="E51" s="50"/>
      <c r="F51" s="50"/>
      <c r="G51" s="50"/>
      <c r="H51" s="50"/>
    </row>
    <row r="52" spans="1:8" s="13" customFormat="1" x14ac:dyDescent="0.25">
      <c r="A52" s="57">
        <v>13</v>
      </c>
      <c r="B52" s="37" t="s">
        <v>35</v>
      </c>
      <c r="C52" s="38" t="s">
        <v>39</v>
      </c>
      <c r="D52" s="45">
        <v>465000</v>
      </c>
      <c r="E52" s="50"/>
      <c r="F52" s="50"/>
      <c r="G52" s="50"/>
      <c r="H52" s="50"/>
    </row>
    <row r="53" spans="1:8" s="13" customFormat="1" ht="29.25" x14ac:dyDescent="0.25">
      <c r="A53" s="56"/>
      <c r="B53" s="37"/>
      <c r="C53" s="40" t="s">
        <v>40</v>
      </c>
      <c r="D53" s="45"/>
      <c r="E53" s="50"/>
      <c r="F53" s="50"/>
      <c r="G53" s="50"/>
      <c r="H53" s="50"/>
    </row>
    <row r="54" spans="1:8" s="13" customFormat="1" x14ac:dyDescent="0.25">
      <c r="A54" s="56"/>
      <c r="B54" s="42"/>
      <c r="C54" s="59"/>
      <c r="D54" s="60"/>
      <c r="E54" s="50"/>
      <c r="F54" s="50"/>
      <c r="G54" s="50"/>
      <c r="H54" s="50"/>
    </row>
    <row r="55" spans="1:8" s="13" customFormat="1" ht="31.5" x14ac:dyDescent="0.25">
      <c r="A55" s="57">
        <v>14</v>
      </c>
      <c r="B55" s="37" t="s">
        <v>41</v>
      </c>
      <c r="C55" s="38" t="s">
        <v>42</v>
      </c>
      <c r="D55" s="45">
        <v>700000</v>
      </c>
      <c r="E55" s="50"/>
      <c r="F55" s="50"/>
      <c r="G55" s="50"/>
      <c r="H55" s="50"/>
    </row>
    <row r="56" spans="1:8" s="13" customFormat="1" x14ac:dyDescent="0.25">
      <c r="A56" s="57"/>
      <c r="B56" s="37"/>
      <c r="C56" s="38"/>
      <c r="D56" s="45"/>
      <c r="E56" s="50"/>
      <c r="F56" s="50"/>
      <c r="G56" s="50"/>
      <c r="H56" s="50"/>
    </row>
    <row r="57" spans="1:8" s="13" customFormat="1" ht="31.5" x14ac:dyDescent="0.25">
      <c r="A57" s="57">
        <v>15</v>
      </c>
      <c r="B57" s="37" t="s">
        <v>41</v>
      </c>
      <c r="C57" s="38" t="s">
        <v>43</v>
      </c>
      <c r="D57" s="45">
        <v>1250000</v>
      </c>
      <c r="E57" s="50"/>
      <c r="F57" s="50"/>
      <c r="G57" s="50"/>
      <c r="H57" s="50"/>
    </row>
    <row r="58" spans="1:8" s="13" customFormat="1" ht="29.25" x14ac:dyDescent="0.25">
      <c r="A58" s="57"/>
      <c r="B58" s="37"/>
      <c r="C58" s="40" t="s">
        <v>44</v>
      </c>
      <c r="D58" s="45"/>
      <c r="E58" s="50"/>
      <c r="F58" s="50"/>
      <c r="G58" s="50"/>
      <c r="H58" s="50"/>
    </row>
    <row r="59" spans="1:8" s="13" customFormat="1" x14ac:dyDescent="0.25">
      <c r="A59" s="57"/>
      <c r="B59" s="37"/>
      <c r="C59" s="40"/>
      <c r="D59" s="45"/>
      <c r="E59" s="50"/>
      <c r="F59" s="50"/>
      <c r="G59" s="50"/>
      <c r="H59" s="50"/>
    </row>
    <row r="60" spans="1:8" s="13" customFormat="1" x14ac:dyDescent="0.25">
      <c r="A60" s="57">
        <v>16</v>
      </c>
      <c r="B60" s="37" t="s">
        <v>45</v>
      </c>
      <c r="C60" s="38" t="s">
        <v>46</v>
      </c>
      <c r="D60" s="45">
        <v>2000000</v>
      </c>
      <c r="E60" s="50"/>
      <c r="F60" s="50"/>
      <c r="G60" s="50"/>
      <c r="H60" s="50"/>
    </row>
    <row r="61" spans="1:8" s="13" customFormat="1" x14ac:dyDescent="0.25">
      <c r="A61" s="57"/>
      <c r="B61" s="37"/>
      <c r="C61" s="38"/>
      <c r="D61" s="45"/>
      <c r="E61" s="50"/>
      <c r="F61" s="50"/>
      <c r="G61" s="50"/>
      <c r="H61" s="50"/>
    </row>
    <row r="62" spans="1:8" s="13" customFormat="1" ht="31.5" x14ac:dyDescent="0.25">
      <c r="A62" s="57">
        <v>17</v>
      </c>
      <c r="B62" s="37" t="s">
        <v>45</v>
      </c>
      <c r="C62" s="38" t="s">
        <v>49</v>
      </c>
      <c r="D62" s="45">
        <v>695000</v>
      </c>
      <c r="E62" s="50"/>
      <c r="F62" s="50"/>
      <c r="G62" s="50"/>
      <c r="H62" s="50"/>
    </row>
    <row r="63" spans="1:8" s="13" customFormat="1" x14ac:dyDescent="0.25">
      <c r="A63" s="57"/>
      <c r="B63" s="37"/>
      <c r="C63" s="40" t="s">
        <v>50</v>
      </c>
      <c r="D63" s="45"/>
      <c r="E63" s="50"/>
      <c r="F63" s="50"/>
      <c r="G63" s="50"/>
      <c r="H63" s="50"/>
    </row>
    <row r="64" spans="1:8" s="13" customFormat="1" x14ac:dyDescent="0.25">
      <c r="A64" s="57"/>
      <c r="B64" s="37"/>
      <c r="C64" s="38"/>
      <c r="D64" s="45"/>
      <c r="E64" s="50"/>
      <c r="F64" s="50"/>
      <c r="G64" s="50"/>
      <c r="H64" s="50"/>
    </row>
    <row r="65" spans="1:8" s="13" customFormat="1" x14ac:dyDescent="0.25">
      <c r="A65" s="57">
        <v>18</v>
      </c>
      <c r="B65" s="37" t="s">
        <v>9</v>
      </c>
      <c r="C65" s="38" t="s">
        <v>47</v>
      </c>
      <c r="D65" s="45">
        <v>89250</v>
      </c>
      <c r="E65" s="50"/>
      <c r="F65" s="50"/>
      <c r="G65" s="50"/>
      <c r="H65" s="50"/>
    </row>
    <row r="66" spans="1:8" ht="29.25" x14ac:dyDescent="0.25">
      <c r="C66" s="70" t="s">
        <v>48</v>
      </c>
    </row>
    <row r="67" spans="1:8" x14ac:dyDescent="0.25">
      <c r="C67" s="70"/>
    </row>
    <row r="68" spans="1:8" s="13" customFormat="1" x14ac:dyDescent="0.25">
      <c r="A68" s="57">
        <v>19</v>
      </c>
      <c r="B68" s="37" t="s">
        <v>51</v>
      </c>
      <c r="C68" s="38" t="s">
        <v>52</v>
      </c>
      <c r="D68" s="45">
        <v>60000</v>
      </c>
      <c r="E68" s="50"/>
      <c r="F68" s="50"/>
      <c r="G68" s="50"/>
      <c r="H68" s="50"/>
    </row>
    <row r="69" spans="1:8" s="9" customFormat="1" x14ac:dyDescent="0.25">
      <c r="A69" s="56"/>
      <c r="B69" s="42"/>
      <c r="C69" s="43"/>
      <c r="D69" s="44"/>
      <c r="E69" s="13"/>
    </row>
    <row r="70" spans="1:8" s="13" customFormat="1" x14ac:dyDescent="0.25">
      <c r="A70" s="57">
        <v>20</v>
      </c>
      <c r="B70" s="37" t="s">
        <v>51</v>
      </c>
      <c r="C70" s="38" t="s">
        <v>53</v>
      </c>
      <c r="D70" s="45">
        <v>43600000</v>
      </c>
      <c r="E70" s="50"/>
      <c r="F70" s="50"/>
      <c r="G70" s="50"/>
      <c r="H70" s="50"/>
    </row>
    <row r="71" spans="1:8" s="9" customFormat="1" x14ac:dyDescent="0.25">
      <c r="A71" s="56"/>
      <c r="B71" s="42"/>
      <c r="C71" s="40" t="s">
        <v>56</v>
      </c>
      <c r="D71" s="44"/>
      <c r="E71" s="13"/>
    </row>
    <row r="72" spans="1:8" s="9" customFormat="1" x14ac:dyDescent="0.25">
      <c r="A72" s="56"/>
      <c r="B72" s="42"/>
      <c r="C72" s="40"/>
      <c r="D72" s="44"/>
      <c r="E72" s="13"/>
    </row>
    <row r="73" spans="1:8" s="13" customFormat="1" ht="31.5" x14ac:dyDescent="0.25">
      <c r="A73" s="57">
        <v>21</v>
      </c>
      <c r="B73" s="37" t="s">
        <v>9</v>
      </c>
      <c r="C73" s="38" t="s">
        <v>59</v>
      </c>
      <c r="D73" s="45">
        <v>77955.23</v>
      </c>
      <c r="E73" s="50"/>
      <c r="F73" s="50"/>
      <c r="G73" s="50"/>
      <c r="H73" s="50"/>
    </row>
    <row r="74" spans="1:8" s="9" customFormat="1" x14ac:dyDescent="0.25">
      <c r="A74" s="56"/>
      <c r="B74" s="42"/>
      <c r="C74" s="40" t="s">
        <v>60</v>
      </c>
      <c r="D74" s="44"/>
      <c r="E74" s="13"/>
    </row>
    <row r="75" spans="1:8" s="9" customFormat="1" ht="16.5" thickBot="1" x14ac:dyDescent="0.3">
      <c r="A75" s="58"/>
      <c r="B75" s="47"/>
      <c r="C75" s="48"/>
      <c r="D75" s="49"/>
      <c r="E75" s="13"/>
    </row>
    <row r="76" spans="1:8" s="13" customFormat="1" ht="21" customHeight="1" thickBot="1" x14ac:dyDescent="0.3">
      <c r="A76" s="72" t="s">
        <v>3</v>
      </c>
      <c r="B76" s="73"/>
      <c r="C76" s="72"/>
      <c r="D76" s="74">
        <f>SUM(D11,D14,D17,D20,D23,D26,D29,D32,D35,D42,D45,D47,D52,D55,D57,D60,D65,D62,D68,D70,D73)</f>
        <v>145752162.61999997</v>
      </c>
    </row>
    <row r="77" spans="1:8" s="9" customFormat="1" ht="16.5" customHeight="1" thickTop="1" x14ac:dyDescent="0.25">
      <c r="A77" s="16"/>
      <c r="B77" s="15"/>
      <c r="D77" s="17"/>
      <c r="E77" s="13"/>
    </row>
    <row r="78" spans="1:8" s="7" customFormat="1" x14ac:dyDescent="0.25">
      <c r="A78" s="18"/>
      <c r="B78" s="6"/>
      <c r="C78" s="46"/>
      <c r="D78" s="17"/>
      <c r="E78" s="11"/>
    </row>
    <row r="79" spans="1:8" s="7" customFormat="1" x14ac:dyDescent="0.25">
      <c r="A79" s="18"/>
      <c r="B79" s="6"/>
      <c r="D79" s="17"/>
      <c r="E79" s="11"/>
    </row>
    <row r="80" spans="1:8" s="7" customFormat="1" x14ac:dyDescent="0.25">
      <c r="A80" s="14"/>
      <c r="B80" s="2"/>
      <c r="C80" s="11"/>
      <c r="D80" s="4"/>
      <c r="E80" s="11"/>
    </row>
    <row r="81" spans="1:5" s="7" customFormat="1" x14ac:dyDescent="0.25">
      <c r="A81" s="14"/>
      <c r="B81" s="2"/>
      <c r="C81" s="11"/>
      <c r="D81" s="4"/>
      <c r="E81" s="11"/>
    </row>
    <row r="82" spans="1:5" s="7" customFormat="1" x14ac:dyDescent="0.25">
      <c r="A82" s="14"/>
      <c r="B82" s="2"/>
      <c r="C82" s="11"/>
      <c r="D82" s="4"/>
      <c r="E82" s="11"/>
    </row>
    <row r="83" spans="1:5" s="7" customFormat="1" x14ac:dyDescent="0.25">
      <c r="A83" s="14"/>
      <c r="B83" s="2"/>
      <c r="C83" s="11"/>
      <c r="D83" s="4"/>
      <c r="E83" s="11"/>
    </row>
    <row r="84" spans="1:5" s="7" customFormat="1" x14ac:dyDescent="0.25">
      <c r="A84" s="14"/>
      <c r="B84" s="2"/>
      <c r="C84" s="11"/>
      <c r="D84" s="4"/>
      <c r="E84" s="11"/>
    </row>
    <row r="85" spans="1:5" s="7" customFormat="1" x14ac:dyDescent="0.25">
      <c r="A85" s="14"/>
      <c r="B85" s="2"/>
      <c r="C85" s="11"/>
      <c r="D85" s="4"/>
      <c r="E85" s="11"/>
    </row>
    <row r="86" spans="1:5" s="7" customFormat="1" x14ac:dyDescent="0.25">
      <c r="A86" s="14"/>
      <c r="B86" s="2"/>
      <c r="C86" s="11"/>
      <c r="D86" s="4"/>
      <c r="E86" s="11"/>
    </row>
    <row r="87" spans="1:5" s="7" customFormat="1" x14ac:dyDescent="0.25">
      <c r="A87" s="14"/>
      <c r="B87" s="2"/>
      <c r="C87" s="11"/>
      <c r="D87" s="4"/>
      <c r="E87" s="11"/>
    </row>
    <row r="88" spans="1:5" s="7" customFormat="1" x14ac:dyDescent="0.25">
      <c r="A88" s="14"/>
      <c r="B88" s="2"/>
      <c r="C88" s="11"/>
      <c r="D88" s="4"/>
      <c r="E88" s="11"/>
    </row>
    <row r="89" spans="1:5" s="7" customFormat="1" x14ac:dyDescent="0.25">
      <c r="A89" s="14"/>
      <c r="B89" s="2"/>
      <c r="C89" s="11"/>
      <c r="D89" s="4"/>
      <c r="E89" s="11"/>
    </row>
    <row r="90" spans="1:5" s="7" customFormat="1" x14ac:dyDescent="0.25">
      <c r="A90" s="18"/>
      <c r="B90" s="6"/>
      <c r="D90" s="17"/>
    </row>
    <row r="91" spans="1:5" s="7" customFormat="1" x14ac:dyDescent="0.25">
      <c r="A91" s="18"/>
      <c r="B91" s="6"/>
      <c r="D91" s="17"/>
    </row>
    <row r="92" spans="1:5" s="7" customFormat="1" x14ac:dyDescent="0.25">
      <c r="A92" s="18"/>
      <c r="B92" s="6"/>
      <c r="D92" s="17"/>
    </row>
    <row r="93" spans="1:5" s="7" customFormat="1" x14ac:dyDescent="0.25">
      <c r="A93" s="18"/>
      <c r="B93" s="6"/>
      <c r="D93" s="17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75" firstPageNumber="2" orientation="portrait" useFirstPageNumber="1" r:id="rId1"/>
  <headerFooter>
    <oddFooter>&amp;L&amp;"-,Kurzíva"Zastupitelstvo Olomouckého kraje 26-2-2024
10.3. - Rozpočet OK 2023 - zapojení  části použit. zůstatku a návrh na jeho rozdělení
Příloha č. 1: Rozdělení části použitelného zůstatku k 31.12.2023&amp;R&amp;"-,Kurzíva"Strana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2024-02-19T14:54:39Z</cp:lastPrinted>
  <dcterms:created xsi:type="dcterms:W3CDTF">2018-01-22T12:45:24Z</dcterms:created>
  <dcterms:modified xsi:type="dcterms:W3CDTF">2024-02-19T14:59:24Z</dcterms:modified>
</cp:coreProperties>
</file>