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4\Zastupitelstvo\ZOK 26.2.2024\2023\"/>
    </mc:Choice>
  </mc:AlternateContent>
  <xr:revisionPtr revIDLastSave="0" documentId="13_ncr:1_{A74F29F8-B2DF-400F-A604-CF8EF122F0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 č. 1 DZ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5" l="1"/>
  <c r="C52" i="5"/>
  <c r="C53" i="5" s="1"/>
  <c r="C47" i="5"/>
  <c r="C46" i="5"/>
  <c r="C48" i="5" s="1"/>
  <c r="C57" i="5" s="1"/>
  <c r="B46" i="5"/>
  <c r="B48" i="5" s="1"/>
  <c r="B57" i="5" s="1"/>
  <c r="B28" i="5"/>
  <c r="B56" i="5" s="1"/>
  <c r="C27" i="5"/>
  <c r="C26" i="5"/>
  <c r="C28" i="5" s="1"/>
  <c r="C56" i="5" s="1"/>
  <c r="B26" i="5"/>
  <c r="C2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Franková Romana</author>
    <author>Navrátilová Lenka</author>
  </authors>
  <commentList>
    <comment ref="C3" authorId="0" shapeId="0" xr:uid="{F559BBDB-ECA5-4006-9229-EA279CD57BC0}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283+17659
</t>
        </r>
      </text>
    </comment>
    <comment ref="C6" authorId="1" shapeId="0" xr:uid="{8998D6C4-33E7-415C-80A9-D42C67609F47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589+42
621+1995
626+3424
628-577
637+2594
683+1163
676-1531
706+221
705-92
726+100
</t>
        </r>
      </text>
    </comment>
    <comment ref="C7" authorId="1" shapeId="0" xr:uid="{BA93C5C0-547A-416A-AC8C-0E27F1E0CD85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44+2
</t>
        </r>
      </text>
    </comment>
    <comment ref="C8" authorId="1" shapeId="0" xr:uid="{F354312B-949E-4B1D-ADA7-1F4B08F42777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387+58
434+447
675+1650
676+10822
</t>
        </r>
      </text>
    </comment>
    <comment ref="C9" authorId="1" shapeId="0" xr:uid="{84EAF1FC-4AF1-476C-A66A-013CEA089467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13+5
14+9
35+892
36+160
43+3
88+148
137+86
138+145
203+263
204+895
225+1
233+54
271+62
272+3
284+54
315+90
316+47
331+1
329+520
330+223
372+18
373+296
274+240
422+14
460+54
467+20
470+20
507+588
508+7
509+36
510+12
511+20
522+65
523+4
536+250
540-12
541+4607
573+153
604-65
611+357
651+78
652+9
673-130
718+437
</t>
        </r>
      </text>
    </comment>
    <comment ref="C10" authorId="1" shapeId="0" xr:uid="{B8A89790-E835-4EE3-9F94-ADE70055E3A2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435+6500
674+891
</t>
        </r>
      </text>
    </comment>
    <comment ref="C11" authorId="1" shapeId="0" xr:uid="{897C5796-1B38-4C9A-8303-9FE800C7C50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469+243
678+134
</t>
        </r>
      </text>
    </comment>
    <comment ref="C12" authorId="1" shapeId="0" xr:uid="{14E93542-34CB-4595-B7AE-EBF207CBB0CF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468+20000
</t>
        </r>
      </text>
    </comment>
    <comment ref="C14" authorId="0" shapeId="0" xr:uid="{B943BA6F-9E40-4DE2-B62B-BF4D3650F8F9}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66+2883
191+12
313+150
676-9291
</t>
        </r>
      </text>
    </comment>
    <comment ref="C15" authorId="0" shapeId="0" xr:uid="{BD0CD9F2-8CAD-43B3-A429-B99229817E61}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266+10
352+855
354+276
363+120
413+1443
414+220
499+234
500+2538
537+105
645+165
</t>
        </r>
      </text>
    </comment>
    <comment ref="C16" authorId="1" shapeId="0" xr:uid="{06153C82-9AF7-450C-B0A4-BC925D8F6385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15+167600
61+11476144
96+6430
187+177300
214+422
215+476
267+1569
307+368
364+173500
367+1145
415+346
419+144
420+96
565+16520
566+183800
567+3136
574-3
606+982
607+447
646+109
655-112
656-1612
657-15000
658-70
659-2772
719-7320
720-37
</t>
        </r>
      </text>
    </comment>
    <comment ref="C17" authorId="0" shapeId="0" xr:uid="{35B6C370-ED29-473F-8E15-FE3A74093CF3}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62+14000
81+1939419
181+3000
184+3000
268+205
455+2000
610+1500
</t>
        </r>
      </text>
    </comment>
    <comment ref="C18" authorId="0" shapeId="0" xr:uid="{36A328BB-BDDC-44FF-8C4E-72312DE4F543}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95+893
189+712
263+1041
264+1667
711+214
</t>
        </r>
      </text>
    </comment>
    <comment ref="C19" authorId="0" shapeId="0" xr:uid="{4B4A75ED-52E5-4C17-8788-3DF3DFB25E73}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134+465
186+1338
353+427
710+6183
</t>
        </r>
      </text>
    </comment>
    <comment ref="C20" authorId="0" shapeId="0" xr:uid="{57555C0B-4196-498D-8309-4340A6740AFA}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205+542125
362+229752
721-193956
</t>
        </r>
      </text>
    </comment>
    <comment ref="C21" authorId="1" shapeId="0" xr:uid="{2BC2170A-6AEC-4CD2-8024-E0CE71B966F7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29+800
30+15
91+21402
127+22252
131+24736
182+1695
185+15
227+28036
269+872
273+24513
304+500
355+27066
368+1758
386+27137
454+25564
498+23875
569+7191
644+9841
709+472
736+6894
</t>
        </r>
      </text>
    </comment>
    <comment ref="C22" authorId="1" shapeId="0" xr:uid="{4A8F3B7A-55DA-4540-A474-FD27764DDA29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11+31430
31+4059
63+495
64+33194
65+5271
76+21827
94+156
97+230
128+21468
129+9248
130+2548
132+42134
133+55612
135+15146
177+1008
178+28
179+23437
180+1900
183+818
188+14206
190+1600
202+19763
226+19580
228+10856
229+13744
261+40997
262+4687
265+14875
270+4000
303+15708
305+1326
306+26151
308+10270
309+156
310+556
311+346
312+602
328+77306
361+2896
365+18337
366+8566
416+11059
417+5101
418+1658
456+3654
457+9095
458+48225
459+973
501+20016
502+18067
503+4953
504+7698
505+903
506+768
538+1
568+1228
570+4257
571+66112
605-480
608+24749
609+620
647+483
653+237
712+3857
713+1722
714+3027
715+1087
716+2994
717+2259
737-2994
</t>
        </r>
      </text>
    </comment>
    <comment ref="C23" authorId="1" shapeId="0" xr:uid="{F5DF6691-E1FD-438F-AC39-3F95814E6080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257+64
402+29
</t>
        </r>
      </text>
    </comment>
    <comment ref="C24" authorId="1" shapeId="0" xr:uid="{39B0B049-8667-4E5E-B1EA-FBF713A1A2C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5" authorId="1" shapeId="0" xr:uid="{C53ACBEA-85E2-4434-966D-1B9B082DE456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58+6856
59+14344 (celkem 15694)
77+23627
100+76
101+40
102+1
123+20920
136+154
149+20164
192+4
231+87
232+5
252+3333
358+71175 (celkem 345 759 př)
369+59
370+13
371+26
389+5225
421+268
479+1091
535+173
539+20
550+5029
572+106
648+79
649+8
650+387
</t>
        </r>
      </text>
    </comment>
    <comment ref="C27" authorId="1" shapeId="0" xr:uid="{704DA589-22EC-4DE9-8F5C-0DFC7B4E2662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257-64 SF
402-29 SF
</t>
        </r>
      </text>
    </comment>
    <comment ref="C31" authorId="1" shapeId="0" xr:uid="{D8EB2DE7-6397-41A4-8FD5-2C0A9E57C4B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2+68
12+90501
13+5
14+9
28-90501
43+3
88+148
98+55770
128+43
130+929
131+19736
134+465
137+86
177+1008
204+895
225+1
230+40352
233+54
271+62
272+3
283+17659
284+54
305+1326
308+10270
309+156
311+346
313+150
330+223
353+427
358+345759
372+18
387+58
422+14
434+447
435+6500
454+25564
460+54
467+20
468+20000
470+20
507+588
508+7
509+36
510+12
511+20
536+250
540-12
652+9
654-93535
673-130
674+891
675+1650
678+134</t>
        </r>
      </text>
    </comment>
    <comment ref="C33" authorId="1" shapeId="0" xr:uid="{CEDF455C-FE88-4C39-BFA0-A80A01EF0F76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35+892
36+160
138+145
149+20164
252+3333
315+90
329+520
373+296
274+240
479+1091
535+173
541+4607
573+153
589+42
611+357
621+1995
626+3424
628-577
637+2594
683+1163
651+78
718+437
706+221
705-92
726+100
</t>
        </r>
      </text>
    </comment>
    <comment ref="C34" authorId="0" shapeId="0" xr:uid="{4D8E9D89-E726-4969-AAA1-C642C34BD745}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266+10
352+855
354+276
363+120
413+1443
414+220
499+234
500+2538
537+105
645+165
</t>
        </r>
      </text>
    </comment>
    <comment ref="C35" authorId="1" shapeId="0" xr:uid="{70386061-0AE4-4B60-B60F-5250D3C23B4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15+167600
61+11476144
96+6430
187+177300
214+422
215+476
267+1569
307+368
364+173500
367+1145
415+346
419+144
420+96
565+16520
566+183800
567+3136
574-3
606+982
607+447
646+109
655-112
656-1612
657-15000
658-70
659-2772
719-7320
720-37
</t>
        </r>
      </text>
    </comment>
    <comment ref="C36" authorId="0" shapeId="0" xr:uid="{DF918264-160F-49AE-82A8-26D41701054C}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62+14000
81+1939419
268+205
455+2000
610+1500
</t>
        </r>
      </text>
    </comment>
    <comment ref="C37" authorId="0" shapeId="0" xr:uid="{CAE140D3-6108-464C-A36B-703D1E11535F}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95+893
189+712
263+1041
264+1667
711+214
</t>
        </r>
      </text>
    </comment>
    <comment ref="C38" authorId="0" shapeId="0" xr:uid="{DCC00E85-398D-4404-8812-5AD51B533C49}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186+1338
710+6183
</t>
        </r>
      </text>
    </comment>
    <comment ref="C39" authorId="0" shapeId="0" xr:uid="{AA1CE1C8-4CF3-4419-93C7-5D21A12F082D}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205+542125
362+229752
721-193956
</t>
        </r>
      </text>
    </comment>
    <comment ref="C40" authorId="1" shapeId="0" xr:uid="{DE5408AB-053A-4AB6-A34F-EEC60A2F7C69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29+800
30+15
91+21402
127+22252
131+5000
182+1695
185+15
227+28036
269+872
273+24513
304+500
355+27066
368+1758
386+27137
498+23875
569+7191
644+9841
709+472
736+6894
</t>
        </r>
      </text>
    </comment>
    <comment ref="C41" authorId="1" shapeId="0" xr:uid="{7C987A70-1858-452A-BF4B-9F3B0453B9E2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257+64
359+6363
402+29
</t>
        </r>
      </text>
    </comment>
    <comment ref="C42" authorId="1" shapeId="0" xr:uid="{DB596AC8-75F2-4DE7-A9E9-EF25B25DBB9B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360+32428
</t>
        </r>
      </text>
    </comment>
    <comment ref="C43" authorId="1" shapeId="0" xr:uid="{44BBB6B4-C5A1-439C-8634-BABE9AABEB6A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1+524
3+43244
4+435
5+547
6+29
7+59990
8+3741
9+1954
10+3157
11+31430
31+4059
63+495
64+33194
65+5271
94+156
97+230
133+55612
178+28
179+23437
180+1900
183+818
188+14206
190+1600
202+19763
226+19580
229+13744
261+40997
262+4687
265+14875
270+4000
306+26151
310+556
312+602
361+2896
365+18337
366+8566
416+11059
417+5101
418+1658
458+48225
459+973
501+20016
502+18067
505+903
506+768
538+1
568+1228
605-480
608+24749
609+620
653+237
</t>
        </r>
      </text>
    </comment>
    <comment ref="C44" authorId="1" shapeId="0" xr:uid="{0E4BC555-EF4C-4E2C-AC4C-256C50B01AA0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32+3926
33+1862
34+273
44+2
66+2883
98+120852
191+12
203+263
193-436
230+56285
316+47
331+1
522+65
523+4
604-65
647+483
</t>
        </r>
      </text>
    </comment>
    <comment ref="C45" authorId="1" shapeId="0" xr:uid="{572D4826-ECD6-4EC9-8C55-761AEFF981B0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58+6856
59+15694
77+23627
99+980
100+76
101+40
102+1
123+20920
136+154
192+4
231+87
232+5
369+59
370+13
371+26
389+5225
421+268
539+20
550+5029
572+106
648+79
649+8
650+387
</t>
        </r>
      </text>
    </comment>
    <comment ref="C47" authorId="1" shapeId="0" xr:uid="{1277DD94-BE95-4452-9407-7632C1602BE4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257-64 SF
402-29 SF
</t>
        </r>
      </text>
    </comment>
    <comment ref="C51" authorId="1" shapeId="0" xr:uid="{707B323D-EBB5-44D7-9D47-842DB834E2A6}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1+524
2+68
3+43244
4+435
5+547
6+29
7+59990
8+3741
9+1954
10+3157
12+90501
28-90501
32+3926
33+1862
34+273
59+1350 (celkem 15694)
98+176622
99+980
103+326000
193-436
230+96637
358+272584 (celkem 345 759 př)
359+6363 SF
360+32428 Fond ŽP
654-93535
677+-700
</t>
        </r>
      </text>
    </comment>
    <comment ref="C52" authorId="1" shapeId="0" xr:uid="{B14C2722-F850-40FE-9DFE-256DE9745E0B}">
      <text>
        <r>
          <rPr>
            <b/>
            <sz val="8"/>
            <color indexed="81"/>
            <rFont val="Tahoma"/>
            <family val="2"/>
            <charset val="238"/>
          </rPr>
          <t>N</t>
        </r>
        <r>
          <rPr>
            <b/>
            <sz val="9"/>
            <color indexed="81"/>
            <rFont val="Tahoma"/>
            <family val="2"/>
            <charset val="238"/>
          </rPr>
          <t>avrátilová Lenka: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8114, 8118, 8124, 8224</t>
        </r>
        <r>
          <rPr>
            <sz val="9"/>
            <color indexed="81"/>
            <rFont val="Tahoma"/>
            <family val="2"/>
            <charset val="238"/>
          </rPr>
          <t xml:space="preserve">
76+21827
103+326000
128+21425
129+9248
130+1619
132+42134
135+15146
181+3000
184+3000
228+10856
303+15708
328+77306
456+3654
457+9095
503+4953
504+7698
570+4257
571+66112
712+3857
713+1722
714+3027
715+1087
716+2994
717+2259
737-2994
</t>
        </r>
      </text>
    </comment>
  </commentList>
</comments>
</file>

<file path=xl/sharedStrings.xml><?xml version="1.0" encoding="utf-8"?>
<sst xmlns="http://schemas.openxmlformats.org/spreadsheetml/2006/main" count="57" uniqueCount="43">
  <si>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</si>
  <si>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</si>
  <si>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</si>
  <si>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</si>
  <si>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</si>
  <si>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</si>
  <si>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</si>
  <si>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</si>
  <si>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</si>
  <si>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</si>
  <si>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</si>
  <si>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</si>
  <si>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</si>
  <si>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</si>
  <si>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</si>
  <si>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</si>
  <si>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</si>
  <si>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</si>
  <si>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</si>
  <si>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</si>
  <si>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</si>
  <si>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</si>
  <si>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</si>
  <si>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</si>
  <si>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</si>
  <si>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</si>
  <si>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</si>
  <si>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</si>
  <si>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</si>
  <si>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</si>
  <si>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</si>
  <si>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</si>
  <si>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>Dotace do oblasti školství</t>
  </si>
  <si>
    <t>Splátky půjček</t>
  </si>
  <si>
    <t>Investiční a neinvestiční transfery od obcí a krajů</t>
  </si>
  <si>
    <t>Dotace pro Krajský úřad</t>
  </si>
  <si>
    <t>Dotace do oblasti kultury</t>
  </si>
  <si>
    <t>Dotace do oblasti sociální</t>
  </si>
  <si>
    <t>Dotace do oblasti zdravotnictví</t>
  </si>
  <si>
    <t>Dotace do oblasti životního prostředí a zemědělství</t>
  </si>
  <si>
    <t>Dotace do oblasti dopravy</t>
  </si>
  <si>
    <t>Zapojení finančního vypořádání, depozita</t>
  </si>
  <si>
    <t>IROP, OPPMP, OPVVV, OPZ, OPŽP, OPJAK, OPPIK, NPO, FBV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</si>
</sst>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</cellXfs>
  <cellStyles count="2">
    <cellStyle name="Normální" xfId="0" builtinId="0"/>
    <cellStyle name="Normální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4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42578125" style="1" customWidth="1"/>
    <col min="2" max="2" width="17.140625" style="2" customWidth="1"/>
    <col min="3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24</v>
      </c>
      <c r="B3" s="7">
        <v>6500000</v>
      </c>
      <c r="C3" s="7">
        <v>6517659</v>
      </c>
    </row>
    <row r="4" spans="1:3" ht="14.25" customHeight="1" x14ac:dyDescent="0.2">
      <c r="A4" s="6" t="s">
        <v>4</v>
      </c>
      <c r="B4" s="7">
        <v>1190</v>
      </c>
      <c r="C4" s="7">
        <v>1190</v>
      </c>
    </row>
    <row r="5" spans="1:3" ht="14.25" customHeight="1" x14ac:dyDescent="0.2">
      <c r="A5" s="6" t="s">
        <v>23</v>
      </c>
      <c r="B5" s="7">
        <v>1630</v>
      </c>
      <c r="C5" s="7">
        <v>1630</v>
      </c>
    </row>
    <row r="6" spans="1:3" ht="14.25" customHeight="1" x14ac:dyDescent="0.2">
      <c r="A6" s="8" t="s">
        <v>30</v>
      </c>
      <c r="B6" s="7">
        <v>254083</v>
      </c>
      <c r="C6" s="7">
        <v>261422</v>
      </c>
    </row>
    <row r="7" spans="1:3" ht="14.25" customHeight="1" x14ac:dyDescent="0.2">
      <c r="A7" s="6" t="s">
        <v>5</v>
      </c>
      <c r="B7" s="7">
        <v>38089.300000000003</v>
      </c>
      <c r="C7" s="7">
        <v>38091.300000000003</v>
      </c>
    </row>
    <row r="8" spans="1:3" ht="14.25" customHeight="1" x14ac:dyDescent="0.2">
      <c r="A8" s="6" t="s">
        <v>6</v>
      </c>
      <c r="B8" s="7">
        <v>3610.3</v>
      </c>
      <c r="C8" s="7">
        <v>16587.3</v>
      </c>
    </row>
    <row r="9" spans="1:3" ht="14.25" customHeight="1" x14ac:dyDescent="0.2">
      <c r="A9" s="6" t="s">
        <v>29</v>
      </c>
      <c r="B9" s="7">
        <v>811.3</v>
      </c>
      <c r="C9" s="7">
        <v>11550</v>
      </c>
    </row>
    <row r="10" spans="1:3" ht="14.25" customHeight="1" x14ac:dyDescent="0.2">
      <c r="A10" s="6" t="s">
        <v>33</v>
      </c>
      <c r="B10" s="7">
        <v>1293</v>
      </c>
      <c r="C10" s="7">
        <v>8684</v>
      </c>
    </row>
    <row r="11" spans="1:3" ht="14.25" customHeight="1" x14ac:dyDescent="0.2">
      <c r="A11" s="6" t="s">
        <v>7</v>
      </c>
      <c r="B11" s="7">
        <v>10030</v>
      </c>
      <c r="C11" s="7">
        <v>10407</v>
      </c>
    </row>
    <row r="12" spans="1:3" ht="14.25" customHeight="1" x14ac:dyDescent="0.2">
      <c r="A12" s="6" t="s">
        <v>8</v>
      </c>
      <c r="B12" s="7">
        <v>29697.5</v>
      </c>
      <c r="C12" s="7">
        <v>49697.5</v>
      </c>
    </row>
    <row r="13" spans="1:3" ht="14.25" customHeight="1" x14ac:dyDescent="0.2">
      <c r="A13" s="6" t="s">
        <v>31</v>
      </c>
      <c r="B13" s="7">
        <v>140403.6</v>
      </c>
      <c r="C13" s="7">
        <v>140403.6</v>
      </c>
    </row>
    <row r="14" spans="1:3" ht="14.25" customHeight="1" x14ac:dyDescent="0.2">
      <c r="A14" s="6" t="s">
        <v>34</v>
      </c>
      <c r="B14" s="7">
        <v>200000</v>
      </c>
      <c r="C14" s="7">
        <v>193754</v>
      </c>
    </row>
    <row r="15" spans="1:3" ht="14.25" customHeight="1" x14ac:dyDescent="0.2">
      <c r="A15" s="6" t="s">
        <v>36</v>
      </c>
      <c r="B15" s="7">
        <v>0</v>
      </c>
      <c r="C15" s="7">
        <v>5966</v>
      </c>
    </row>
    <row r="16" spans="1:3" ht="14.25" customHeight="1" x14ac:dyDescent="0.2">
      <c r="A16" s="6" t="s">
        <v>32</v>
      </c>
      <c r="B16" s="7">
        <v>0</v>
      </c>
      <c r="C16" s="7">
        <v>12183608</v>
      </c>
    </row>
    <row r="17" spans="1:3" ht="14.25" customHeight="1" x14ac:dyDescent="0.2">
      <c r="A17" s="6" t="s">
        <v>37</v>
      </c>
      <c r="B17" s="7">
        <v>0</v>
      </c>
      <c r="C17" s="7">
        <v>1963124</v>
      </c>
    </row>
    <row r="18" spans="1:3" ht="14.25" customHeight="1" x14ac:dyDescent="0.2">
      <c r="A18" s="6" t="s">
        <v>38</v>
      </c>
      <c r="B18" s="7">
        <v>0</v>
      </c>
      <c r="C18" s="7">
        <v>4527</v>
      </c>
    </row>
    <row r="19" spans="1:3" ht="14.25" customHeight="1" x14ac:dyDescent="0.2">
      <c r="A19" s="6" t="s">
        <v>39</v>
      </c>
      <c r="B19" s="7">
        <v>0</v>
      </c>
      <c r="C19" s="7">
        <v>8413</v>
      </c>
    </row>
    <row r="20" spans="1:3" ht="14.25" customHeight="1" x14ac:dyDescent="0.2">
      <c r="A20" s="6" t="s">
        <v>40</v>
      </c>
      <c r="B20" s="7">
        <v>0</v>
      </c>
      <c r="C20" s="7">
        <v>577921</v>
      </c>
    </row>
    <row r="21" spans="1:3" ht="14.25" customHeight="1" x14ac:dyDescent="0.2">
      <c r="A21" s="6" t="s">
        <v>35</v>
      </c>
      <c r="B21" s="7">
        <v>0</v>
      </c>
      <c r="C21" s="7">
        <v>254634</v>
      </c>
    </row>
    <row r="22" spans="1:3" ht="14.25" customHeight="1" x14ac:dyDescent="0.2">
      <c r="A22" s="6" t="s">
        <v>42</v>
      </c>
      <c r="B22" s="7">
        <v>0</v>
      </c>
      <c r="C22" s="7">
        <f>820860-2994</f>
        <v>817866</v>
      </c>
    </row>
    <row r="23" spans="1:3" ht="14.25" customHeight="1" x14ac:dyDescent="0.2">
      <c r="A23" s="8" t="s">
        <v>17</v>
      </c>
      <c r="B23" s="9">
        <v>11790</v>
      </c>
      <c r="C23" s="9">
        <v>11883</v>
      </c>
    </row>
    <row r="24" spans="1:3" ht="14.25" customHeight="1" x14ac:dyDescent="0.2">
      <c r="A24" s="8" t="s">
        <v>9</v>
      </c>
      <c r="B24" s="9">
        <v>34000</v>
      </c>
      <c r="C24" s="9">
        <v>34000</v>
      </c>
    </row>
    <row r="25" spans="1:3" ht="14.25" customHeight="1" x14ac:dyDescent="0.2">
      <c r="A25" s="8" t="s">
        <v>41</v>
      </c>
      <c r="B25" s="9">
        <v>0</v>
      </c>
      <c r="C25" s="9">
        <v>175270</v>
      </c>
    </row>
    <row r="26" spans="1:3" ht="14.25" customHeight="1" x14ac:dyDescent="0.25">
      <c r="A26" s="4" t="s">
        <v>10</v>
      </c>
      <c r="B26" s="10">
        <f>SUM(B3:B25)</f>
        <v>7226627.9999999991</v>
      </c>
      <c r="C26" s="10">
        <f>SUM(C3:C25)+1</f>
        <v>23288288.699999999</v>
      </c>
    </row>
    <row r="27" spans="1:3" ht="14.25" customHeight="1" x14ac:dyDescent="0.2">
      <c r="A27" s="11" t="s">
        <v>11</v>
      </c>
      <c r="B27" s="16">
        <v>-11679</v>
      </c>
      <c r="C27" s="16">
        <f>-11743-29</f>
        <v>-11772</v>
      </c>
    </row>
    <row r="28" spans="1:3" ht="15.75" thickBot="1" x14ac:dyDescent="0.3">
      <c r="A28" s="12" t="s">
        <v>12</v>
      </c>
      <c r="B28" s="13">
        <f>B26+B27</f>
        <v>7214948.9999999991</v>
      </c>
      <c r="C28" s="13">
        <f>C26+C27</f>
        <v>23276516.699999999</v>
      </c>
    </row>
    <row r="29" spans="1:3" ht="13.5" thickTop="1" x14ac:dyDescent="0.2">
      <c r="A29" s="14"/>
    </row>
    <row r="30" spans="1:3" ht="15.75" customHeight="1" x14ac:dyDescent="0.25">
      <c r="A30" s="4" t="s">
        <v>14</v>
      </c>
      <c r="B30" s="5" t="s">
        <v>2</v>
      </c>
      <c r="C30" s="5" t="s">
        <v>3</v>
      </c>
    </row>
    <row r="31" spans="1:3" ht="14.25" x14ac:dyDescent="0.2">
      <c r="A31" s="8" t="s">
        <v>25</v>
      </c>
      <c r="B31" s="17">
        <v>1223710</v>
      </c>
      <c r="C31" s="17">
        <v>1682575</v>
      </c>
    </row>
    <row r="32" spans="1:3" ht="14.25" x14ac:dyDescent="0.2">
      <c r="A32" s="8" t="s">
        <v>26</v>
      </c>
      <c r="B32" s="17">
        <v>456503</v>
      </c>
      <c r="C32" s="17">
        <v>456503</v>
      </c>
    </row>
    <row r="33" spans="1:3" ht="14.25" x14ac:dyDescent="0.2">
      <c r="A33" s="8" t="s">
        <v>27</v>
      </c>
      <c r="B33" s="17">
        <v>4535038</v>
      </c>
      <c r="C33" s="17">
        <v>4576644</v>
      </c>
    </row>
    <row r="34" spans="1:3" ht="14.25" x14ac:dyDescent="0.2">
      <c r="A34" s="8" t="s">
        <v>36</v>
      </c>
      <c r="B34" s="17">
        <v>0</v>
      </c>
      <c r="C34" s="17">
        <v>5966</v>
      </c>
    </row>
    <row r="35" spans="1:3" ht="14.25" x14ac:dyDescent="0.2">
      <c r="A35" s="8" t="s">
        <v>32</v>
      </c>
      <c r="B35" s="17">
        <v>0</v>
      </c>
      <c r="C35" s="17">
        <v>12183608</v>
      </c>
    </row>
    <row r="36" spans="1:3" ht="14.25" x14ac:dyDescent="0.2">
      <c r="A36" s="8" t="s">
        <v>37</v>
      </c>
      <c r="B36" s="17">
        <v>0</v>
      </c>
      <c r="C36" s="17">
        <v>1957124</v>
      </c>
    </row>
    <row r="37" spans="1:3" ht="14.25" x14ac:dyDescent="0.2">
      <c r="A37" s="8" t="s">
        <v>38</v>
      </c>
      <c r="B37" s="17">
        <v>0</v>
      </c>
      <c r="C37" s="17">
        <v>4527</v>
      </c>
    </row>
    <row r="38" spans="1:3" ht="14.25" x14ac:dyDescent="0.2">
      <c r="A38" s="8" t="s">
        <v>39</v>
      </c>
      <c r="B38" s="17">
        <v>0</v>
      </c>
      <c r="C38" s="17">
        <v>7521</v>
      </c>
    </row>
    <row r="39" spans="1:3" ht="14.25" x14ac:dyDescent="0.2">
      <c r="A39" s="8" t="s">
        <v>40</v>
      </c>
      <c r="B39" s="17">
        <v>0</v>
      </c>
      <c r="C39" s="17">
        <v>577921</v>
      </c>
    </row>
    <row r="40" spans="1:3" ht="14.25" x14ac:dyDescent="0.2">
      <c r="A40" s="6" t="s">
        <v>35</v>
      </c>
      <c r="B40" s="17">
        <v>0</v>
      </c>
      <c r="C40" s="17">
        <v>209334</v>
      </c>
    </row>
    <row r="41" spans="1:3" ht="14.25" x14ac:dyDescent="0.2">
      <c r="A41" s="8" t="s">
        <v>17</v>
      </c>
      <c r="B41" s="17">
        <v>11790</v>
      </c>
      <c r="C41" s="17">
        <v>18246</v>
      </c>
    </row>
    <row r="42" spans="1:3" ht="14.25" x14ac:dyDescent="0.2">
      <c r="A42" s="8" t="s">
        <v>9</v>
      </c>
      <c r="B42" s="17">
        <v>34000</v>
      </c>
      <c r="C42" s="17">
        <v>66428</v>
      </c>
    </row>
    <row r="43" spans="1:3" ht="14.25" x14ac:dyDescent="0.2">
      <c r="A43" s="8" t="s">
        <v>42</v>
      </c>
      <c r="B43" s="17">
        <v>0</v>
      </c>
      <c r="C43" s="17">
        <v>593936</v>
      </c>
    </row>
    <row r="44" spans="1:3" ht="14.25" x14ac:dyDescent="0.2">
      <c r="A44" s="8" t="s">
        <v>28</v>
      </c>
      <c r="B44" s="17">
        <v>1538246</v>
      </c>
      <c r="C44" s="17">
        <v>1724703</v>
      </c>
    </row>
    <row r="45" spans="1:3" ht="14.25" x14ac:dyDescent="0.2">
      <c r="A45" s="8" t="s">
        <v>41</v>
      </c>
      <c r="B45" s="17">
        <v>0</v>
      </c>
      <c r="C45" s="17">
        <v>79664</v>
      </c>
    </row>
    <row r="46" spans="1:3" ht="14.25" customHeight="1" x14ac:dyDescent="0.25">
      <c r="A46" s="4" t="s">
        <v>15</v>
      </c>
      <c r="B46" s="10">
        <f>SUM(B31:B45)</f>
        <v>7799287</v>
      </c>
      <c r="C46" s="10">
        <f>SUM(C31:C45)</f>
        <v>24144700</v>
      </c>
    </row>
    <row r="47" spans="1:3" ht="14.25" x14ac:dyDescent="0.2">
      <c r="A47" s="11" t="s">
        <v>11</v>
      </c>
      <c r="B47" s="16">
        <v>-11679</v>
      </c>
      <c r="C47" s="16">
        <f>-11743-29</f>
        <v>-11772</v>
      </c>
    </row>
    <row r="48" spans="1:3" ht="15.75" thickBot="1" x14ac:dyDescent="0.3">
      <c r="A48" s="12" t="s">
        <v>16</v>
      </c>
      <c r="B48" s="13">
        <f>+B46+B47</f>
        <v>7787608</v>
      </c>
      <c r="C48" s="13">
        <f>+C46+C47</f>
        <v>24132928</v>
      </c>
    </row>
    <row r="49" spans="1:3" ht="13.5" thickTop="1" x14ac:dyDescent="0.2">
      <c r="A49" s="14" t="s">
        <v>13</v>
      </c>
    </row>
    <row r="50" spans="1:3" ht="14.25" x14ac:dyDescent="0.2">
      <c r="B50" s="1"/>
      <c r="C50" s="9"/>
    </row>
    <row r="51" spans="1:3" ht="14.25" x14ac:dyDescent="0.2">
      <c r="A51" s="8" t="s">
        <v>19</v>
      </c>
      <c r="B51" s="9">
        <v>844000</v>
      </c>
      <c r="C51" s="9">
        <v>1782742</v>
      </c>
    </row>
    <row r="52" spans="1:3" ht="14.25" x14ac:dyDescent="0.2">
      <c r="A52" s="18" t="s">
        <v>18</v>
      </c>
      <c r="B52" s="19">
        <v>271341</v>
      </c>
      <c r="C52" s="19">
        <f>929325-2994</f>
        <v>926331</v>
      </c>
    </row>
    <row r="53" spans="1:3" ht="15.75" thickBot="1" x14ac:dyDescent="0.3">
      <c r="A53" s="12" t="s">
        <v>20</v>
      </c>
      <c r="B53" s="13">
        <f>+B51-B52</f>
        <v>572659</v>
      </c>
      <c r="C53" s="13">
        <f>+C51-C52</f>
        <v>856411</v>
      </c>
    </row>
    <row r="54" spans="1:3" ht="15" thickTop="1" x14ac:dyDescent="0.2">
      <c r="A54" s="8"/>
      <c r="B54" s="17"/>
      <c r="C54" s="17"/>
    </row>
    <row r="55" spans="1:3" ht="15" thickBot="1" x14ac:dyDescent="0.25">
      <c r="A55" s="8"/>
      <c r="B55" s="17"/>
      <c r="C55" s="17"/>
    </row>
    <row r="56" spans="1:3" ht="15.75" thickBot="1" x14ac:dyDescent="0.3">
      <c r="A56" s="20" t="s">
        <v>21</v>
      </c>
      <c r="B56" s="21">
        <f>+B28+B51</f>
        <v>8058948.9999999991</v>
      </c>
      <c r="C56" s="21">
        <f>+C28+C51</f>
        <v>25059258.699999999</v>
      </c>
    </row>
    <row r="57" spans="1:3" ht="15.75" thickBot="1" x14ac:dyDescent="0.3">
      <c r="A57" s="20" t="s">
        <v>22</v>
      </c>
      <c r="B57" s="21">
        <f>+B48+B52</f>
        <v>8058949</v>
      </c>
      <c r="C57" s="21">
        <f>+C48+C52</f>
        <v>25059259</v>
      </c>
    </row>
    <row r="58" spans="1:3" x14ac:dyDescent="0.2">
      <c r="B58" s="1"/>
    </row>
    <row r="59" spans="1:3" ht="14.25" x14ac:dyDescent="0.2">
      <c r="B59" s="1"/>
      <c r="C59" s="15"/>
    </row>
    <row r="60" spans="1:3" ht="14.25" x14ac:dyDescent="0.2">
      <c r="B60" s="1"/>
      <c r="C60" s="15"/>
    </row>
    <row r="61" spans="1:3" x14ac:dyDescent="0.2">
      <c r="B61" s="1"/>
    </row>
    <row r="62" spans="1:3" x14ac:dyDescent="0.2">
      <c r="B62" s="1"/>
    </row>
    <row r="63" spans="1:3" x14ac:dyDescent="0.2">
      <c r="B63" s="1"/>
    </row>
    <row r="64" spans="1:3" x14ac:dyDescent="0.2">
      <c r="B64" s="1"/>
    </row>
    <row r="65" spans="2:3" x14ac:dyDescent="0.2">
      <c r="B65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80" spans="2:3" x14ac:dyDescent="0.2">
      <c r="B80" s="1"/>
      <c r="C80" s="1"/>
    </row>
    <row r="81" s="1" customFormat="1" x14ac:dyDescent="0.2"/>
    <row r="84" s="1" customFormat="1" x14ac:dyDescent="0.2"/>
    <row r="85" s="1" customFormat="1" x14ac:dyDescent="0.2"/>
    <row r="99" s="1" customFormat="1" x14ac:dyDescent="0.2"/>
    <row r="100" s="1" customFormat="1" x14ac:dyDescent="0.2"/>
    <row r="103" s="1" customFormat="1" x14ac:dyDescent="0.2"/>
    <row r="104" s="1" customFormat="1" x14ac:dyDescent="0.2"/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22" orientation="portrait" useFirstPageNumber="1" r:id="rId1"/>
  <headerFooter alignWithMargins="0">
    <oddHeader>&amp;C&amp;"Arial,Kurzíva"Příloha č.1 DZ - Upravený rozpočet Olomouckého kraje na rok 2023 po schválení rozpočtových změn</oddHeader>
    <oddFooter xml:space="preserve">&amp;L&amp;"Arial,Kurzíva"Zastupitelstvo OK 26.2.2024
10.1. - Rozpočet Olomouckého kraje 2023 - rozpočtové změny 
Příloha č.1 DZ: Upravený rozpočet OK na rok 2023 po schválení rozpočtových změn&amp;R&amp;"Arial,Kurzíva"Strana &amp;P (celkem 22)&amp;"Arial,Obyčejné"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2024-02-07T14:32:18Z</cp:lastPrinted>
  <dcterms:created xsi:type="dcterms:W3CDTF">2007-02-21T09:44:06Z</dcterms:created>
  <dcterms:modified xsi:type="dcterms:W3CDTF">2024-02-07T14:32:20Z</dcterms:modified>
</cp:coreProperties>
</file>