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520"/>
  </bookViews>
  <sheets>
    <sheet name="Program I" sheetId="5" r:id="rId1"/>
  </sheets>
  <definedNames>
    <definedName name="_xlnm.Print_Titles" localSheetId="0">'Program I'!$11:$11</definedName>
  </definedNames>
  <calcPr calcId="145621"/>
</workbook>
</file>

<file path=xl/calcChain.xml><?xml version="1.0" encoding="utf-8"?>
<calcChain xmlns="http://schemas.openxmlformats.org/spreadsheetml/2006/main">
  <c r="K179" i="5" l="1"/>
  <c r="J6" i="5" s="1"/>
  <c r="K76" i="5" l="1"/>
  <c r="J3" i="5" s="1"/>
  <c r="K7" i="5" l="1"/>
  <c r="K22" i="5" l="1"/>
  <c r="J2" i="5" s="1"/>
  <c r="K142" i="5" l="1"/>
  <c r="J5" i="5" s="1"/>
  <c r="J142" i="5"/>
  <c r="J76" i="5"/>
  <c r="K103" i="5"/>
  <c r="J4" i="5" s="1"/>
  <c r="J103" i="5"/>
  <c r="J22" i="5"/>
  <c r="J7" i="5" l="1"/>
  <c r="D6" i="5" s="1"/>
  <c r="D7" i="5" s="1"/>
</calcChain>
</file>

<file path=xl/sharedStrings.xml><?xml version="1.0" encoding="utf-8"?>
<sst xmlns="http://schemas.openxmlformats.org/spreadsheetml/2006/main" count="686" uniqueCount="317">
  <si>
    <t>orient. běh</t>
  </si>
  <si>
    <t>veslování</t>
  </si>
  <si>
    <t>hokej</t>
  </si>
  <si>
    <t>jezdectví</t>
  </si>
  <si>
    <t xml:space="preserve">OSK KLUBKO </t>
  </si>
  <si>
    <t>basketbal</t>
  </si>
  <si>
    <t>karate</t>
  </si>
  <si>
    <t>Tělovýchovná jednota Doubrava Haňovice</t>
  </si>
  <si>
    <t>ASPV</t>
  </si>
  <si>
    <t>Fotbalový klub mládeže Opatovice - Všechovice</t>
  </si>
  <si>
    <t>florbal</t>
  </si>
  <si>
    <t>Tělovýchovná jednota Sokol Slavonín</t>
  </si>
  <si>
    <t>fotbal, st. tenis, ASPV</t>
  </si>
  <si>
    <t>Kanoistický klub Olomouc</t>
  </si>
  <si>
    <t>kanoistika</t>
  </si>
  <si>
    <t>cyklistika</t>
  </si>
  <si>
    <t>golf</t>
  </si>
  <si>
    <t>Sportovní klub Žeravice</t>
  </si>
  <si>
    <t>potápění</t>
  </si>
  <si>
    <t>atletika</t>
  </si>
  <si>
    <t>házená mládež</t>
  </si>
  <si>
    <t>DHK Litovel</t>
  </si>
  <si>
    <t>házená</t>
  </si>
  <si>
    <t xml:space="preserve">SK Uničov </t>
  </si>
  <si>
    <t>TJ Sokol Určice</t>
  </si>
  <si>
    <t>judo</t>
  </si>
  <si>
    <t>Tělocvičná jednota Sokol I Prostějov</t>
  </si>
  <si>
    <t>lyžování</t>
  </si>
  <si>
    <t>fotbal, atletika</t>
  </si>
  <si>
    <t>Sportovní střelecký klub ELÁN Olomouc</t>
  </si>
  <si>
    <t>sportovní střelba</t>
  </si>
  <si>
    <t>Tělovýchovná jednota Sokol Bludov</t>
  </si>
  <si>
    <t>JUDO CLUB ŽELEZO HRANICE</t>
  </si>
  <si>
    <t>Fotbalový klub Kozlovice</t>
  </si>
  <si>
    <t>FC Želatovice</t>
  </si>
  <si>
    <t>squash</t>
  </si>
  <si>
    <t>gymnastika</t>
  </si>
  <si>
    <t>Tělocvičná jednota Sokol Kostelec na Hané - HK</t>
  </si>
  <si>
    <t>tanec</t>
  </si>
  <si>
    <t>Klub sportovních potápěčů Olomouc</t>
  </si>
  <si>
    <t>Atletický klub Olomouc</t>
  </si>
  <si>
    <t>mažoretky</t>
  </si>
  <si>
    <t>region</t>
  </si>
  <si>
    <t>fotbal, volejbal. ASPV</t>
  </si>
  <si>
    <t xml:space="preserve">plavání </t>
  </si>
  <si>
    <t>TJ SPARTAK PŘEROV</t>
  </si>
  <si>
    <t>Žádaná částka</t>
  </si>
  <si>
    <t>okres Jeseník</t>
  </si>
  <si>
    <t>okres Olomouc</t>
  </si>
  <si>
    <t>okres Prostějov</t>
  </si>
  <si>
    <t>okres Přerov</t>
  </si>
  <si>
    <t>okres Šumperk</t>
  </si>
  <si>
    <t>Úroveň soutěží</t>
  </si>
  <si>
    <t>Rozpočet</t>
  </si>
  <si>
    <t>Krajský přebor</t>
  </si>
  <si>
    <t>MČR</t>
  </si>
  <si>
    <t>Divize</t>
  </si>
  <si>
    <t>II. liga ledního hokeje</t>
  </si>
  <si>
    <t>box, šerm</t>
  </si>
  <si>
    <t>Tělocvičná jednota Sokol Olomouc - Nový Svět</t>
  </si>
  <si>
    <t>nesoutěží</t>
  </si>
  <si>
    <t xml:space="preserve">Sportovní klub Univerzity Palackého v Olomouci </t>
  </si>
  <si>
    <t>Sportovní klub Přerov</t>
  </si>
  <si>
    <t>TJ Sokol Bělotín</t>
  </si>
  <si>
    <t>orientační běh</t>
  </si>
  <si>
    <t>MČR, ME</t>
  </si>
  <si>
    <t>HC ZUBR PŘEROV</t>
  </si>
  <si>
    <t>TJ STM Olomouc</t>
  </si>
  <si>
    <t>Poř.</t>
  </si>
  <si>
    <t xml:space="preserve">Okres </t>
  </si>
  <si>
    <t>Sport</t>
  </si>
  <si>
    <t>Název žadatele</t>
  </si>
  <si>
    <t>IČ</t>
  </si>
  <si>
    <t>JE</t>
  </si>
  <si>
    <t>PV</t>
  </si>
  <si>
    <t>PR</t>
  </si>
  <si>
    <t>SU</t>
  </si>
  <si>
    <t>OL</t>
  </si>
  <si>
    <t>fotbal</t>
  </si>
  <si>
    <t>FC Kostelec na Hané</t>
  </si>
  <si>
    <t>volejbal</t>
  </si>
  <si>
    <t>st. tenis</t>
  </si>
  <si>
    <t>box</t>
  </si>
  <si>
    <t>tenis</t>
  </si>
  <si>
    <t>Fotbalový klub Jeseník</t>
  </si>
  <si>
    <t>republika</t>
  </si>
  <si>
    <t>MS</t>
  </si>
  <si>
    <t>celostátní</t>
  </si>
  <si>
    <t>TJ Sokol Horní Moštěnice, o.s.</t>
  </si>
  <si>
    <t>FK MOHELNICE</t>
  </si>
  <si>
    <t>Tělocvičná jednota Sokol Šumperk</t>
  </si>
  <si>
    <t>1. HFK Olomouc mládež</t>
  </si>
  <si>
    <t>badminton</t>
  </si>
  <si>
    <t>Badmintonový klub Omega Olomouc, o.s.</t>
  </si>
  <si>
    <t>moderní gymnastika, fotbal</t>
  </si>
  <si>
    <t>Oddíl orientačního sportu Sportovního klubu Prostějov</t>
  </si>
  <si>
    <t>fotbal, turistika</t>
  </si>
  <si>
    <t>1. FC Viktorie Přerov o.s.</t>
  </si>
  <si>
    <t>koloběh</t>
  </si>
  <si>
    <t>Sportovní klub BADMINTON Přerov</t>
  </si>
  <si>
    <t>atletika, volejbal, lukostřelba, st. tenis</t>
  </si>
  <si>
    <t>fotbal mládež</t>
  </si>
  <si>
    <t>1. liga</t>
  </si>
  <si>
    <t>ženský fotbal</t>
  </si>
  <si>
    <t>MS, ME, MČR</t>
  </si>
  <si>
    <t xml:space="preserve">Sportovní klub Slatinice </t>
  </si>
  <si>
    <t>zápas, trampolíny</t>
  </si>
  <si>
    <t>st. tenis, tenis, malá kopaná, všestrannost</t>
  </si>
  <si>
    <t>fotbal, st. tenis</t>
  </si>
  <si>
    <t>FK Němčice nad Hanou</t>
  </si>
  <si>
    <t>Ski klub Hranice, o.s.</t>
  </si>
  <si>
    <t>Fotbalový klub Slavoj Kojetín - Koválovice</t>
  </si>
  <si>
    <t>TJ Slovan Hranice, tenisový oddíl</t>
  </si>
  <si>
    <t>Plavecký klub Zábřeh</t>
  </si>
  <si>
    <t>Sportovní klub Bludov</t>
  </si>
  <si>
    <t>Tělovýchovná jednota Fotbalový klub Ruda nad Moravou</t>
  </si>
  <si>
    <t xml:space="preserve">Tělocvičná jednota Sokol II Prostějov </t>
  </si>
  <si>
    <t>Gymnastický klub Šumperk</t>
  </si>
  <si>
    <t>Poznámka</t>
  </si>
  <si>
    <t>SUMA</t>
  </si>
  <si>
    <t>Stav</t>
  </si>
  <si>
    <t>Celkem</t>
  </si>
  <si>
    <t>Tělovýchovná jednota Zlaté Hory</t>
  </si>
  <si>
    <t>biatlon</t>
  </si>
  <si>
    <t>šachy, orient. běh, st. tenis, fotbal, volejbal, cyklistika, tenis, basketbal</t>
  </si>
  <si>
    <t>Basket klub Olomouc</t>
  </si>
  <si>
    <t>Tělocvičná jednota Sokol Centrum Haná</t>
  </si>
  <si>
    <t>FK Spartak Lipník nad Bečvou</t>
  </si>
  <si>
    <t>KMK Zubr Přerov</t>
  </si>
  <si>
    <t>Sportovní centrum NAPARIA o.p.s.</t>
  </si>
  <si>
    <t>Tělovýchovná jednota Sokol Soběchleby</t>
  </si>
  <si>
    <t>fotbal, ZRTV</t>
  </si>
  <si>
    <t>kopaná</t>
  </si>
  <si>
    <t>Tělovýchovná jednota Libina</t>
  </si>
  <si>
    <t>košíková. st. tenis, kopaná, tenis, volejbal, ASPV, florbal</t>
  </si>
  <si>
    <t xml:space="preserve">TJ Sokol Stará Červená Voda </t>
  </si>
  <si>
    <t xml:space="preserve">„1.FC Olomouc” </t>
  </si>
  <si>
    <t>"CYKLO 2000 KAŇKOVSKÝ"</t>
  </si>
  <si>
    <t>FBS Olomouc o. s.</t>
  </si>
  <si>
    <t>Fotbalový klub Šternberk, o.s.</t>
  </si>
  <si>
    <t xml:space="preserve">Karate club MABU-DO Olomouc </t>
  </si>
  <si>
    <t>Klub rekreačního sportu Uničov, o.s.</t>
  </si>
  <si>
    <t xml:space="preserve">Klub stolního tenisu Olomouc </t>
  </si>
  <si>
    <t xml:space="preserve">Krajský svaz juda Olomouckého kraje </t>
  </si>
  <si>
    <t>Sportovní klub SKIVELO neslyšících Olomouc</t>
  </si>
  <si>
    <t>oblast</t>
  </si>
  <si>
    <t>TJ Dukla Olomouc</t>
  </si>
  <si>
    <t>TJ MILO Olomouc</t>
  </si>
  <si>
    <t>TJ Sokol Dub nad Moravou</t>
  </si>
  <si>
    <t>Veslařský klub Olomouc</t>
  </si>
  <si>
    <t xml:space="preserve">l. SK PROSTĚJOV </t>
  </si>
  <si>
    <t xml:space="preserve">Atletický klub Prostějov, z. s. </t>
  </si>
  <si>
    <t>FC Výšovice</t>
  </si>
  <si>
    <t xml:space="preserve">„LHK Jestřábi Prostějov o.s.” </t>
  </si>
  <si>
    <t xml:space="preserve">SKC Prostějov z.s. </t>
  </si>
  <si>
    <t>vodní sport - rafting</t>
  </si>
  <si>
    <t>SVAZ VODÁKŮ ČESKÉ REPUBLIKY KLUB PROSTĚJOV</t>
  </si>
  <si>
    <t xml:space="preserve">TJ Horní Štěpánov </t>
  </si>
  <si>
    <t>FK Brodek u Přerova</t>
  </si>
  <si>
    <t xml:space="preserve">KLUB KOLOBĚHU LIPNÍK NAD BEČVOU lipenští dráčci a draci 2010 </t>
  </si>
  <si>
    <t xml:space="preserve">PR </t>
  </si>
  <si>
    <t>MTB</t>
  </si>
  <si>
    <t xml:space="preserve">MG Bike Team, z.s. </t>
  </si>
  <si>
    <t>cheerleaders, judo, tenis, badminton, volejbal, florbal, fotbal</t>
  </si>
  <si>
    <t>okres</t>
  </si>
  <si>
    <t>TJ Sokol Čekyně</t>
  </si>
  <si>
    <t xml:space="preserve">T.J. Sokol Dolní Újezd /o.Přerov/ </t>
  </si>
  <si>
    <t>FBC Mohelnice</t>
  </si>
  <si>
    <t xml:space="preserve">Fotbalový club Dubicko </t>
  </si>
  <si>
    <t xml:space="preserve">Hokejový Klub Mladí Draci Šumperk OS </t>
  </si>
  <si>
    <t>Jezdecký klub PEGAS Mohelnice</t>
  </si>
  <si>
    <t xml:space="preserve">"Klub vytrvalostních sportů Šumperk" </t>
  </si>
  <si>
    <t>kraj</t>
  </si>
  <si>
    <t xml:space="preserve">SK SEVERKA ŠUMPERK </t>
  </si>
  <si>
    <t>Sportovní klub SK Loštice, o.s.</t>
  </si>
  <si>
    <t xml:space="preserve">Sportovní klub SULKO - Zábřeh </t>
  </si>
  <si>
    <t xml:space="preserve">TJ FK Bohdíkov </t>
  </si>
  <si>
    <t xml:space="preserve">TJ Jiskra Rapotín </t>
  </si>
  <si>
    <t xml:space="preserve">TJ MEZ Mohelnice </t>
  </si>
  <si>
    <t>TJ Postřelmov</t>
  </si>
  <si>
    <t xml:space="preserve">TJ Sokol Sudkov </t>
  </si>
  <si>
    <t xml:space="preserve">TJ Sokol Lázně Velké Losiny </t>
  </si>
  <si>
    <t xml:space="preserve">T.J. Cement Hranice </t>
  </si>
  <si>
    <t>Návrh do ROK</t>
  </si>
  <si>
    <t xml:space="preserve">P IV. </t>
  </si>
  <si>
    <t>Počet žádostí</t>
  </si>
  <si>
    <t>Počítání P IV v roce 2015</t>
  </si>
  <si>
    <t>Zůstatek</t>
  </si>
  <si>
    <t xml:space="preserve">AVZO TSČ ČR základní organizace Bělá pod Pradědem Adolfovice </t>
  </si>
  <si>
    <t xml:space="preserve">"eSeNBáci o.s." </t>
  </si>
  <si>
    <t>Tělovýchovná jednota Písečná z.s.</t>
  </si>
  <si>
    <t>aerobic, st. tenis, aikida</t>
  </si>
  <si>
    <t>Poskytnuto v roce 2015</t>
  </si>
  <si>
    <t>oblast, kraj</t>
  </si>
  <si>
    <t>divize</t>
  </si>
  <si>
    <t>hobby</t>
  </si>
  <si>
    <t>okres, kraj</t>
  </si>
  <si>
    <t xml:space="preserve">Klub sportovního tance Jesenicka, o.s.  </t>
  </si>
  <si>
    <t>Mládežnická členská základna</t>
  </si>
  <si>
    <t>2. liga</t>
  </si>
  <si>
    <t>2. nejvyšší</t>
  </si>
  <si>
    <t>republikové</t>
  </si>
  <si>
    <t xml:space="preserve">Box Klub GAMBARE OLOMOUC  </t>
  </si>
  <si>
    <t>všechny sporty</t>
  </si>
  <si>
    <t>MČR, SP</t>
  </si>
  <si>
    <t>sebeobrana</t>
  </si>
  <si>
    <t xml:space="preserve">Česká Asociace Krav Maga - Kapap, o. s. </t>
  </si>
  <si>
    <t>Pravidla</t>
  </si>
  <si>
    <t>pohybový program</t>
  </si>
  <si>
    <t>Česká olympijská, a.s.</t>
  </si>
  <si>
    <t>základní školy</t>
  </si>
  <si>
    <t>OVOV</t>
  </si>
  <si>
    <t>svaz</t>
  </si>
  <si>
    <t>Dámský házenkářský klub Zora Olomouc</t>
  </si>
  <si>
    <t>FC Sigma Hodolany</t>
  </si>
  <si>
    <t>GOLF CLUB OLOMOUC, z.s.</t>
  </si>
  <si>
    <t>Gymnastický klub mládeže Olomouc, z.s.</t>
  </si>
  <si>
    <t>ME, MČR</t>
  </si>
  <si>
    <t>liga U17</t>
  </si>
  <si>
    <t xml:space="preserve">SK OLOMOUC SIGMA MŽ, z.s. </t>
  </si>
  <si>
    <t>lyžování, cyklistika, bowling</t>
  </si>
  <si>
    <t>náborové soutěže</t>
  </si>
  <si>
    <t xml:space="preserve">Squashový klub mládeže Olomouc </t>
  </si>
  <si>
    <t>Sportovní klub Šumvald, z.s.</t>
  </si>
  <si>
    <t>všechny oddíly</t>
  </si>
  <si>
    <t xml:space="preserve">volejbal </t>
  </si>
  <si>
    <t>Tělocvičná jednota SOKOL Šternberk</t>
  </si>
  <si>
    <t>extraliga</t>
  </si>
  <si>
    <t>junior liga</t>
  </si>
  <si>
    <t>TJ Senice na Hané</t>
  </si>
  <si>
    <t>krajská liga</t>
  </si>
  <si>
    <t>MČR, kraj</t>
  </si>
  <si>
    <t xml:space="preserve">házená, fotbal </t>
  </si>
  <si>
    <t xml:space="preserve">Tělovýchovná jednota SOKOL PASEKA </t>
  </si>
  <si>
    <t>Volejbalový klub Univerzity Palackého Olomouc, z. s.</t>
  </si>
  <si>
    <t>nejvyšší</t>
  </si>
  <si>
    <t>jachting</t>
  </si>
  <si>
    <t xml:space="preserve">JACHT KLUB Prostějov </t>
  </si>
  <si>
    <t xml:space="preserve">basketbal </t>
  </si>
  <si>
    <t xml:space="preserve">PRO SKI Prostějov </t>
  </si>
  <si>
    <t>Margita Zedníčková</t>
  </si>
  <si>
    <t>Tenisový klub Prostějov</t>
  </si>
  <si>
    <t>Mistři ČR</t>
  </si>
  <si>
    <t xml:space="preserve">nohejbal, zápas, judo, </t>
  </si>
  <si>
    <t xml:space="preserve">házená, florbal </t>
  </si>
  <si>
    <t>3. liga</t>
  </si>
  <si>
    <t>všestrannost, florbal, volejbal</t>
  </si>
  <si>
    <t xml:space="preserve">TĚLOCVIČNÁ JEDNOTA SOKOL SMRŽICE </t>
  </si>
  <si>
    <t>sokolské soutěže</t>
  </si>
  <si>
    <t>fotbal, st. tenis, zápas</t>
  </si>
  <si>
    <t>Tělovýchovná jednota Sokol Čechovice, z.s.</t>
  </si>
  <si>
    <t>divize, MČR</t>
  </si>
  <si>
    <t xml:space="preserve">TJ Sokol Brodek u Prostějova  </t>
  </si>
  <si>
    <t>krajský přebor</t>
  </si>
  <si>
    <t xml:space="preserve">VK Prostějov o.s. </t>
  </si>
  <si>
    <t xml:space="preserve">Boxing Club Lipník nad Bečvou  </t>
  </si>
  <si>
    <t xml:space="preserve">KANOISTIKA KOJETÍN  </t>
  </si>
  <si>
    <t>inline hokej</t>
  </si>
  <si>
    <t xml:space="preserve">Night Birds - inline hockey club Přerov  </t>
  </si>
  <si>
    <t xml:space="preserve">TBS Přerov </t>
  </si>
  <si>
    <t xml:space="preserve">Tělovýchovná jednota Sokol Troubky  </t>
  </si>
  <si>
    <t>basketbal, cyklistika, aerobic</t>
  </si>
  <si>
    <t>Tělovýchovná jednota SIGMA Hranice, o.s.</t>
  </si>
  <si>
    <t>ASPV, st. tenis, florbal, tenis, badminton</t>
  </si>
  <si>
    <t>Tělovýchovná jednota Sokol Tovačov, z.s.</t>
  </si>
  <si>
    <t>kraj, Hanácká liga žen</t>
  </si>
  <si>
    <t>cyklistika, florbal, kanoistika, kuželky, mod. gymnastika, nohejbal, plavání</t>
  </si>
  <si>
    <t>TK PRECHEZA Přerov o.s.</t>
  </si>
  <si>
    <t>Veslařský klub Přerov, z.s.</t>
  </si>
  <si>
    <t xml:space="preserve">Volejbal Přerov, z.s. </t>
  </si>
  <si>
    <t>Atletický klub Šternberk</t>
  </si>
  <si>
    <t>FbC Asper Šumperk o.s.</t>
  </si>
  <si>
    <t xml:space="preserve">Fotbalový klub Hanušovice  </t>
  </si>
  <si>
    <t>Fotbalový klub Šumperk z.s.</t>
  </si>
  <si>
    <t>FC ROVENSKO z.s.</t>
  </si>
  <si>
    <t>ZM</t>
  </si>
  <si>
    <t>A žebříček</t>
  </si>
  <si>
    <t>Mažoretky Zábřeh o.s.</t>
  </si>
  <si>
    <t>orientační běh, běh</t>
  </si>
  <si>
    <t xml:space="preserve">"Multisport Outdoor Team Šumperk o.s."  </t>
  </si>
  <si>
    <t>tenis, karate, kulturistika, šachy, aikido, muay-thai</t>
  </si>
  <si>
    <t>hostují</t>
  </si>
  <si>
    <t>TJ Omega Sobotín, o.s.</t>
  </si>
  <si>
    <t xml:space="preserve">tenis </t>
  </si>
  <si>
    <t>ASPV, gymnastika</t>
  </si>
  <si>
    <t>fotbal, tenis, st. tenis, ASPV</t>
  </si>
  <si>
    <t>okres, hostují</t>
  </si>
  <si>
    <t>fotbal, šachy, st. tenis, boj. umění</t>
  </si>
  <si>
    <t>kraj, 2. liga šachy</t>
  </si>
  <si>
    <t>fotbal, florbal</t>
  </si>
  <si>
    <t>TJ Sokol Vikýřovice</t>
  </si>
  <si>
    <t>atletika, házená</t>
  </si>
  <si>
    <t>MČR, moravská liga</t>
  </si>
  <si>
    <t xml:space="preserve">Vodní sporty Zábřeh na Moravě  </t>
  </si>
  <si>
    <t>staženo</t>
  </si>
  <si>
    <t>fyz. osoba</t>
  </si>
  <si>
    <t>Program IV - Podpora sportovní činnosti dětí a mládeže v roce 2015</t>
  </si>
  <si>
    <t xml:space="preserve">SKI Řetězárna </t>
  </si>
  <si>
    <t xml:space="preserve">TJ SPORT MIKULOVICE </t>
  </si>
  <si>
    <t xml:space="preserve">Centrum individuálních sportů kraje Olomouckého, o.s. </t>
  </si>
  <si>
    <t xml:space="preserve">KRAJSKÝ ATLETICKÝ SVAZ OLOMOUC  </t>
  </si>
  <si>
    <t xml:space="preserve">Fbc ŠTERNBERK  </t>
  </si>
  <si>
    <t xml:space="preserve">Tělocvičná jednota Sokol Olomouc  </t>
  </si>
  <si>
    <t xml:space="preserve">Tělovýchovná jednota Sokol Horka nad Moravou, z.s. </t>
  </si>
  <si>
    <t xml:space="preserve">TJ Sokol Velký Týnec, z.s.  </t>
  </si>
  <si>
    <t xml:space="preserve">Tělovýchovná jednota TATRAN LITOVEL </t>
  </si>
  <si>
    <t xml:space="preserve">„Orli Prostějov o.s.“  </t>
  </si>
  <si>
    <t xml:space="preserve">TJ Sokol Mostkovice </t>
  </si>
  <si>
    <t xml:space="preserve">TJ Sokol Protivanov, z. s.  </t>
  </si>
  <si>
    <t xml:space="preserve">Football Club Beňov  </t>
  </si>
  <si>
    <t>Klub vodních sportů Hranice, z.s.</t>
  </si>
  <si>
    <t xml:space="preserve">SK HRANICE </t>
  </si>
  <si>
    <t xml:space="preserve">TJ Sokol Hrabenov, z.s.  </t>
  </si>
  <si>
    <t xml:space="preserve">TJ SOKOL ŠTÍTY, spolek </t>
  </si>
  <si>
    <t>TJ Spartak Loučná nad Desnou z.s.</t>
  </si>
  <si>
    <t xml:space="preserve">TJ Šumperk, z.s. </t>
  </si>
  <si>
    <t xml:space="preserve">TJ Sdružení chovatelů a přátel koní Sobotín, z.s.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</si>
</sst>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 shrinkToFi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3" fontId="0" fillId="0" borderId="0" xfId="0" applyNumberFormat="1"/>
    <xf numFmtId="0" fontId="6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3" fontId="0" fillId="0" borderId="0" xfId="0" applyNumberFormat="1" applyAlignment="1">
      <alignment horizontal="center"/>
    </xf>
    <xf numFmtId="3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right"/>
    </xf>
    <xf numFmtId="3" fontId="2" fillId="0" borderId="8" xfId="0" applyNumberFormat="1" applyFont="1" applyFill="1" applyBorder="1"/>
    <xf numFmtId="3" fontId="2" fillId="0" borderId="18" xfId="0" applyNumberFormat="1" applyFont="1" applyFill="1" applyBorder="1"/>
    <xf numFmtId="3" fontId="2" fillId="0" borderId="8" xfId="0" applyNumberFormat="1" applyFont="1" applyFill="1" applyBorder="1" applyAlignment="1">
      <alignment horizontal="right" wrapText="1"/>
    </xf>
    <xf numFmtId="3" fontId="2" fillId="0" borderId="8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8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3" fontId="2" fillId="0" borderId="27" xfId="0" applyNumberFormat="1" applyFont="1" applyFill="1" applyBorder="1"/>
    <xf numFmtId="0" fontId="7" fillId="0" borderId="1" xfId="0" applyFont="1" applyFill="1" applyBorder="1"/>
    <xf numFmtId="0" fontId="4" fillId="0" borderId="0" xfId="0" applyFont="1" applyFill="1" applyBorder="1" applyAlignment="1">
      <alignment wrapText="1"/>
    </xf>
    <xf numFmtId="3" fontId="7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3" fontId="3" fillId="0" borderId="2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3" fillId="0" borderId="12" xfId="0" applyNumberFormat="1" applyFont="1" applyFill="1" applyBorder="1" applyAlignment="1">
      <alignment wrapText="1"/>
    </xf>
    <xf numFmtId="3" fontId="3" fillId="0" borderId="26" xfId="0" applyNumberFormat="1" applyFont="1" applyFill="1" applyBorder="1" applyAlignment="1">
      <alignment wrapText="1"/>
    </xf>
    <xf numFmtId="0" fontId="3" fillId="0" borderId="30" xfId="0" applyFont="1" applyFill="1" applyBorder="1" applyAlignment="1">
      <alignment horizontal="center" wrapText="1"/>
    </xf>
    <xf numFmtId="3" fontId="3" fillId="0" borderId="25" xfId="0" applyNumberFormat="1" applyFont="1" applyFill="1" applyBorder="1" applyAlignment="1">
      <alignment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 shrinkToFit="1"/>
    </xf>
    <xf numFmtId="3" fontId="3" fillId="0" borderId="3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3" fillId="0" borderId="8" xfId="0" applyNumberFormat="1" applyFont="1" applyFill="1" applyBorder="1"/>
    <xf numFmtId="0" fontId="3" fillId="0" borderId="3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3" fontId="3" fillId="0" borderId="1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 shrinkToFit="1"/>
    </xf>
    <xf numFmtId="0" fontId="3" fillId="0" borderId="14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4" fillId="0" borderId="24" xfId="0" applyFont="1" applyFill="1" applyBorder="1" applyAlignment="1">
      <alignment wrapText="1"/>
    </xf>
    <xf numFmtId="3" fontId="2" fillId="0" borderId="28" xfId="0" applyNumberFormat="1" applyFont="1" applyFill="1" applyBorder="1"/>
    <xf numFmtId="3" fontId="2" fillId="0" borderId="19" xfId="0" applyNumberFormat="1" applyFont="1" applyFill="1" applyBorder="1"/>
    <xf numFmtId="0" fontId="0" fillId="0" borderId="32" xfId="0" applyFill="1" applyBorder="1"/>
    <xf numFmtId="0" fontId="4" fillId="0" borderId="32" xfId="0" applyFont="1" applyFill="1" applyBorder="1" applyAlignment="1">
      <alignment wrapText="1"/>
    </xf>
    <xf numFmtId="0" fontId="0" fillId="0" borderId="32" xfId="0" applyFill="1" applyBorder="1" applyAlignment="1">
      <alignment horizontal="right"/>
    </xf>
    <xf numFmtId="3" fontId="2" fillId="0" borderId="33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3" fontId="2" fillId="0" borderId="25" xfId="0" applyNumberFormat="1" applyFont="1" applyFill="1" applyBorder="1" applyAlignment="1"/>
    <xf numFmtId="3" fontId="2" fillId="0" borderId="12" xfId="0" applyNumberFormat="1" applyFont="1" applyFill="1" applyBorder="1" applyAlignment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3" fontId="2" fillId="0" borderId="35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0" borderId="29" xfId="0" applyNumberFormat="1" applyFont="1" applyFill="1" applyBorder="1"/>
    <xf numFmtId="3" fontId="2" fillId="0" borderId="1" xfId="0" applyNumberFormat="1" applyFont="1" applyFill="1" applyBorder="1" applyAlignment="1"/>
    <xf numFmtId="3" fontId="2" fillId="0" borderId="2" xfId="0" applyNumberFormat="1" applyFont="1" applyFill="1" applyBorder="1" applyAlignment="1"/>
    <xf numFmtId="3" fontId="3" fillId="0" borderId="9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 shrinkToFit="1"/>
    </xf>
    <xf numFmtId="0" fontId="2" fillId="0" borderId="25" xfId="0" applyFont="1" applyFill="1" applyBorder="1" applyAlignment="1">
      <alignment horizontal="center" wrapText="1" shrinkToFit="1"/>
    </xf>
    <xf numFmtId="3" fontId="3" fillId="0" borderId="9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26" xfId="0" applyFont="1" applyFill="1" applyBorder="1" applyAlignment="1">
      <alignment horizontal="center" wrapText="1" shrinkToFit="1"/>
    </xf>
    <xf numFmtId="3" fontId="2" fillId="0" borderId="26" xfId="0" applyNumberFormat="1" applyFont="1" applyFill="1" applyBorder="1" applyAlignment="1"/>
    <xf numFmtId="3" fontId="3" fillId="0" borderId="29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 wrapText="1"/>
    </xf>
    <xf numFmtId="3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3" fontId="10" fillId="0" borderId="8" xfId="0" applyNumberFormat="1" applyFont="1" applyFill="1" applyBorder="1"/>
    <xf numFmtId="3" fontId="10" fillId="0" borderId="9" xfId="0" applyNumberFormat="1" applyFont="1" applyFill="1" applyBorder="1"/>
    <xf numFmtId="3" fontId="10" fillId="0" borderId="0" xfId="0" applyNumberFormat="1" applyFont="1" applyFill="1" applyBorder="1" applyAlignment="1">
      <alignment horizontal="right" wrapText="1"/>
    </xf>
    <xf numFmtId="3" fontId="10" fillId="0" borderId="18" xfId="0" applyNumberFormat="1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/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21</xdr:row>
      <xdr:rowOff>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447675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"/>
  <sheetViews>
    <sheetView tabSelected="1" view="pageLayout" zoomScale="80" zoomScaleNormal="100" zoomScalePageLayoutView="80" workbookViewId="0">
      <selection activeCell="N3" sqref="N3"/>
    </sheetView>
  </sheetViews>
  <sheetFormatPr defaultRowHeight="12.75" x14ac:dyDescent="0.2"/>
  <cols>
    <col min="1" max="1" width="4.85546875" style="97" customWidth="1"/>
    <col min="2" max="2" width="5.5703125" style="97" customWidth="1"/>
    <col min="3" max="3" width="13.5703125" style="98" customWidth="1"/>
    <col min="4" max="4" width="29.42578125" style="98" customWidth="1"/>
    <col min="5" max="5" width="10.5703125" style="98" customWidth="1"/>
    <col min="6" max="6" width="12.140625" style="98" customWidth="1"/>
    <col min="7" max="7" width="10.5703125" style="99" customWidth="1"/>
    <col min="8" max="8" width="12.7109375" style="65" bestFit="1" customWidth="1"/>
    <col min="9" max="9" width="13.7109375" style="65" customWidth="1"/>
    <col min="10" max="10" width="12.5703125" style="65" customWidth="1"/>
    <col min="11" max="11" width="16.7109375" style="65" customWidth="1"/>
    <col min="12" max="12" width="15.42578125" style="65" customWidth="1"/>
    <col min="13" max="15" width="11.85546875" customWidth="1"/>
  </cols>
  <sheetData>
    <row r="1" spans="1:15" s="14" customFormat="1" ht="14.25" x14ac:dyDescent="0.2">
      <c r="A1" s="89"/>
      <c r="B1" s="90"/>
      <c r="C1" s="90"/>
      <c r="D1" s="90"/>
      <c r="E1" s="90"/>
      <c r="F1" s="90"/>
      <c r="G1" s="90"/>
      <c r="H1" s="73"/>
      <c r="I1" s="32" t="s">
        <v>184</v>
      </c>
      <c r="J1" s="32" t="s">
        <v>119</v>
      </c>
      <c r="K1" s="32" t="s">
        <v>185</v>
      </c>
      <c r="L1" s="74"/>
    </row>
    <row r="2" spans="1:15" s="14" customFormat="1" ht="15.75" x14ac:dyDescent="0.25">
      <c r="A2" s="91"/>
      <c r="B2" s="92"/>
      <c r="C2" s="92"/>
      <c r="D2" s="72" t="s">
        <v>186</v>
      </c>
      <c r="E2" s="92"/>
      <c r="F2" s="92"/>
      <c r="G2" s="92"/>
      <c r="H2" s="33"/>
      <c r="I2" s="32" t="s">
        <v>73</v>
      </c>
      <c r="J2" s="34">
        <f>K22</f>
        <v>150000</v>
      </c>
      <c r="K2" s="34">
        <v>9</v>
      </c>
      <c r="L2" s="75"/>
    </row>
    <row r="3" spans="1:15" s="14" customFormat="1" ht="14.25" x14ac:dyDescent="0.2">
      <c r="A3" s="91"/>
      <c r="B3" s="92"/>
      <c r="C3" s="92"/>
      <c r="D3" s="92"/>
      <c r="E3" s="92"/>
      <c r="F3" s="92"/>
      <c r="G3" s="92"/>
      <c r="H3" s="33"/>
      <c r="I3" s="32" t="s">
        <v>77</v>
      </c>
      <c r="J3" s="34">
        <f>K76</f>
        <v>1225000</v>
      </c>
      <c r="K3" s="34">
        <v>53</v>
      </c>
      <c r="L3" s="75"/>
    </row>
    <row r="4" spans="1:15" s="14" customFormat="1" ht="15" x14ac:dyDescent="0.25">
      <c r="A4" s="91"/>
      <c r="B4" s="92"/>
      <c r="C4" s="125"/>
      <c r="D4" s="126"/>
      <c r="E4" s="92"/>
      <c r="F4" s="92"/>
      <c r="G4" s="92"/>
      <c r="H4" s="33"/>
      <c r="I4" s="32" t="s">
        <v>74</v>
      </c>
      <c r="J4" s="34">
        <f>K103</f>
        <v>650000</v>
      </c>
      <c r="K4" s="34">
        <v>26</v>
      </c>
      <c r="L4" s="75"/>
    </row>
    <row r="5" spans="1:15" s="14" customFormat="1" ht="15" x14ac:dyDescent="0.25">
      <c r="A5" s="91"/>
      <c r="B5" s="92"/>
      <c r="C5" s="93" t="s">
        <v>53</v>
      </c>
      <c r="D5" s="94">
        <v>3367451</v>
      </c>
      <c r="E5" s="92"/>
      <c r="F5" s="92"/>
      <c r="G5" s="92"/>
      <c r="H5" s="33"/>
      <c r="I5" s="32" t="s">
        <v>75</v>
      </c>
      <c r="J5" s="34">
        <f>K142</f>
        <v>845000</v>
      </c>
      <c r="K5" s="34">
        <v>38</v>
      </c>
      <c r="L5" s="75"/>
    </row>
    <row r="6" spans="1:15" s="14" customFormat="1" ht="15" x14ac:dyDescent="0.25">
      <c r="A6" s="91"/>
      <c r="B6" s="92"/>
      <c r="C6" s="93" t="s">
        <v>120</v>
      </c>
      <c r="D6" s="94">
        <f>J7</f>
        <v>3367451</v>
      </c>
      <c r="E6" s="92"/>
      <c r="F6" s="92"/>
      <c r="G6" s="92"/>
      <c r="H6" s="33"/>
      <c r="I6" s="32" t="s">
        <v>76</v>
      </c>
      <c r="J6" s="34">
        <f>K179</f>
        <v>497451</v>
      </c>
      <c r="K6" s="34">
        <v>36</v>
      </c>
      <c r="L6" s="75"/>
    </row>
    <row r="7" spans="1:15" s="14" customFormat="1" ht="15" x14ac:dyDescent="0.25">
      <c r="A7" s="91"/>
      <c r="B7" s="92"/>
      <c r="C7" s="93" t="s">
        <v>187</v>
      </c>
      <c r="D7" s="94">
        <f>D5-D6</f>
        <v>0</v>
      </c>
      <c r="E7" s="92"/>
      <c r="F7" s="92"/>
      <c r="G7" s="92"/>
      <c r="H7" s="33"/>
      <c r="I7" s="36" t="s">
        <v>121</v>
      </c>
      <c r="J7" s="35">
        <f>SUM(J2:J6)</f>
        <v>3367451</v>
      </c>
      <c r="K7" s="35">
        <f>SUM(K2:K6)</f>
        <v>162</v>
      </c>
      <c r="L7" s="75"/>
    </row>
    <row r="8" spans="1:15" ht="13.5" thickBot="1" x14ac:dyDescent="0.25">
      <c r="A8" s="95"/>
      <c r="B8" s="96"/>
      <c r="C8" s="96"/>
      <c r="D8" s="96"/>
      <c r="E8" s="96"/>
      <c r="F8" s="96"/>
      <c r="G8" s="96"/>
      <c r="H8" s="77"/>
      <c r="I8" s="76"/>
      <c r="J8" s="76"/>
      <c r="K8" s="78"/>
      <c r="L8" s="79"/>
    </row>
    <row r="9" spans="1:15" ht="13.5" thickBot="1" x14ac:dyDescent="0.25"/>
    <row r="10" spans="1:15" ht="18.75" thickBot="1" x14ac:dyDescent="0.25">
      <c r="A10" s="140" t="s">
        <v>296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2"/>
      <c r="M10" s="15"/>
      <c r="N10" s="15"/>
      <c r="O10" s="15"/>
    </row>
    <row r="11" spans="1:15" ht="39" thickBot="1" x14ac:dyDescent="0.25">
      <c r="A11" s="100" t="s">
        <v>68</v>
      </c>
      <c r="B11" s="7" t="s">
        <v>69</v>
      </c>
      <c r="C11" s="7" t="s">
        <v>70</v>
      </c>
      <c r="D11" s="7" t="s">
        <v>71</v>
      </c>
      <c r="E11" s="7" t="s">
        <v>72</v>
      </c>
      <c r="F11" s="8" t="s">
        <v>198</v>
      </c>
      <c r="G11" s="8" t="s">
        <v>52</v>
      </c>
      <c r="H11" s="8" t="s">
        <v>53</v>
      </c>
      <c r="I11" s="8" t="s">
        <v>46</v>
      </c>
      <c r="J11" s="8" t="s">
        <v>192</v>
      </c>
      <c r="K11" s="9" t="s">
        <v>183</v>
      </c>
      <c r="L11" s="9" t="s">
        <v>118</v>
      </c>
    </row>
    <row r="12" spans="1:15" ht="16.5" thickBot="1" x14ac:dyDescent="0.3">
      <c r="A12" s="143" t="s">
        <v>47</v>
      </c>
      <c r="B12" s="144"/>
      <c r="C12" s="145"/>
      <c r="D12" s="146"/>
      <c r="E12" s="147"/>
      <c r="F12" s="147"/>
      <c r="G12" s="147"/>
      <c r="H12" s="147"/>
      <c r="I12" s="147"/>
      <c r="J12" s="147"/>
      <c r="K12" s="147"/>
      <c r="L12" s="147"/>
      <c r="M12" s="16"/>
      <c r="N12" s="19"/>
    </row>
    <row r="13" spans="1:15" ht="38.25" x14ac:dyDescent="0.2">
      <c r="A13" s="101">
        <v>1</v>
      </c>
      <c r="B13" s="102" t="s">
        <v>73</v>
      </c>
      <c r="C13" s="50" t="s">
        <v>123</v>
      </c>
      <c r="D13" s="103" t="s">
        <v>188</v>
      </c>
      <c r="E13" s="51">
        <v>71010629</v>
      </c>
      <c r="F13" s="21">
        <v>26</v>
      </c>
      <c r="G13" s="5" t="s">
        <v>55</v>
      </c>
      <c r="H13" s="42">
        <v>400000</v>
      </c>
      <c r="I13" s="42">
        <v>200000</v>
      </c>
      <c r="J13" s="42">
        <v>0</v>
      </c>
      <c r="K13" s="87">
        <v>15000</v>
      </c>
      <c r="L13" s="107"/>
      <c r="M13" s="16"/>
      <c r="N13" s="16"/>
    </row>
    <row r="14" spans="1:15" x14ac:dyDescent="0.2">
      <c r="A14" s="104">
        <v>2</v>
      </c>
      <c r="B14" s="85" t="s">
        <v>73</v>
      </c>
      <c r="C14" s="82" t="s">
        <v>15</v>
      </c>
      <c r="D14" s="83" t="s">
        <v>189</v>
      </c>
      <c r="E14" s="84">
        <v>22668799</v>
      </c>
      <c r="F14" s="3">
        <v>18</v>
      </c>
      <c r="G14" s="2" t="s">
        <v>193</v>
      </c>
      <c r="H14" s="39">
        <v>60000</v>
      </c>
      <c r="I14" s="39">
        <v>35000</v>
      </c>
      <c r="J14" s="88">
        <v>0</v>
      </c>
      <c r="K14" s="88">
        <v>15000</v>
      </c>
      <c r="L14" s="31"/>
      <c r="M14" s="16"/>
      <c r="N14" s="16"/>
    </row>
    <row r="15" spans="1:15" x14ac:dyDescent="0.2">
      <c r="A15" s="104">
        <v>3</v>
      </c>
      <c r="B15" s="85" t="s">
        <v>73</v>
      </c>
      <c r="C15" s="82" t="s">
        <v>78</v>
      </c>
      <c r="D15" s="83" t="s">
        <v>84</v>
      </c>
      <c r="E15" s="84">
        <v>26570831</v>
      </c>
      <c r="F15" s="3">
        <v>163</v>
      </c>
      <c r="G15" s="2" t="s">
        <v>194</v>
      </c>
      <c r="H15" s="39">
        <v>950000</v>
      </c>
      <c r="I15" s="39">
        <v>350000</v>
      </c>
      <c r="J15" s="88">
        <v>50000</v>
      </c>
      <c r="K15" s="88">
        <v>40000</v>
      </c>
      <c r="L15" s="23"/>
      <c r="M15" s="16"/>
      <c r="N15" s="16"/>
    </row>
    <row r="16" spans="1:15" ht="25.5" x14ac:dyDescent="0.2">
      <c r="A16" s="104">
        <v>4</v>
      </c>
      <c r="B16" s="85" t="s">
        <v>73</v>
      </c>
      <c r="C16" s="82" t="s">
        <v>38</v>
      </c>
      <c r="D16" s="83" t="s">
        <v>197</v>
      </c>
      <c r="E16" s="84">
        <v>1778595</v>
      </c>
      <c r="F16" s="3">
        <v>6</v>
      </c>
      <c r="G16" s="2" t="s">
        <v>195</v>
      </c>
      <c r="H16" s="39">
        <v>85000</v>
      </c>
      <c r="I16" s="39">
        <v>50000</v>
      </c>
      <c r="J16" s="88">
        <v>0</v>
      </c>
      <c r="K16" s="88">
        <v>0</v>
      </c>
      <c r="L16" s="23"/>
      <c r="M16" s="16"/>
      <c r="N16" s="16"/>
    </row>
    <row r="17" spans="1:14" x14ac:dyDescent="0.2">
      <c r="A17" s="104">
        <v>5</v>
      </c>
      <c r="B17" s="85" t="s">
        <v>73</v>
      </c>
      <c r="C17" s="82" t="s">
        <v>27</v>
      </c>
      <c r="D17" s="83" t="s">
        <v>297</v>
      </c>
      <c r="E17" s="84">
        <v>72073187</v>
      </c>
      <c r="F17" s="3">
        <v>35</v>
      </c>
      <c r="G17" s="2" t="s">
        <v>172</v>
      </c>
      <c r="H17" s="39">
        <v>179595</v>
      </c>
      <c r="I17" s="39">
        <v>80000</v>
      </c>
      <c r="J17" s="88">
        <v>8000</v>
      </c>
      <c r="K17" s="88">
        <v>15000</v>
      </c>
      <c r="L17" s="23"/>
      <c r="M17" s="16"/>
      <c r="N17" s="16"/>
    </row>
    <row r="18" spans="1:14" ht="25.5" x14ac:dyDescent="0.2">
      <c r="A18" s="104">
        <v>6</v>
      </c>
      <c r="B18" s="85" t="s">
        <v>73</v>
      </c>
      <c r="C18" s="82" t="s">
        <v>132</v>
      </c>
      <c r="D18" s="83" t="s">
        <v>190</v>
      </c>
      <c r="E18" s="84">
        <v>48807711</v>
      </c>
      <c r="F18" s="3">
        <v>31</v>
      </c>
      <c r="G18" s="2" t="s">
        <v>164</v>
      </c>
      <c r="H18" s="39">
        <v>97000</v>
      </c>
      <c r="I18" s="39">
        <v>60000</v>
      </c>
      <c r="J18" s="88">
        <v>20000</v>
      </c>
      <c r="K18" s="88">
        <v>15000</v>
      </c>
      <c r="L18" s="23"/>
      <c r="M18" s="16"/>
      <c r="N18" s="20"/>
    </row>
    <row r="19" spans="1:14" x14ac:dyDescent="0.2">
      <c r="A19" s="104">
        <v>7</v>
      </c>
      <c r="B19" s="85" t="s">
        <v>73</v>
      </c>
      <c r="C19" s="82" t="s">
        <v>78</v>
      </c>
      <c r="D19" s="83" t="s">
        <v>135</v>
      </c>
      <c r="E19" s="84">
        <v>48808199</v>
      </c>
      <c r="F19" s="3">
        <v>21</v>
      </c>
      <c r="G19" s="2" t="s">
        <v>164</v>
      </c>
      <c r="H19" s="39">
        <v>40000</v>
      </c>
      <c r="I19" s="39">
        <v>26590</v>
      </c>
      <c r="J19" s="88">
        <v>15000</v>
      </c>
      <c r="K19" s="88">
        <v>15000</v>
      </c>
      <c r="L19" s="24"/>
      <c r="M19" s="17"/>
    </row>
    <row r="20" spans="1:14" ht="56.25" x14ac:dyDescent="0.2">
      <c r="A20" s="104">
        <v>8</v>
      </c>
      <c r="B20" s="85" t="s">
        <v>73</v>
      </c>
      <c r="C20" s="82" t="s">
        <v>124</v>
      </c>
      <c r="D20" s="83" t="s">
        <v>122</v>
      </c>
      <c r="E20" s="84">
        <v>47656981</v>
      </c>
      <c r="F20" s="3">
        <v>102</v>
      </c>
      <c r="G20" s="2" t="s">
        <v>196</v>
      </c>
      <c r="H20" s="39">
        <v>250000</v>
      </c>
      <c r="I20" s="39">
        <v>150000</v>
      </c>
      <c r="J20" s="88">
        <v>45000</v>
      </c>
      <c r="K20" s="88">
        <v>20000</v>
      </c>
      <c r="L20" s="25"/>
      <c r="M20" s="18"/>
      <c r="N20" s="10"/>
    </row>
    <row r="21" spans="1:14" ht="23.25" thickBot="1" x14ac:dyDescent="0.25">
      <c r="A21" s="48">
        <v>9</v>
      </c>
      <c r="B21" s="49" t="s">
        <v>73</v>
      </c>
      <c r="C21" s="6" t="s">
        <v>191</v>
      </c>
      <c r="D21" s="86" t="s">
        <v>298</v>
      </c>
      <c r="E21" s="22">
        <v>1308335</v>
      </c>
      <c r="F21" s="22">
        <v>119</v>
      </c>
      <c r="G21" s="6" t="s">
        <v>193</v>
      </c>
      <c r="H21" s="46">
        <v>1000000</v>
      </c>
      <c r="I21" s="46">
        <v>500000</v>
      </c>
      <c r="J21" s="108">
        <v>0</v>
      </c>
      <c r="K21" s="108">
        <v>15000</v>
      </c>
      <c r="L21" s="109"/>
    </row>
    <row r="22" spans="1:14" ht="16.5" thickBot="1" x14ac:dyDescent="0.3">
      <c r="A22" s="137" t="s">
        <v>48</v>
      </c>
      <c r="B22" s="138"/>
      <c r="C22" s="139"/>
      <c r="D22" s="66"/>
      <c r="E22" s="67"/>
      <c r="F22" s="67"/>
      <c r="G22" s="12"/>
      <c r="H22" s="13"/>
      <c r="I22" s="13"/>
      <c r="J22" s="13">
        <f>SUM(J13:J21)</f>
        <v>138000</v>
      </c>
      <c r="K22" s="68">
        <f>SUM(K13:K21)</f>
        <v>150000</v>
      </c>
      <c r="L22" s="68"/>
    </row>
    <row r="23" spans="1:14" x14ac:dyDescent="0.2">
      <c r="A23" s="47">
        <v>1</v>
      </c>
      <c r="B23" s="113" t="s">
        <v>77</v>
      </c>
      <c r="C23" s="5" t="s">
        <v>103</v>
      </c>
      <c r="D23" s="80" t="s">
        <v>136</v>
      </c>
      <c r="E23" s="21">
        <v>22845313</v>
      </c>
      <c r="F23" s="21">
        <v>49</v>
      </c>
      <c r="G23" s="5" t="s">
        <v>199</v>
      </c>
      <c r="H23" s="37">
        <v>320000</v>
      </c>
      <c r="I23" s="37">
        <v>60000</v>
      </c>
      <c r="J23" s="111">
        <v>0</v>
      </c>
      <c r="K23" s="111">
        <v>10000</v>
      </c>
      <c r="L23" s="52"/>
    </row>
    <row r="24" spans="1:14" ht="12.75" customHeight="1" x14ac:dyDescent="0.2">
      <c r="A24" s="43">
        <v>2</v>
      </c>
      <c r="B24" s="114" t="s">
        <v>77</v>
      </c>
      <c r="C24" s="2" t="s">
        <v>78</v>
      </c>
      <c r="D24" s="81" t="s">
        <v>91</v>
      </c>
      <c r="E24" s="3">
        <v>27027414</v>
      </c>
      <c r="F24" s="3">
        <v>247</v>
      </c>
      <c r="G24" s="2" t="s">
        <v>200</v>
      </c>
      <c r="H24" s="38">
        <v>2500000</v>
      </c>
      <c r="I24" s="38">
        <v>100000</v>
      </c>
      <c r="J24" s="110">
        <v>30000</v>
      </c>
      <c r="K24" s="110">
        <v>25000</v>
      </c>
      <c r="L24" s="53"/>
    </row>
    <row r="25" spans="1:14" x14ac:dyDescent="0.2">
      <c r="A25" s="43">
        <v>3</v>
      </c>
      <c r="B25" s="114" t="s">
        <v>77</v>
      </c>
      <c r="C25" s="2" t="s">
        <v>19</v>
      </c>
      <c r="D25" s="81" t="s">
        <v>40</v>
      </c>
      <c r="E25" s="3">
        <v>41031369</v>
      </c>
      <c r="F25" s="3">
        <v>593</v>
      </c>
      <c r="G25" s="2" t="s">
        <v>55</v>
      </c>
      <c r="H25" s="38">
        <v>1130000</v>
      </c>
      <c r="I25" s="38">
        <v>135000</v>
      </c>
      <c r="J25" s="110">
        <v>60000</v>
      </c>
      <c r="K25" s="110">
        <v>40000</v>
      </c>
      <c r="L25" s="53"/>
    </row>
    <row r="26" spans="1:14" x14ac:dyDescent="0.2">
      <c r="A26" s="43">
        <v>4</v>
      </c>
      <c r="B26" s="114" t="s">
        <v>77</v>
      </c>
      <c r="C26" s="2" t="s">
        <v>19</v>
      </c>
      <c r="D26" s="81" t="s">
        <v>270</v>
      </c>
      <c r="E26" s="3">
        <v>26550580</v>
      </c>
      <c r="F26" s="3">
        <v>332</v>
      </c>
      <c r="G26" s="2" t="s">
        <v>55</v>
      </c>
      <c r="H26" s="38">
        <v>1010000</v>
      </c>
      <c r="I26" s="38">
        <v>120000</v>
      </c>
      <c r="J26" s="110">
        <v>0</v>
      </c>
      <c r="K26" s="110">
        <v>20000</v>
      </c>
      <c r="L26" s="53"/>
    </row>
    <row r="27" spans="1:14" ht="25.5" x14ac:dyDescent="0.2">
      <c r="A27" s="43">
        <v>5</v>
      </c>
      <c r="B27" s="114" t="s">
        <v>77</v>
      </c>
      <c r="C27" s="2" t="s">
        <v>92</v>
      </c>
      <c r="D27" s="81" t="s">
        <v>93</v>
      </c>
      <c r="E27" s="3">
        <v>22877517</v>
      </c>
      <c r="F27" s="3">
        <v>50</v>
      </c>
      <c r="G27" s="2" t="s">
        <v>201</v>
      </c>
      <c r="H27" s="38">
        <v>320000</v>
      </c>
      <c r="I27" s="38">
        <v>200000</v>
      </c>
      <c r="J27" s="110">
        <v>20000</v>
      </c>
      <c r="K27" s="110">
        <v>10000</v>
      </c>
      <c r="L27" s="53"/>
    </row>
    <row r="28" spans="1:14" x14ac:dyDescent="0.2">
      <c r="A28" s="43">
        <v>6</v>
      </c>
      <c r="B28" s="114" t="s">
        <v>77</v>
      </c>
      <c r="C28" s="2" t="s">
        <v>5</v>
      </c>
      <c r="D28" s="81" t="s">
        <v>125</v>
      </c>
      <c r="E28" s="3">
        <v>2054175</v>
      </c>
      <c r="F28" s="3">
        <v>40</v>
      </c>
      <c r="G28" s="2" t="s">
        <v>60</v>
      </c>
      <c r="H28" s="38">
        <v>100000</v>
      </c>
      <c r="I28" s="38">
        <v>50000</v>
      </c>
      <c r="J28" s="110">
        <v>100000</v>
      </c>
      <c r="K28" s="110">
        <v>10000</v>
      </c>
      <c r="L28" s="53"/>
    </row>
    <row r="29" spans="1:14" ht="25.5" x14ac:dyDescent="0.2">
      <c r="A29" s="43">
        <v>7</v>
      </c>
      <c r="B29" s="114" t="s">
        <v>77</v>
      </c>
      <c r="C29" s="2" t="s">
        <v>82</v>
      </c>
      <c r="D29" s="81" t="s">
        <v>202</v>
      </c>
      <c r="E29" s="3">
        <v>26658194</v>
      </c>
      <c r="F29" s="3">
        <v>22</v>
      </c>
      <c r="G29" s="2" t="s">
        <v>145</v>
      </c>
      <c r="H29" s="38">
        <v>350000</v>
      </c>
      <c r="I29" s="38">
        <v>250000</v>
      </c>
      <c r="J29" s="110">
        <v>0</v>
      </c>
      <c r="K29" s="110">
        <v>5000</v>
      </c>
      <c r="L29" s="53"/>
    </row>
    <row r="30" spans="1:14" ht="24" customHeight="1" x14ac:dyDescent="0.2">
      <c r="A30" s="43">
        <v>8</v>
      </c>
      <c r="B30" s="114" t="s">
        <v>172</v>
      </c>
      <c r="C30" s="2" t="s">
        <v>203</v>
      </c>
      <c r="D30" s="81" t="s">
        <v>299</v>
      </c>
      <c r="E30" s="3">
        <v>27057712</v>
      </c>
      <c r="F30" s="3">
        <v>122</v>
      </c>
      <c r="G30" s="2" t="s">
        <v>55</v>
      </c>
      <c r="H30" s="38">
        <v>1600000</v>
      </c>
      <c r="I30" s="38">
        <v>300000</v>
      </c>
      <c r="J30" s="110">
        <v>1200000</v>
      </c>
      <c r="K30" s="110">
        <v>100000</v>
      </c>
      <c r="L30" s="53"/>
    </row>
    <row r="31" spans="1:14" x14ac:dyDescent="0.2">
      <c r="A31" s="43">
        <v>9</v>
      </c>
      <c r="B31" s="114" t="s">
        <v>77</v>
      </c>
      <c r="C31" s="2" t="s">
        <v>15</v>
      </c>
      <c r="D31" s="81" t="s">
        <v>137</v>
      </c>
      <c r="E31" s="3">
        <v>26528550</v>
      </c>
      <c r="F31" s="3">
        <v>33</v>
      </c>
      <c r="G31" s="2" t="s">
        <v>204</v>
      </c>
      <c r="H31" s="38">
        <v>1529000</v>
      </c>
      <c r="I31" s="38">
        <v>323000</v>
      </c>
      <c r="J31" s="110">
        <v>40000</v>
      </c>
      <c r="K31" s="110">
        <v>70000</v>
      </c>
      <c r="L31" s="53"/>
    </row>
    <row r="32" spans="1:14" ht="25.5" x14ac:dyDescent="0.2">
      <c r="A32" s="43">
        <v>10</v>
      </c>
      <c r="B32" s="114" t="s">
        <v>77</v>
      </c>
      <c r="C32" s="2" t="s">
        <v>205</v>
      </c>
      <c r="D32" s="81" t="s">
        <v>206</v>
      </c>
      <c r="E32" s="3">
        <v>26564858</v>
      </c>
      <c r="F32" s="3">
        <v>0</v>
      </c>
      <c r="G32" s="2" t="s">
        <v>85</v>
      </c>
      <c r="H32" s="38">
        <v>450000</v>
      </c>
      <c r="I32" s="38">
        <v>100000</v>
      </c>
      <c r="J32" s="110">
        <v>0</v>
      </c>
      <c r="K32" s="110">
        <v>0</v>
      </c>
      <c r="L32" s="29" t="s">
        <v>207</v>
      </c>
    </row>
    <row r="33" spans="1:12" ht="22.5" x14ac:dyDescent="0.2">
      <c r="A33" s="43">
        <v>11</v>
      </c>
      <c r="B33" s="114" t="s">
        <v>77</v>
      </c>
      <c r="C33" s="2" t="s">
        <v>208</v>
      </c>
      <c r="D33" s="81" t="s">
        <v>209</v>
      </c>
      <c r="E33" s="3">
        <v>25268708</v>
      </c>
      <c r="F33" s="3"/>
      <c r="G33" s="2" t="s">
        <v>210</v>
      </c>
      <c r="H33" s="38">
        <v>7500000</v>
      </c>
      <c r="I33" s="38">
        <v>500000</v>
      </c>
      <c r="J33" s="110">
        <v>0</v>
      </c>
      <c r="K33" s="110">
        <v>150000</v>
      </c>
      <c r="L33" s="29" t="s">
        <v>211</v>
      </c>
    </row>
    <row r="34" spans="1:12" ht="25.5" x14ac:dyDescent="0.2">
      <c r="A34" s="43">
        <v>12</v>
      </c>
      <c r="B34" s="114" t="s">
        <v>77</v>
      </c>
      <c r="C34" s="2" t="s">
        <v>19</v>
      </c>
      <c r="D34" s="81" t="s">
        <v>300</v>
      </c>
      <c r="E34" s="3">
        <v>70924708</v>
      </c>
      <c r="F34" s="3">
        <v>2421</v>
      </c>
      <c r="G34" s="2" t="s">
        <v>55</v>
      </c>
      <c r="H34" s="38">
        <v>151000</v>
      </c>
      <c r="I34" s="38">
        <v>40000</v>
      </c>
      <c r="J34" s="110">
        <v>0</v>
      </c>
      <c r="K34" s="110">
        <v>0</v>
      </c>
      <c r="L34" s="29" t="s">
        <v>212</v>
      </c>
    </row>
    <row r="35" spans="1:12" ht="25.5" x14ac:dyDescent="0.2">
      <c r="A35" s="43">
        <v>13</v>
      </c>
      <c r="B35" s="114" t="s">
        <v>77</v>
      </c>
      <c r="C35" s="2" t="s">
        <v>22</v>
      </c>
      <c r="D35" s="81" t="s">
        <v>213</v>
      </c>
      <c r="E35" s="3">
        <v>69601062</v>
      </c>
      <c r="F35" s="3">
        <v>120</v>
      </c>
      <c r="G35" s="2" t="s">
        <v>87</v>
      </c>
      <c r="H35" s="38">
        <v>1450000</v>
      </c>
      <c r="I35" s="38">
        <v>350000</v>
      </c>
      <c r="J35" s="110">
        <v>1500000</v>
      </c>
      <c r="K35" s="110">
        <v>40000</v>
      </c>
      <c r="L35" s="27"/>
    </row>
    <row r="36" spans="1:12" x14ac:dyDescent="0.2">
      <c r="A36" s="43">
        <v>14</v>
      </c>
      <c r="B36" s="114" t="s">
        <v>77</v>
      </c>
      <c r="C36" s="2" t="s">
        <v>20</v>
      </c>
      <c r="D36" s="81" t="s">
        <v>21</v>
      </c>
      <c r="E36" s="3">
        <v>22840656</v>
      </c>
      <c r="F36" s="3">
        <v>32</v>
      </c>
      <c r="G36" s="2" t="s">
        <v>172</v>
      </c>
      <c r="H36" s="38">
        <v>225000</v>
      </c>
      <c r="I36" s="38">
        <v>10000</v>
      </c>
      <c r="J36" s="110">
        <v>15000</v>
      </c>
      <c r="K36" s="110">
        <v>10000</v>
      </c>
      <c r="L36" s="27"/>
    </row>
    <row r="37" spans="1:12" x14ac:dyDescent="0.2">
      <c r="A37" s="43">
        <v>15</v>
      </c>
      <c r="B37" s="114" t="s">
        <v>77</v>
      </c>
      <c r="C37" s="2" t="s">
        <v>10</v>
      </c>
      <c r="D37" s="81" t="s">
        <v>138</v>
      </c>
      <c r="E37" s="3">
        <v>26548798</v>
      </c>
      <c r="F37" s="3">
        <v>459</v>
      </c>
      <c r="G37" s="2" t="s">
        <v>87</v>
      </c>
      <c r="H37" s="38">
        <v>980000</v>
      </c>
      <c r="I37" s="38">
        <v>250000</v>
      </c>
      <c r="J37" s="110">
        <v>55000</v>
      </c>
      <c r="K37" s="110">
        <v>20000</v>
      </c>
      <c r="L37" s="27"/>
    </row>
    <row r="38" spans="1:12" x14ac:dyDescent="0.2">
      <c r="A38" s="43">
        <v>16</v>
      </c>
      <c r="B38" s="114" t="s">
        <v>77</v>
      </c>
      <c r="C38" s="2" t="s">
        <v>10</v>
      </c>
      <c r="D38" s="81" t="s">
        <v>301</v>
      </c>
      <c r="E38" s="3">
        <v>22750568</v>
      </c>
      <c r="F38" s="3">
        <v>100</v>
      </c>
      <c r="G38" s="2" t="s">
        <v>199</v>
      </c>
      <c r="H38" s="38">
        <v>320000</v>
      </c>
      <c r="I38" s="38">
        <v>25000</v>
      </c>
      <c r="J38" s="110">
        <v>0</v>
      </c>
      <c r="K38" s="110">
        <v>15000</v>
      </c>
      <c r="L38" s="53"/>
    </row>
    <row r="39" spans="1:12" ht="12.75" customHeight="1" x14ac:dyDescent="0.2">
      <c r="A39" s="43">
        <v>17</v>
      </c>
      <c r="B39" s="114" t="s">
        <v>77</v>
      </c>
      <c r="C39" s="2" t="s">
        <v>78</v>
      </c>
      <c r="D39" s="81" t="s">
        <v>214</v>
      </c>
      <c r="E39" s="3">
        <v>22741291</v>
      </c>
      <c r="F39" s="3">
        <v>23</v>
      </c>
      <c r="G39" s="2" t="s">
        <v>164</v>
      </c>
      <c r="H39" s="38">
        <v>43000</v>
      </c>
      <c r="I39" s="38">
        <v>28000</v>
      </c>
      <c r="J39" s="110">
        <v>0</v>
      </c>
      <c r="K39" s="110">
        <v>15000</v>
      </c>
      <c r="L39" s="53"/>
    </row>
    <row r="40" spans="1:12" ht="22.5" x14ac:dyDescent="0.2">
      <c r="A40" s="43">
        <v>18</v>
      </c>
      <c r="B40" s="114" t="s">
        <v>77</v>
      </c>
      <c r="C40" s="2" t="s">
        <v>78</v>
      </c>
      <c r="D40" s="81" t="s">
        <v>139</v>
      </c>
      <c r="E40" s="3">
        <v>45237191</v>
      </c>
      <c r="F40" s="28">
        <v>95</v>
      </c>
      <c r="G40" s="2" t="s">
        <v>54</v>
      </c>
      <c r="H40" s="38">
        <v>560000</v>
      </c>
      <c r="I40" s="38">
        <v>100000</v>
      </c>
      <c r="J40" s="110">
        <v>45000</v>
      </c>
      <c r="K40" s="110">
        <v>25000</v>
      </c>
      <c r="L40" s="53"/>
    </row>
    <row r="41" spans="1:12" x14ac:dyDescent="0.2">
      <c r="A41" s="43">
        <v>19</v>
      </c>
      <c r="B41" s="114" t="s">
        <v>77</v>
      </c>
      <c r="C41" s="2" t="s">
        <v>16</v>
      </c>
      <c r="D41" s="81" t="s">
        <v>215</v>
      </c>
      <c r="E41" s="3">
        <v>48807079</v>
      </c>
      <c r="F41" s="3">
        <v>177</v>
      </c>
      <c r="G41" s="2" t="s">
        <v>55</v>
      </c>
      <c r="H41" s="38">
        <v>801529</v>
      </c>
      <c r="I41" s="38">
        <v>149500</v>
      </c>
      <c r="J41" s="110">
        <v>100000</v>
      </c>
      <c r="K41" s="110">
        <v>20000</v>
      </c>
      <c r="L41" s="54"/>
    </row>
    <row r="42" spans="1:12" ht="25.5" x14ac:dyDescent="0.2">
      <c r="A42" s="43">
        <v>20</v>
      </c>
      <c r="B42" s="114" t="s">
        <v>77</v>
      </c>
      <c r="C42" s="2" t="s">
        <v>36</v>
      </c>
      <c r="D42" s="81" t="s">
        <v>216</v>
      </c>
      <c r="E42" s="3">
        <v>13642278</v>
      </c>
      <c r="F42" s="3">
        <v>71</v>
      </c>
      <c r="G42" s="2" t="s">
        <v>145</v>
      </c>
      <c r="H42" s="38">
        <v>360000</v>
      </c>
      <c r="I42" s="38">
        <v>50000</v>
      </c>
      <c r="J42" s="110">
        <v>20000</v>
      </c>
      <c r="K42" s="110">
        <v>10000</v>
      </c>
      <c r="L42" s="54"/>
    </row>
    <row r="43" spans="1:12" x14ac:dyDescent="0.2">
      <c r="A43" s="43">
        <v>21</v>
      </c>
      <c r="B43" s="114" t="s">
        <v>77</v>
      </c>
      <c r="C43" s="2" t="s">
        <v>14</v>
      </c>
      <c r="D43" s="81" t="s">
        <v>13</v>
      </c>
      <c r="E43" s="3">
        <v>45238677</v>
      </c>
      <c r="F43" s="3">
        <v>41</v>
      </c>
      <c r="G43" s="2" t="s">
        <v>55</v>
      </c>
      <c r="H43" s="38">
        <v>310000</v>
      </c>
      <c r="I43" s="38">
        <v>150000</v>
      </c>
      <c r="J43" s="110">
        <v>30000</v>
      </c>
      <c r="K43" s="110">
        <v>20000</v>
      </c>
      <c r="L43" s="55"/>
    </row>
    <row r="44" spans="1:12" ht="25.5" x14ac:dyDescent="0.2">
      <c r="A44" s="43">
        <v>22</v>
      </c>
      <c r="B44" s="114" t="s">
        <v>77</v>
      </c>
      <c r="C44" s="2" t="s">
        <v>6</v>
      </c>
      <c r="D44" s="81" t="s">
        <v>140</v>
      </c>
      <c r="E44" s="3">
        <v>49588362</v>
      </c>
      <c r="F44" s="3">
        <v>64</v>
      </c>
      <c r="G44" s="2" t="s">
        <v>217</v>
      </c>
      <c r="H44" s="38">
        <v>298000</v>
      </c>
      <c r="I44" s="38">
        <v>41000</v>
      </c>
      <c r="J44" s="110">
        <v>15000</v>
      </c>
      <c r="K44" s="110">
        <v>10000</v>
      </c>
      <c r="L44" s="55"/>
    </row>
    <row r="45" spans="1:12" ht="25.5" x14ac:dyDescent="0.2">
      <c r="A45" s="43">
        <v>23</v>
      </c>
      <c r="B45" s="114" t="s">
        <v>77</v>
      </c>
      <c r="C45" s="2" t="s">
        <v>80</v>
      </c>
      <c r="D45" s="81" t="s">
        <v>141</v>
      </c>
      <c r="E45" s="3">
        <v>14615169</v>
      </c>
      <c r="F45" s="3">
        <v>49</v>
      </c>
      <c r="G45" s="2" t="s">
        <v>172</v>
      </c>
      <c r="H45" s="38">
        <v>93000</v>
      </c>
      <c r="I45" s="38">
        <v>20000</v>
      </c>
      <c r="J45" s="110">
        <v>0</v>
      </c>
      <c r="K45" s="110">
        <v>5000</v>
      </c>
      <c r="L45" s="55"/>
    </row>
    <row r="46" spans="1:12" ht="25.5" x14ac:dyDescent="0.2">
      <c r="A46" s="43">
        <v>24</v>
      </c>
      <c r="B46" s="114" t="s">
        <v>77</v>
      </c>
      <c r="C46" s="2" t="s">
        <v>18</v>
      </c>
      <c r="D46" s="81" t="s">
        <v>39</v>
      </c>
      <c r="E46" s="3">
        <v>67339832</v>
      </c>
      <c r="F46" s="3">
        <v>85</v>
      </c>
      <c r="G46" s="2" t="s">
        <v>55</v>
      </c>
      <c r="H46" s="38">
        <v>450000</v>
      </c>
      <c r="I46" s="38">
        <v>140000</v>
      </c>
      <c r="J46" s="110">
        <v>30000</v>
      </c>
      <c r="K46" s="110">
        <v>15000</v>
      </c>
      <c r="L46" s="55"/>
    </row>
    <row r="47" spans="1:12" x14ac:dyDescent="0.2">
      <c r="A47" s="43">
        <v>25</v>
      </c>
      <c r="B47" s="114" t="s">
        <v>77</v>
      </c>
      <c r="C47" s="2" t="s">
        <v>81</v>
      </c>
      <c r="D47" s="81" t="s">
        <v>142</v>
      </c>
      <c r="E47" s="3">
        <v>2119536</v>
      </c>
      <c r="F47" s="3">
        <v>25</v>
      </c>
      <c r="G47" s="2" t="s">
        <v>60</v>
      </c>
      <c r="H47" s="38">
        <v>200000</v>
      </c>
      <c r="I47" s="38">
        <v>100000</v>
      </c>
      <c r="J47" s="110">
        <v>50000</v>
      </c>
      <c r="K47" s="110">
        <v>10000</v>
      </c>
      <c r="L47" s="55"/>
    </row>
    <row r="48" spans="1:12" ht="25.5" x14ac:dyDescent="0.2">
      <c r="A48" s="43">
        <v>26</v>
      </c>
      <c r="B48" s="114" t="s">
        <v>77</v>
      </c>
      <c r="C48" s="2" t="s">
        <v>25</v>
      </c>
      <c r="D48" s="81" t="s">
        <v>143</v>
      </c>
      <c r="E48" s="3">
        <v>22746480</v>
      </c>
      <c r="F48" s="3">
        <v>314</v>
      </c>
      <c r="G48" s="2" t="s">
        <v>55</v>
      </c>
      <c r="H48" s="38">
        <v>350000</v>
      </c>
      <c r="I48" s="38">
        <v>250000</v>
      </c>
      <c r="J48" s="110">
        <v>0</v>
      </c>
      <c r="K48" s="110">
        <v>0</v>
      </c>
      <c r="L48" s="53" t="s">
        <v>212</v>
      </c>
    </row>
    <row r="49" spans="1:12" x14ac:dyDescent="0.2">
      <c r="A49" s="43">
        <v>27</v>
      </c>
      <c r="B49" s="114" t="s">
        <v>77</v>
      </c>
      <c r="C49" s="2" t="s">
        <v>5</v>
      </c>
      <c r="D49" s="81" t="s">
        <v>4</v>
      </c>
      <c r="E49" s="3">
        <v>66932084</v>
      </c>
      <c r="F49" s="3">
        <v>85</v>
      </c>
      <c r="G49" s="2" t="s">
        <v>218</v>
      </c>
      <c r="H49" s="38">
        <v>700000</v>
      </c>
      <c r="I49" s="38">
        <v>25000</v>
      </c>
      <c r="J49" s="110">
        <v>35000</v>
      </c>
      <c r="K49" s="110">
        <v>15000</v>
      </c>
      <c r="L49" s="55"/>
    </row>
    <row r="50" spans="1:12" x14ac:dyDescent="0.2">
      <c r="A50" s="43">
        <v>28</v>
      </c>
      <c r="B50" s="114" t="s">
        <v>77</v>
      </c>
      <c r="C50" s="2" t="s">
        <v>78</v>
      </c>
      <c r="D50" s="81" t="s">
        <v>219</v>
      </c>
      <c r="E50" s="3">
        <v>534013</v>
      </c>
      <c r="F50" s="3">
        <v>163</v>
      </c>
      <c r="G50" s="2" t="s">
        <v>172</v>
      </c>
      <c r="H50" s="38">
        <v>100000</v>
      </c>
      <c r="I50" s="38">
        <v>50000</v>
      </c>
      <c r="J50" s="110">
        <v>1800000</v>
      </c>
      <c r="K50" s="110">
        <v>35000</v>
      </c>
      <c r="L50" s="55"/>
    </row>
    <row r="51" spans="1:12" x14ac:dyDescent="0.2">
      <c r="A51" s="43">
        <v>29</v>
      </c>
      <c r="B51" s="114" t="s">
        <v>77</v>
      </c>
      <c r="C51" s="2" t="s">
        <v>78</v>
      </c>
      <c r="D51" s="81" t="s">
        <v>23</v>
      </c>
      <c r="E51" s="3">
        <v>64631273</v>
      </c>
      <c r="F51" s="3">
        <v>233</v>
      </c>
      <c r="G51" s="2" t="s">
        <v>200</v>
      </c>
      <c r="H51" s="38">
        <v>2420000</v>
      </c>
      <c r="I51" s="38">
        <v>500000</v>
      </c>
      <c r="J51" s="110">
        <v>200000</v>
      </c>
      <c r="K51" s="110">
        <v>30000</v>
      </c>
      <c r="L51" s="55"/>
    </row>
    <row r="52" spans="1:12" ht="25.5" x14ac:dyDescent="0.2">
      <c r="A52" s="43">
        <v>30</v>
      </c>
      <c r="B52" s="114" t="s">
        <v>77</v>
      </c>
      <c r="C52" s="2" t="s">
        <v>220</v>
      </c>
      <c r="D52" s="81" t="s">
        <v>144</v>
      </c>
      <c r="E52" s="3">
        <v>26543966</v>
      </c>
      <c r="F52" s="3">
        <v>74</v>
      </c>
      <c r="G52" s="2" t="s">
        <v>221</v>
      </c>
      <c r="H52" s="38">
        <v>310000</v>
      </c>
      <c r="I52" s="38">
        <v>100000</v>
      </c>
      <c r="J52" s="110">
        <v>15000</v>
      </c>
      <c r="K52" s="110">
        <v>10000</v>
      </c>
      <c r="L52" s="53"/>
    </row>
    <row r="53" spans="1:12" ht="25.5" x14ac:dyDescent="0.2">
      <c r="A53" s="43">
        <v>31</v>
      </c>
      <c r="B53" s="114" t="s">
        <v>77</v>
      </c>
      <c r="C53" s="2" t="s">
        <v>35</v>
      </c>
      <c r="D53" s="81" t="s">
        <v>222</v>
      </c>
      <c r="E53" s="3">
        <v>26528878</v>
      </c>
      <c r="F53" s="3">
        <v>20</v>
      </c>
      <c r="G53" s="2" t="s">
        <v>201</v>
      </c>
      <c r="H53" s="38">
        <v>230000</v>
      </c>
      <c r="I53" s="38">
        <v>50000</v>
      </c>
      <c r="J53" s="110">
        <v>10000</v>
      </c>
      <c r="K53" s="110">
        <v>10000</v>
      </c>
      <c r="L53" s="54"/>
    </row>
    <row r="54" spans="1:12" x14ac:dyDescent="0.2">
      <c r="A54" s="43">
        <v>32</v>
      </c>
      <c r="B54" s="114" t="s">
        <v>77</v>
      </c>
      <c r="C54" s="2" t="s">
        <v>78</v>
      </c>
      <c r="D54" s="81" t="s">
        <v>105</v>
      </c>
      <c r="E54" s="3">
        <v>16626397</v>
      </c>
      <c r="F54" s="3">
        <v>100</v>
      </c>
      <c r="G54" s="2" t="s">
        <v>172</v>
      </c>
      <c r="H54" s="38">
        <v>200000</v>
      </c>
      <c r="I54" s="38">
        <v>80000</v>
      </c>
      <c r="J54" s="110">
        <v>20000</v>
      </c>
      <c r="K54" s="110">
        <v>10000</v>
      </c>
      <c r="L54" s="54"/>
    </row>
    <row r="55" spans="1:12" x14ac:dyDescent="0.2">
      <c r="A55" s="43">
        <v>33</v>
      </c>
      <c r="B55" s="114" t="s">
        <v>77</v>
      </c>
      <c r="C55" s="2" t="s">
        <v>78</v>
      </c>
      <c r="D55" s="81" t="s">
        <v>223</v>
      </c>
      <c r="E55" s="3">
        <v>60781050</v>
      </c>
      <c r="F55" s="3">
        <v>86</v>
      </c>
      <c r="G55" s="2" t="s">
        <v>164</v>
      </c>
      <c r="H55" s="38">
        <v>122000</v>
      </c>
      <c r="I55" s="38">
        <v>75000</v>
      </c>
      <c r="J55" s="110">
        <v>15000</v>
      </c>
      <c r="K55" s="110">
        <v>10000</v>
      </c>
      <c r="L55" s="53"/>
    </row>
    <row r="56" spans="1:12" ht="25.5" x14ac:dyDescent="0.2">
      <c r="A56" s="43">
        <v>34</v>
      </c>
      <c r="B56" s="114" t="s">
        <v>77</v>
      </c>
      <c r="C56" s="2" t="s">
        <v>224</v>
      </c>
      <c r="D56" s="81" t="s">
        <v>61</v>
      </c>
      <c r="E56" s="3">
        <v>562335</v>
      </c>
      <c r="F56" s="3">
        <v>488</v>
      </c>
      <c r="G56" s="2" t="s">
        <v>65</v>
      </c>
      <c r="H56" s="38">
        <v>868000</v>
      </c>
      <c r="I56" s="38">
        <v>420000</v>
      </c>
      <c r="J56" s="110">
        <v>310000</v>
      </c>
      <c r="K56" s="110">
        <v>50000</v>
      </c>
      <c r="L56" s="53"/>
    </row>
    <row r="57" spans="1:12" ht="25.5" x14ac:dyDescent="0.2">
      <c r="A57" s="43">
        <v>35</v>
      </c>
      <c r="B57" s="114" t="s">
        <v>77</v>
      </c>
      <c r="C57" s="2" t="s">
        <v>30</v>
      </c>
      <c r="D57" s="81" t="s">
        <v>29</v>
      </c>
      <c r="E57" s="3">
        <v>70642061</v>
      </c>
      <c r="F57" s="3">
        <v>15</v>
      </c>
      <c r="G57" s="2" t="s">
        <v>55</v>
      </c>
      <c r="H57" s="38">
        <v>50000</v>
      </c>
      <c r="I57" s="38">
        <v>25000</v>
      </c>
      <c r="J57" s="110">
        <v>15000</v>
      </c>
      <c r="K57" s="110">
        <v>10000</v>
      </c>
      <c r="L57" s="53"/>
    </row>
    <row r="58" spans="1:12" ht="25.5" x14ac:dyDescent="0.2">
      <c r="A58" s="43">
        <v>36</v>
      </c>
      <c r="B58" s="114" t="s">
        <v>77</v>
      </c>
      <c r="C58" s="2" t="s">
        <v>106</v>
      </c>
      <c r="D58" s="81" t="s">
        <v>302</v>
      </c>
      <c r="E58" s="3">
        <v>60799650</v>
      </c>
      <c r="F58" s="3">
        <v>248</v>
      </c>
      <c r="G58" s="2" t="s">
        <v>55</v>
      </c>
      <c r="H58" s="38">
        <v>750000</v>
      </c>
      <c r="I58" s="38">
        <v>500000</v>
      </c>
      <c r="J58" s="110">
        <v>15000</v>
      </c>
      <c r="K58" s="110">
        <v>20000</v>
      </c>
      <c r="L58" s="53"/>
    </row>
    <row r="59" spans="1:12" ht="33.75" x14ac:dyDescent="0.2">
      <c r="A59" s="43">
        <v>37</v>
      </c>
      <c r="B59" s="114" t="s">
        <v>77</v>
      </c>
      <c r="C59" s="2" t="s">
        <v>107</v>
      </c>
      <c r="D59" s="81" t="s">
        <v>59</v>
      </c>
      <c r="E59" s="3">
        <v>63729598</v>
      </c>
      <c r="F59" s="3">
        <v>90</v>
      </c>
      <c r="G59" s="2" t="s">
        <v>164</v>
      </c>
      <c r="H59" s="38">
        <v>640000</v>
      </c>
      <c r="I59" s="38">
        <v>80000</v>
      </c>
      <c r="J59" s="110">
        <v>15000</v>
      </c>
      <c r="K59" s="110">
        <v>15000</v>
      </c>
      <c r="L59" s="26"/>
    </row>
    <row r="60" spans="1:12" ht="25.5" x14ac:dyDescent="0.2">
      <c r="A60" s="43">
        <v>38</v>
      </c>
      <c r="B60" s="114" t="s">
        <v>77</v>
      </c>
      <c r="C60" s="2" t="s">
        <v>225</v>
      </c>
      <c r="D60" s="81" t="s">
        <v>226</v>
      </c>
      <c r="E60" s="3">
        <v>62335421</v>
      </c>
      <c r="F60" s="3">
        <v>174</v>
      </c>
      <c r="G60" s="2" t="s">
        <v>227</v>
      </c>
      <c r="H60" s="38">
        <v>2057850</v>
      </c>
      <c r="I60" s="38">
        <v>500000</v>
      </c>
      <c r="J60" s="110">
        <v>1300000</v>
      </c>
      <c r="K60" s="110">
        <v>60000</v>
      </c>
      <c r="L60" s="26"/>
    </row>
    <row r="61" spans="1:12" ht="25.5" x14ac:dyDescent="0.2">
      <c r="A61" s="43">
        <v>39</v>
      </c>
      <c r="B61" s="114" t="s">
        <v>77</v>
      </c>
      <c r="C61" s="2" t="s">
        <v>36</v>
      </c>
      <c r="D61" s="81" t="s">
        <v>226</v>
      </c>
      <c r="E61" s="3">
        <v>62335421</v>
      </c>
      <c r="F61" s="3">
        <v>66</v>
      </c>
      <c r="G61" s="2" t="s">
        <v>55</v>
      </c>
      <c r="H61" s="38">
        <v>150000</v>
      </c>
      <c r="I61" s="38">
        <v>50000</v>
      </c>
      <c r="J61" s="110">
        <v>0</v>
      </c>
      <c r="K61" s="110">
        <v>0</v>
      </c>
      <c r="L61" s="53" t="s">
        <v>294</v>
      </c>
    </row>
    <row r="62" spans="1:12" ht="25.5" x14ac:dyDescent="0.2">
      <c r="A62" s="43">
        <v>40</v>
      </c>
      <c r="B62" s="114" t="s">
        <v>77</v>
      </c>
      <c r="C62" s="2" t="s">
        <v>81</v>
      </c>
      <c r="D62" s="81" t="s">
        <v>226</v>
      </c>
      <c r="E62" s="3">
        <v>62335421</v>
      </c>
      <c r="F62" s="3">
        <v>10</v>
      </c>
      <c r="G62" s="2" t="s">
        <v>172</v>
      </c>
      <c r="H62" s="38">
        <v>132500</v>
      </c>
      <c r="I62" s="38">
        <v>91500</v>
      </c>
      <c r="J62" s="110">
        <v>0</v>
      </c>
      <c r="K62" s="110">
        <v>0</v>
      </c>
      <c r="L62" s="53" t="s">
        <v>294</v>
      </c>
    </row>
    <row r="63" spans="1:12" ht="25.5" x14ac:dyDescent="0.2">
      <c r="A63" s="43">
        <v>41</v>
      </c>
      <c r="B63" s="114" t="s">
        <v>77</v>
      </c>
      <c r="C63" s="2" t="s">
        <v>78</v>
      </c>
      <c r="D63" s="81" t="s">
        <v>7</v>
      </c>
      <c r="E63" s="3">
        <v>45237590</v>
      </c>
      <c r="F63" s="3">
        <v>54</v>
      </c>
      <c r="G63" s="2" t="s">
        <v>164</v>
      </c>
      <c r="H63" s="38">
        <v>170000</v>
      </c>
      <c r="I63" s="38">
        <v>80000</v>
      </c>
      <c r="J63" s="110">
        <v>20000</v>
      </c>
      <c r="K63" s="110">
        <v>10000</v>
      </c>
      <c r="L63" s="54"/>
    </row>
    <row r="64" spans="1:12" x14ac:dyDescent="0.2">
      <c r="A64" s="43">
        <v>42</v>
      </c>
      <c r="B64" s="114" t="s">
        <v>77</v>
      </c>
      <c r="C64" s="2" t="s">
        <v>58</v>
      </c>
      <c r="D64" s="81" t="s">
        <v>146</v>
      </c>
      <c r="E64" s="3">
        <v>45238481</v>
      </c>
      <c r="F64" s="3">
        <v>61</v>
      </c>
      <c r="G64" s="2" t="s">
        <v>104</v>
      </c>
      <c r="H64" s="38">
        <v>505000</v>
      </c>
      <c r="I64" s="38">
        <v>165000</v>
      </c>
      <c r="J64" s="110">
        <v>50000</v>
      </c>
      <c r="K64" s="110">
        <v>40000</v>
      </c>
      <c r="L64" s="53"/>
    </row>
    <row r="65" spans="1:12" x14ac:dyDescent="0.2">
      <c r="A65" s="43">
        <v>43</v>
      </c>
      <c r="B65" s="114" t="s">
        <v>77</v>
      </c>
      <c r="C65" s="2" t="s">
        <v>83</v>
      </c>
      <c r="D65" s="81" t="s">
        <v>147</v>
      </c>
      <c r="E65" s="3">
        <v>14615126</v>
      </c>
      <c r="F65" s="3">
        <v>101</v>
      </c>
      <c r="G65" s="2" t="s">
        <v>228</v>
      </c>
      <c r="H65" s="38">
        <v>1600000</v>
      </c>
      <c r="I65" s="38">
        <v>300000</v>
      </c>
      <c r="J65" s="110">
        <v>70000</v>
      </c>
      <c r="K65" s="110">
        <v>10000</v>
      </c>
      <c r="L65" s="128"/>
    </row>
    <row r="66" spans="1:12" x14ac:dyDescent="0.2">
      <c r="A66" s="43">
        <v>44</v>
      </c>
      <c r="B66" s="114" t="s">
        <v>77</v>
      </c>
      <c r="C66" s="2" t="s">
        <v>22</v>
      </c>
      <c r="D66" s="81" t="s">
        <v>229</v>
      </c>
      <c r="E66" s="3">
        <v>45237204</v>
      </c>
      <c r="F66" s="3">
        <v>33</v>
      </c>
      <c r="G66" s="2" t="s">
        <v>172</v>
      </c>
      <c r="H66" s="38">
        <v>321000</v>
      </c>
      <c r="I66" s="38">
        <v>300000</v>
      </c>
      <c r="J66" s="110">
        <v>0</v>
      </c>
      <c r="K66" s="110">
        <v>10000</v>
      </c>
      <c r="L66" s="129"/>
    </row>
    <row r="67" spans="1:12" x14ac:dyDescent="0.2">
      <c r="A67" s="43">
        <v>45</v>
      </c>
      <c r="B67" s="114" t="s">
        <v>77</v>
      </c>
      <c r="C67" s="2" t="s">
        <v>78</v>
      </c>
      <c r="D67" s="81" t="s">
        <v>148</v>
      </c>
      <c r="E67" s="3">
        <v>45238766</v>
      </c>
      <c r="F67" s="3">
        <v>80</v>
      </c>
      <c r="G67" s="2" t="s">
        <v>172</v>
      </c>
      <c r="H67" s="38">
        <v>160000</v>
      </c>
      <c r="I67" s="38">
        <v>60000</v>
      </c>
      <c r="J67" s="110">
        <v>20000</v>
      </c>
      <c r="K67" s="110">
        <v>15000</v>
      </c>
      <c r="L67" s="129"/>
    </row>
    <row r="68" spans="1:12" ht="25.5" x14ac:dyDescent="0.2">
      <c r="A68" s="43">
        <v>46</v>
      </c>
      <c r="B68" s="114" t="s">
        <v>77</v>
      </c>
      <c r="C68" s="2" t="s">
        <v>22</v>
      </c>
      <c r="D68" s="81" t="s">
        <v>303</v>
      </c>
      <c r="E68" s="3">
        <v>45237565</v>
      </c>
      <c r="F68" s="3">
        <v>105</v>
      </c>
      <c r="G68" s="2" t="s">
        <v>230</v>
      </c>
      <c r="H68" s="38">
        <v>250000</v>
      </c>
      <c r="I68" s="38">
        <v>150000</v>
      </c>
      <c r="J68" s="110">
        <v>15000</v>
      </c>
      <c r="K68" s="110">
        <v>10000</v>
      </c>
      <c r="L68" s="127"/>
    </row>
    <row r="69" spans="1:12" ht="25.5" x14ac:dyDescent="0.2">
      <c r="A69" s="43">
        <v>47</v>
      </c>
      <c r="B69" s="114" t="s">
        <v>77</v>
      </c>
      <c r="C69" s="2" t="s">
        <v>12</v>
      </c>
      <c r="D69" s="81" t="s">
        <v>11</v>
      </c>
      <c r="E69" s="3">
        <v>48807389</v>
      </c>
      <c r="F69" s="3">
        <v>178</v>
      </c>
      <c r="G69" s="2" t="s">
        <v>172</v>
      </c>
      <c r="H69" s="38">
        <v>200000</v>
      </c>
      <c r="I69" s="38">
        <v>75000</v>
      </c>
      <c r="J69" s="110">
        <v>45000</v>
      </c>
      <c r="K69" s="110">
        <v>25000</v>
      </c>
      <c r="L69" s="127"/>
    </row>
    <row r="70" spans="1:12" ht="22.5" x14ac:dyDescent="0.2">
      <c r="A70" s="43">
        <v>48</v>
      </c>
      <c r="B70" s="114" t="s">
        <v>77</v>
      </c>
      <c r="C70" s="2" t="s">
        <v>94</v>
      </c>
      <c r="D70" s="81" t="s">
        <v>304</v>
      </c>
      <c r="E70" s="3">
        <v>48809781</v>
      </c>
      <c r="F70" s="3">
        <v>146</v>
      </c>
      <c r="G70" s="2" t="s">
        <v>231</v>
      </c>
      <c r="H70" s="38">
        <v>920000</v>
      </c>
      <c r="I70" s="38">
        <v>320000</v>
      </c>
      <c r="J70" s="110">
        <v>40000</v>
      </c>
      <c r="K70" s="110">
        <v>15000</v>
      </c>
      <c r="L70" s="129"/>
    </row>
    <row r="71" spans="1:12" ht="25.5" x14ac:dyDescent="0.2">
      <c r="A71" s="43">
        <v>49</v>
      </c>
      <c r="B71" s="114" t="s">
        <v>77</v>
      </c>
      <c r="C71" s="2" t="s">
        <v>232</v>
      </c>
      <c r="D71" s="81" t="s">
        <v>305</v>
      </c>
      <c r="E71" s="3">
        <v>14615371</v>
      </c>
      <c r="F71" s="3">
        <v>171</v>
      </c>
      <c r="G71" s="2" t="s">
        <v>199</v>
      </c>
      <c r="H71" s="38">
        <v>1200000</v>
      </c>
      <c r="I71" s="38">
        <v>150000</v>
      </c>
      <c r="J71" s="110">
        <v>1035000</v>
      </c>
      <c r="K71" s="110">
        <v>30000</v>
      </c>
      <c r="L71" s="53"/>
    </row>
    <row r="72" spans="1:12" ht="25.5" x14ac:dyDescent="0.2">
      <c r="A72" s="43">
        <v>50</v>
      </c>
      <c r="B72" s="114" t="s">
        <v>77</v>
      </c>
      <c r="C72" s="2" t="s">
        <v>78</v>
      </c>
      <c r="D72" s="81" t="s">
        <v>233</v>
      </c>
      <c r="E72" s="3">
        <v>60780657</v>
      </c>
      <c r="F72" s="3">
        <v>28</v>
      </c>
      <c r="G72" s="2" t="s">
        <v>164</v>
      </c>
      <c r="H72" s="38">
        <v>186333</v>
      </c>
      <c r="I72" s="38">
        <v>140000</v>
      </c>
      <c r="J72" s="110">
        <v>10000</v>
      </c>
      <c r="K72" s="110">
        <v>10000</v>
      </c>
      <c r="L72" s="130"/>
    </row>
    <row r="73" spans="1:12" x14ac:dyDescent="0.2">
      <c r="A73" s="43">
        <v>51</v>
      </c>
      <c r="B73" s="114" t="s">
        <v>77</v>
      </c>
      <c r="C73" s="2" t="s">
        <v>22</v>
      </c>
      <c r="D73" s="81" t="s">
        <v>67</v>
      </c>
      <c r="E73" s="3">
        <v>60799595</v>
      </c>
      <c r="F73" s="3">
        <v>115</v>
      </c>
      <c r="G73" s="2" t="s">
        <v>199</v>
      </c>
      <c r="H73" s="38">
        <v>600000</v>
      </c>
      <c r="I73" s="38">
        <v>150000</v>
      </c>
      <c r="J73" s="110">
        <v>55000</v>
      </c>
      <c r="K73" s="110">
        <v>20000</v>
      </c>
      <c r="L73" s="128"/>
    </row>
    <row r="74" spans="1:12" x14ac:dyDescent="0.2">
      <c r="A74" s="43">
        <v>52</v>
      </c>
      <c r="B74" s="114" t="s">
        <v>77</v>
      </c>
      <c r="C74" s="2" t="s">
        <v>1</v>
      </c>
      <c r="D74" s="81" t="s">
        <v>149</v>
      </c>
      <c r="E74" s="3">
        <v>45238669</v>
      </c>
      <c r="F74" s="3">
        <v>84</v>
      </c>
      <c r="G74" s="2" t="s">
        <v>104</v>
      </c>
      <c r="H74" s="38">
        <v>270000</v>
      </c>
      <c r="I74" s="38">
        <v>200000</v>
      </c>
      <c r="J74" s="110">
        <v>110000</v>
      </c>
      <c r="K74" s="110">
        <v>40000</v>
      </c>
      <c r="L74" s="131"/>
    </row>
    <row r="75" spans="1:12" ht="26.25" thickBot="1" x14ac:dyDescent="0.25">
      <c r="A75" s="43">
        <v>53</v>
      </c>
      <c r="B75" s="115" t="s">
        <v>77</v>
      </c>
      <c r="C75" s="6" t="s">
        <v>80</v>
      </c>
      <c r="D75" s="86" t="s">
        <v>234</v>
      </c>
      <c r="E75" s="22">
        <v>4100794</v>
      </c>
      <c r="F75" s="22">
        <v>152</v>
      </c>
      <c r="G75" s="6" t="s">
        <v>102</v>
      </c>
      <c r="H75" s="46">
        <v>1432000</v>
      </c>
      <c r="I75" s="46">
        <v>482000</v>
      </c>
      <c r="J75" s="108">
        <v>1800000</v>
      </c>
      <c r="K75" s="108">
        <v>60000</v>
      </c>
      <c r="L75" s="132"/>
    </row>
    <row r="76" spans="1:12" ht="16.5" thickBot="1" x14ac:dyDescent="0.3">
      <c r="A76" s="137" t="s">
        <v>49</v>
      </c>
      <c r="B76" s="138"/>
      <c r="C76" s="139"/>
      <c r="D76" s="69"/>
      <c r="E76" s="70"/>
      <c r="F76" s="70"/>
      <c r="G76" s="11"/>
      <c r="H76" s="13"/>
      <c r="I76" s="13"/>
      <c r="J76" s="13">
        <f>SUM(J23:J75)</f>
        <v>10330000</v>
      </c>
      <c r="K76" s="13">
        <f>SUM(K23:K75)</f>
        <v>1225000</v>
      </c>
      <c r="L76" s="133"/>
    </row>
    <row r="77" spans="1:12" x14ac:dyDescent="0.2">
      <c r="A77" s="41">
        <v>1</v>
      </c>
      <c r="B77" s="51" t="s">
        <v>74</v>
      </c>
      <c r="C77" s="116" t="s">
        <v>78</v>
      </c>
      <c r="D77" s="117" t="s">
        <v>150</v>
      </c>
      <c r="E77" s="51">
        <v>26621916</v>
      </c>
      <c r="F77" s="30">
        <v>130</v>
      </c>
      <c r="G77" s="5" t="s">
        <v>235</v>
      </c>
      <c r="H77" s="37">
        <v>3625000</v>
      </c>
      <c r="I77" s="37">
        <v>400000</v>
      </c>
      <c r="J77" s="111">
        <v>200000</v>
      </c>
      <c r="K77" s="111">
        <v>60000</v>
      </c>
      <c r="L77" s="52"/>
    </row>
    <row r="78" spans="1:12" x14ac:dyDescent="0.2">
      <c r="A78" s="43">
        <v>2</v>
      </c>
      <c r="B78" s="3" t="s">
        <v>74</v>
      </c>
      <c r="C78" s="4" t="s">
        <v>19</v>
      </c>
      <c r="D78" s="105" t="s">
        <v>151</v>
      </c>
      <c r="E78" s="3">
        <v>47920866</v>
      </c>
      <c r="F78" s="57">
        <v>344</v>
      </c>
      <c r="G78" s="58" t="s">
        <v>55</v>
      </c>
      <c r="H78" s="38">
        <v>600000</v>
      </c>
      <c r="I78" s="38">
        <v>100000</v>
      </c>
      <c r="J78" s="110">
        <v>25000</v>
      </c>
      <c r="K78" s="110">
        <v>20000</v>
      </c>
      <c r="L78" s="134"/>
    </row>
    <row r="79" spans="1:12" x14ac:dyDescent="0.2">
      <c r="A79" s="43">
        <v>3</v>
      </c>
      <c r="B79" s="3" t="s">
        <v>74</v>
      </c>
      <c r="C79" s="4" t="s">
        <v>78</v>
      </c>
      <c r="D79" s="105" t="s">
        <v>79</v>
      </c>
      <c r="E79" s="3">
        <v>44160143</v>
      </c>
      <c r="F79" s="57">
        <v>115</v>
      </c>
      <c r="G79" s="58" t="s">
        <v>194</v>
      </c>
      <c r="H79" s="38">
        <v>200000</v>
      </c>
      <c r="I79" s="38">
        <v>80000</v>
      </c>
      <c r="J79" s="110">
        <v>55000</v>
      </c>
      <c r="K79" s="110">
        <v>25000</v>
      </c>
      <c r="L79" s="59"/>
    </row>
    <row r="80" spans="1:12" x14ac:dyDescent="0.2">
      <c r="A80" s="43">
        <v>4</v>
      </c>
      <c r="B80" s="3" t="s">
        <v>74</v>
      </c>
      <c r="C80" s="4" t="s">
        <v>78</v>
      </c>
      <c r="D80" s="105" t="s">
        <v>109</v>
      </c>
      <c r="E80" s="3">
        <v>47921862</v>
      </c>
      <c r="F80" s="3">
        <v>68</v>
      </c>
      <c r="G80" s="2" t="s">
        <v>172</v>
      </c>
      <c r="H80" s="38">
        <v>150000</v>
      </c>
      <c r="I80" s="38">
        <v>15000</v>
      </c>
      <c r="J80" s="110">
        <v>20000</v>
      </c>
      <c r="K80" s="110">
        <v>15000</v>
      </c>
      <c r="L80" s="53"/>
    </row>
    <row r="81" spans="1:12" x14ac:dyDescent="0.2">
      <c r="A81" s="43">
        <v>5</v>
      </c>
      <c r="B81" s="3" t="s">
        <v>74</v>
      </c>
      <c r="C81" s="4" t="s">
        <v>78</v>
      </c>
      <c r="D81" s="105" t="s">
        <v>152</v>
      </c>
      <c r="E81" s="3">
        <v>44160500</v>
      </c>
      <c r="F81" s="3">
        <v>55</v>
      </c>
      <c r="G81" s="2" t="s">
        <v>164</v>
      </c>
      <c r="H81" s="38">
        <v>35000</v>
      </c>
      <c r="I81" s="38">
        <v>15000</v>
      </c>
      <c r="J81" s="110">
        <v>10000</v>
      </c>
      <c r="K81" s="110">
        <v>5000</v>
      </c>
      <c r="L81" s="53"/>
    </row>
    <row r="82" spans="1:12" x14ac:dyDescent="0.2">
      <c r="A82" s="43">
        <v>6</v>
      </c>
      <c r="B82" s="3" t="s">
        <v>74</v>
      </c>
      <c r="C82" s="4" t="s">
        <v>2</v>
      </c>
      <c r="D82" s="105" t="s">
        <v>153</v>
      </c>
      <c r="E82" s="3">
        <v>22866388</v>
      </c>
      <c r="F82" s="3">
        <v>192</v>
      </c>
      <c r="G82" s="2" t="s">
        <v>102</v>
      </c>
      <c r="H82" s="38">
        <v>7745000</v>
      </c>
      <c r="I82" s="38">
        <v>500000</v>
      </c>
      <c r="J82" s="110">
        <v>100000</v>
      </c>
      <c r="K82" s="110">
        <v>50000</v>
      </c>
      <c r="L82" s="53"/>
    </row>
    <row r="83" spans="1:12" x14ac:dyDescent="0.2">
      <c r="A83" s="43">
        <v>7</v>
      </c>
      <c r="B83" s="3" t="s">
        <v>74</v>
      </c>
      <c r="C83" s="4" t="s">
        <v>236</v>
      </c>
      <c r="D83" s="105" t="s">
        <v>237</v>
      </c>
      <c r="E83" s="3">
        <v>16367863</v>
      </c>
      <c r="F83" s="3">
        <v>6</v>
      </c>
      <c r="G83" s="2" t="s">
        <v>55</v>
      </c>
      <c r="H83" s="38">
        <v>350000</v>
      </c>
      <c r="I83" s="38">
        <v>60000</v>
      </c>
      <c r="J83" s="110">
        <v>0</v>
      </c>
      <c r="K83" s="110">
        <v>5000</v>
      </c>
      <c r="L83" s="53"/>
    </row>
    <row r="84" spans="1:12" ht="25.5" x14ac:dyDescent="0.2">
      <c r="A84" s="43">
        <v>8</v>
      </c>
      <c r="B84" s="3" t="s">
        <v>74</v>
      </c>
      <c r="C84" s="4" t="s">
        <v>0</v>
      </c>
      <c r="D84" s="105" t="s">
        <v>95</v>
      </c>
      <c r="E84" s="3">
        <v>22897488</v>
      </c>
      <c r="F84" s="3">
        <v>41</v>
      </c>
      <c r="G84" s="2" t="s">
        <v>55</v>
      </c>
      <c r="H84" s="38">
        <v>224000</v>
      </c>
      <c r="I84" s="38">
        <v>94000</v>
      </c>
      <c r="J84" s="110">
        <v>25000</v>
      </c>
      <c r="K84" s="110">
        <v>20000</v>
      </c>
      <c r="L84" s="53"/>
    </row>
    <row r="85" spans="1:12" x14ac:dyDescent="0.2">
      <c r="A85" s="43">
        <v>9</v>
      </c>
      <c r="B85" s="3" t="s">
        <v>74</v>
      </c>
      <c r="C85" s="4" t="s">
        <v>238</v>
      </c>
      <c r="D85" s="105" t="s">
        <v>306</v>
      </c>
      <c r="E85" s="3">
        <v>1795660</v>
      </c>
      <c r="F85" s="3">
        <v>160</v>
      </c>
      <c r="G85" s="2" t="s">
        <v>227</v>
      </c>
      <c r="H85" s="38">
        <v>1410000</v>
      </c>
      <c r="I85" s="38">
        <v>300000</v>
      </c>
      <c r="J85" s="110">
        <v>1400000</v>
      </c>
      <c r="K85" s="110">
        <v>60000</v>
      </c>
      <c r="L85" s="53"/>
    </row>
    <row r="86" spans="1:12" x14ac:dyDescent="0.2">
      <c r="A86" s="43">
        <v>10</v>
      </c>
      <c r="B86" s="3" t="s">
        <v>74</v>
      </c>
      <c r="C86" s="4" t="s">
        <v>27</v>
      </c>
      <c r="D86" s="105" t="s">
        <v>239</v>
      </c>
      <c r="E86" s="3">
        <v>47922150</v>
      </c>
      <c r="F86" s="3">
        <v>4</v>
      </c>
      <c r="G86" s="2" t="s">
        <v>55</v>
      </c>
      <c r="H86" s="38">
        <v>110000</v>
      </c>
      <c r="I86" s="38">
        <v>50000</v>
      </c>
      <c r="J86" s="110">
        <v>0</v>
      </c>
      <c r="K86" s="110">
        <v>0</v>
      </c>
      <c r="L86" s="53"/>
    </row>
    <row r="87" spans="1:12" x14ac:dyDescent="0.2">
      <c r="A87" s="43">
        <v>11</v>
      </c>
      <c r="B87" s="3" t="s">
        <v>74</v>
      </c>
      <c r="C87" s="4" t="s">
        <v>15</v>
      </c>
      <c r="D87" s="105" t="s">
        <v>154</v>
      </c>
      <c r="E87" s="3">
        <v>15527395</v>
      </c>
      <c r="F87" s="3">
        <v>34</v>
      </c>
      <c r="G87" s="2" t="s">
        <v>104</v>
      </c>
      <c r="H87" s="38">
        <v>2200000</v>
      </c>
      <c r="I87" s="38">
        <v>150000</v>
      </c>
      <c r="J87" s="110">
        <v>180000</v>
      </c>
      <c r="K87" s="110">
        <v>60000</v>
      </c>
      <c r="L87" s="53"/>
    </row>
    <row r="88" spans="1:12" ht="25.5" x14ac:dyDescent="0.2">
      <c r="A88" s="43">
        <v>12</v>
      </c>
      <c r="B88" s="3" t="s">
        <v>74</v>
      </c>
      <c r="C88" s="4" t="s">
        <v>155</v>
      </c>
      <c r="D88" s="105" t="s">
        <v>156</v>
      </c>
      <c r="E88" s="3">
        <v>65762274</v>
      </c>
      <c r="F88" s="3">
        <v>15</v>
      </c>
      <c r="G88" s="2" t="s">
        <v>104</v>
      </c>
      <c r="H88" s="38">
        <v>500000</v>
      </c>
      <c r="I88" s="38">
        <v>100000</v>
      </c>
      <c r="J88" s="110">
        <v>10000</v>
      </c>
      <c r="K88" s="110">
        <v>20000</v>
      </c>
      <c r="L88" s="53"/>
    </row>
    <row r="89" spans="1:12" x14ac:dyDescent="0.2">
      <c r="A89" s="43">
        <v>13</v>
      </c>
      <c r="B89" s="3" t="s">
        <v>74</v>
      </c>
      <c r="C89" s="4" t="s">
        <v>38</v>
      </c>
      <c r="D89" s="105" t="s">
        <v>240</v>
      </c>
      <c r="E89" s="3">
        <v>70275254</v>
      </c>
      <c r="F89" s="3">
        <v>80</v>
      </c>
      <c r="G89" s="2" t="s">
        <v>60</v>
      </c>
      <c r="H89" s="38">
        <v>210000</v>
      </c>
      <c r="I89" s="38">
        <v>50000</v>
      </c>
      <c r="J89" s="110">
        <v>0</v>
      </c>
      <c r="K89" s="110">
        <v>0</v>
      </c>
      <c r="L89" s="53" t="s">
        <v>295</v>
      </c>
    </row>
    <row r="90" spans="1:12" x14ac:dyDescent="0.2">
      <c r="A90" s="43">
        <v>14</v>
      </c>
      <c r="B90" s="3" t="s">
        <v>74</v>
      </c>
      <c r="C90" s="4" t="s">
        <v>83</v>
      </c>
      <c r="D90" s="105" t="s">
        <v>241</v>
      </c>
      <c r="E90" s="3">
        <v>205061</v>
      </c>
      <c r="F90" s="3">
        <v>178</v>
      </c>
      <c r="G90" s="2" t="s">
        <v>242</v>
      </c>
      <c r="H90" s="38">
        <v>4450000</v>
      </c>
      <c r="I90" s="38">
        <v>200000</v>
      </c>
      <c r="J90" s="110">
        <v>2300000</v>
      </c>
      <c r="K90" s="110">
        <v>70000</v>
      </c>
      <c r="L90" s="53"/>
    </row>
    <row r="91" spans="1:12" ht="25.5" x14ac:dyDescent="0.2">
      <c r="A91" s="43">
        <v>15</v>
      </c>
      <c r="B91" s="3" t="s">
        <v>74</v>
      </c>
      <c r="C91" s="4" t="s">
        <v>243</v>
      </c>
      <c r="D91" s="105" t="s">
        <v>26</v>
      </c>
      <c r="E91" s="3">
        <v>15526151</v>
      </c>
      <c r="F91" s="3">
        <v>83</v>
      </c>
      <c r="G91" s="2" t="s">
        <v>55</v>
      </c>
      <c r="H91" s="38">
        <v>250000</v>
      </c>
      <c r="I91" s="38">
        <v>90000</v>
      </c>
      <c r="J91" s="110">
        <v>50000</v>
      </c>
      <c r="K91" s="110">
        <v>20000</v>
      </c>
      <c r="L91" s="53"/>
    </row>
    <row r="92" spans="1:12" ht="25.5" x14ac:dyDescent="0.2">
      <c r="A92" s="43">
        <v>16</v>
      </c>
      <c r="B92" s="3" t="s">
        <v>74</v>
      </c>
      <c r="C92" s="4" t="s">
        <v>22</v>
      </c>
      <c r="D92" s="105" t="s">
        <v>116</v>
      </c>
      <c r="E92" s="3">
        <v>47920653</v>
      </c>
      <c r="F92" s="3">
        <v>39</v>
      </c>
      <c r="G92" s="2" t="s">
        <v>199</v>
      </c>
      <c r="H92" s="38">
        <v>330000</v>
      </c>
      <c r="I92" s="38">
        <v>40000</v>
      </c>
      <c r="J92" s="110">
        <v>40000</v>
      </c>
      <c r="K92" s="110">
        <v>15000</v>
      </c>
      <c r="L92" s="53"/>
    </row>
    <row r="93" spans="1:12" ht="25.5" x14ac:dyDescent="0.2">
      <c r="A93" s="43">
        <v>17</v>
      </c>
      <c r="B93" s="3" t="s">
        <v>74</v>
      </c>
      <c r="C93" s="4" t="s">
        <v>22</v>
      </c>
      <c r="D93" s="105" t="s">
        <v>126</v>
      </c>
      <c r="E93" s="3">
        <v>1468286</v>
      </c>
      <c r="F93" s="3">
        <v>48</v>
      </c>
      <c r="G93" s="2" t="s">
        <v>199</v>
      </c>
      <c r="H93" s="38">
        <v>380000</v>
      </c>
      <c r="I93" s="38">
        <v>80000</v>
      </c>
      <c r="J93" s="110">
        <v>40000</v>
      </c>
      <c r="K93" s="110">
        <v>25000</v>
      </c>
      <c r="L93" s="53"/>
    </row>
    <row r="94" spans="1:12" ht="25.5" x14ac:dyDescent="0.2">
      <c r="A94" s="43">
        <v>18</v>
      </c>
      <c r="B94" s="3" t="s">
        <v>74</v>
      </c>
      <c r="C94" s="4" t="s">
        <v>244</v>
      </c>
      <c r="D94" s="105" t="s">
        <v>37</v>
      </c>
      <c r="E94" s="3">
        <v>71217665</v>
      </c>
      <c r="F94" s="3">
        <v>60</v>
      </c>
      <c r="G94" s="2" t="s">
        <v>245</v>
      </c>
      <c r="H94" s="38">
        <v>160000</v>
      </c>
      <c r="I94" s="38">
        <v>40000</v>
      </c>
      <c r="J94" s="110">
        <v>75000</v>
      </c>
      <c r="K94" s="110">
        <v>30000</v>
      </c>
      <c r="L94" s="53"/>
    </row>
    <row r="95" spans="1:12" ht="25.5" x14ac:dyDescent="0.2">
      <c r="A95" s="43">
        <v>19</v>
      </c>
      <c r="B95" s="3" t="s">
        <v>74</v>
      </c>
      <c r="C95" s="4" t="s">
        <v>246</v>
      </c>
      <c r="D95" s="105" t="s">
        <v>247</v>
      </c>
      <c r="E95" s="3">
        <v>44053843</v>
      </c>
      <c r="F95" s="3">
        <v>65</v>
      </c>
      <c r="G95" s="2" t="s">
        <v>248</v>
      </c>
      <c r="H95" s="38">
        <v>350000</v>
      </c>
      <c r="I95" s="38">
        <v>50000</v>
      </c>
      <c r="J95" s="110">
        <v>0</v>
      </c>
      <c r="K95" s="110">
        <v>10000</v>
      </c>
      <c r="L95" s="53"/>
    </row>
    <row r="96" spans="1:12" x14ac:dyDescent="0.2">
      <c r="A96" s="43">
        <v>20</v>
      </c>
      <c r="B96" s="3" t="s">
        <v>74</v>
      </c>
      <c r="C96" s="4" t="s">
        <v>78</v>
      </c>
      <c r="D96" s="105" t="s">
        <v>157</v>
      </c>
      <c r="E96" s="3">
        <v>62859552</v>
      </c>
      <c r="F96" s="3">
        <v>20</v>
      </c>
      <c r="G96" s="2" t="s">
        <v>164</v>
      </c>
      <c r="H96" s="38">
        <v>22000</v>
      </c>
      <c r="I96" s="38">
        <v>15000</v>
      </c>
      <c r="J96" s="110">
        <v>20000</v>
      </c>
      <c r="K96" s="110">
        <v>10000</v>
      </c>
      <c r="L96" s="53"/>
    </row>
    <row r="97" spans="1:12" ht="25.5" x14ac:dyDescent="0.2">
      <c r="A97" s="43">
        <v>21</v>
      </c>
      <c r="B97" s="3" t="s">
        <v>74</v>
      </c>
      <c r="C97" s="4" t="s">
        <v>249</v>
      </c>
      <c r="D97" s="105" t="s">
        <v>250</v>
      </c>
      <c r="E97" s="3">
        <v>16367855</v>
      </c>
      <c r="F97" s="3">
        <v>151</v>
      </c>
      <c r="G97" s="2" t="s">
        <v>251</v>
      </c>
      <c r="H97" s="38">
        <v>850000</v>
      </c>
      <c r="I97" s="38">
        <v>250000</v>
      </c>
      <c r="J97" s="110">
        <v>70000</v>
      </c>
      <c r="K97" s="110">
        <v>20000</v>
      </c>
      <c r="L97" s="27"/>
    </row>
    <row r="98" spans="1:12" x14ac:dyDescent="0.2">
      <c r="A98" s="43">
        <v>22</v>
      </c>
      <c r="B98" s="3" t="s">
        <v>74</v>
      </c>
      <c r="C98" s="4" t="s">
        <v>78</v>
      </c>
      <c r="D98" s="105" t="s">
        <v>252</v>
      </c>
      <c r="E98" s="3">
        <v>16367634</v>
      </c>
      <c r="F98" s="3">
        <v>43</v>
      </c>
      <c r="G98" s="2" t="s">
        <v>164</v>
      </c>
      <c r="H98" s="38">
        <v>60000</v>
      </c>
      <c r="I98" s="38">
        <v>40000</v>
      </c>
      <c r="J98" s="110">
        <v>0</v>
      </c>
      <c r="K98" s="110">
        <v>10000</v>
      </c>
      <c r="L98" s="27"/>
    </row>
    <row r="99" spans="1:12" ht="22.5" x14ac:dyDescent="0.2">
      <c r="A99" s="43">
        <v>23</v>
      </c>
      <c r="B99" s="3" t="s">
        <v>74</v>
      </c>
      <c r="C99" s="4" t="s">
        <v>43</v>
      </c>
      <c r="D99" s="105" t="s">
        <v>307</v>
      </c>
      <c r="E99" s="3">
        <v>16367961</v>
      </c>
      <c r="F99" s="3">
        <v>28</v>
      </c>
      <c r="G99" s="2" t="s">
        <v>164</v>
      </c>
      <c r="H99" s="38">
        <v>80000</v>
      </c>
      <c r="I99" s="38">
        <v>17000</v>
      </c>
      <c r="J99" s="110">
        <v>30000</v>
      </c>
      <c r="K99" s="110">
        <v>15000</v>
      </c>
      <c r="L99" s="27"/>
    </row>
    <row r="100" spans="1:12" x14ac:dyDescent="0.2">
      <c r="A100" s="43">
        <v>24</v>
      </c>
      <c r="B100" s="3" t="s">
        <v>74</v>
      </c>
      <c r="C100" s="4" t="s">
        <v>96</v>
      </c>
      <c r="D100" s="105" t="s">
        <v>308</v>
      </c>
      <c r="E100" s="3">
        <v>16367880</v>
      </c>
      <c r="F100" s="3">
        <v>66</v>
      </c>
      <c r="G100" s="2" t="s">
        <v>172</v>
      </c>
      <c r="H100" s="38">
        <v>150000</v>
      </c>
      <c r="I100" s="38">
        <v>50000</v>
      </c>
      <c r="J100" s="110">
        <v>40000</v>
      </c>
      <c r="K100" s="110">
        <v>10000</v>
      </c>
      <c r="L100" s="53"/>
    </row>
    <row r="101" spans="1:12" ht="22.5" x14ac:dyDescent="0.2">
      <c r="A101" s="43">
        <v>25</v>
      </c>
      <c r="B101" s="3" t="s">
        <v>74</v>
      </c>
      <c r="C101" s="4" t="s">
        <v>78</v>
      </c>
      <c r="D101" s="105" t="s">
        <v>24</v>
      </c>
      <c r="E101" s="3">
        <v>44053487</v>
      </c>
      <c r="F101" s="3">
        <v>70</v>
      </c>
      <c r="G101" s="2" t="s">
        <v>253</v>
      </c>
      <c r="H101" s="38">
        <v>150000</v>
      </c>
      <c r="I101" s="38">
        <v>50000</v>
      </c>
      <c r="J101" s="110">
        <v>40000</v>
      </c>
      <c r="K101" s="110">
        <v>15000</v>
      </c>
      <c r="L101" s="53"/>
    </row>
    <row r="102" spans="1:12" ht="13.5" thickBot="1" x14ac:dyDescent="0.25">
      <c r="A102" s="44">
        <v>26</v>
      </c>
      <c r="B102" s="22" t="s">
        <v>74</v>
      </c>
      <c r="C102" s="45" t="s">
        <v>80</v>
      </c>
      <c r="D102" s="106" t="s">
        <v>254</v>
      </c>
      <c r="E102" s="22">
        <v>27057518</v>
      </c>
      <c r="F102" s="49">
        <v>114</v>
      </c>
      <c r="G102" s="6" t="s">
        <v>227</v>
      </c>
      <c r="H102" s="46">
        <v>2100000</v>
      </c>
      <c r="I102" s="46">
        <v>500000</v>
      </c>
      <c r="J102" s="108">
        <v>1800000</v>
      </c>
      <c r="K102" s="108">
        <v>60000</v>
      </c>
      <c r="L102" s="118"/>
    </row>
    <row r="103" spans="1:12" ht="16.5" thickBot="1" x14ac:dyDescent="0.3">
      <c r="A103" s="137" t="s">
        <v>50</v>
      </c>
      <c r="B103" s="138"/>
      <c r="C103" s="139"/>
      <c r="D103" s="66"/>
      <c r="E103" s="67"/>
      <c r="F103" s="67"/>
      <c r="G103" s="12"/>
      <c r="H103" s="13"/>
      <c r="I103" s="13"/>
      <c r="J103" s="13">
        <f>SUM(J77:J102)</f>
        <v>6530000</v>
      </c>
      <c r="K103" s="13">
        <f>SUM(K77:K102)</f>
        <v>650000</v>
      </c>
      <c r="L103" s="13"/>
    </row>
    <row r="104" spans="1:12" x14ac:dyDescent="0.2">
      <c r="A104" s="47">
        <v>1</v>
      </c>
      <c r="B104" s="21" t="s">
        <v>75</v>
      </c>
      <c r="C104" s="119" t="s">
        <v>78</v>
      </c>
      <c r="D104" s="120" t="s">
        <v>97</v>
      </c>
      <c r="E104" s="21">
        <v>66743338</v>
      </c>
      <c r="F104" s="21">
        <v>227</v>
      </c>
      <c r="G104" s="5" t="s">
        <v>200</v>
      </c>
      <c r="H104" s="37">
        <v>1029000</v>
      </c>
      <c r="I104" s="37">
        <v>85000</v>
      </c>
      <c r="J104" s="111">
        <v>100000</v>
      </c>
      <c r="K104" s="111">
        <v>40000</v>
      </c>
      <c r="L104" s="52"/>
    </row>
    <row r="105" spans="1:12" ht="25.5" x14ac:dyDescent="0.2">
      <c r="A105" s="43">
        <v>2</v>
      </c>
      <c r="B105" s="3" t="s">
        <v>75</v>
      </c>
      <c r="C105" s="4" t="s">
        <v>82</v>
      </c>
      <c r="D105" s="105" t="s">
        <v>255</v>
      </c>
      <c r="E105" s="3">
        <v>1434845</v>
      </c>
      <c r="F105" s="3">
        <v>12</v>
      </c>
      <c r="G105" s="2" t="s">
        <v>145</v>
      </c>
      <c r="H105" s="38">
        <v>150000</v>
      </c>
      <c r="I105" s="38">
        <v>100000</v>
      </c>
      <c r="J105" s="110">
        <v>0</v>
      </c>
      <c r="K105" s="110">
        <v>5000</v>
      </c>
      <c r="L105" s="53"/>
    </row>
    <row r="106" spans="1:12" x14ac:dyDescent="0.2">
      <c r="A106" s="43">
        <v>3</v>
      </c>
      <c r="B106" s="3" t="s">
        <v>75</v>
      </c>
      <c r="C106" s="4" t="s">
        <v>78</v>
      </c>
      <c r="D106" s="105" t="s">
        <v>34</v>
      </c>
      <c r="E106" s="3">
        <v>42866774</v>
      </c>
      <c r="F106" s="3">
        <v>73</v>
      </c>
      <c r="G106" s="2" t="s">
        <v>172</v>
      </c>
      <c r="H106" s="38">
        <v>240000</v>
      </c>
      <c r="I106" s="38">
        <v>100000</v>
      </c>
      <c r="J106" s="110">
        <v>50000</v>
      </c>
      <c r="K106" s="110">
        <v>15000</v>
      </c>
      <c r="L106" s="53"/>
    </row>
    <row r="107" spans="1:12" x14ac:dyDescent="0.2">
      <c r="A107" s="43">
        <v>4</v>
      </c>
      <c r="B107" s="3" t="s">
        <v>75</v>
      </c>
      <c r="C107" s="4" t="s">
        <v>78</v>
      </c>
      <c r="D107" s="105" t="s">
        <v>158</v>
      </c>
      <c r="E107" s="3">
        <v>19014074</v>
      </c>
      <c r="F107" s="3">
        <v>77</v>
      </c>
      <c r="G107" s="2" t="s">
        <v>172</v>
      </c>
      <c r="H107" s="38">
        <v>200000</v>
      </c>
      <c r="I107" s="38">
        <v>50000</v>
      </c>
      <c r="J107" s="110">
        <v>20000</v>
      </c>
      <c r="K107" s="110">
        <v>10000</v>
      </c>
      <c r="L107" s="53"/>
    </row>
    <row r="108" spans="1:12" ht="22.5" x14ac:dyDescent="0.2">
      <c r="A108" s="43">
        <v>5</v>
      </c>
      <c r="B108" s="3" t="s">
        <v>75</v>
      </c>
      <c r="C108" s="4" t="s">
        <v>78</v>
      </c>
      <c r="D108" s="105" t="s">
        <v>127</v>
      </c>
      <c r="E108" s="3">
        <v>44940289</v>
      </c>
      <c r="F108" s="3">
        <v>76</v>
      </c>
      <c r="G108" s="2" t="s">
        <v>253</v>
      </c>
      <c r="H108" s="38">
        <v>240000</v>
      </c>
      <c r="I108" s="38">
        <v>80000</v>
      </c>
      <c r="J108" s="110">
        <v>20000</v>
      </c>
      <c r="K108" s="110">
        <v>10000</v>
      </c>
      <c r="L108" s="53"/>
    </row>
    <row r="109" spans="1:12" x14ac:dyDescent="0.2">
      <c r="A109" s="43">
        <v>6</v>
      </c>
      <c r="B109" s="3" t="s">
        <v>75</v>
      </c>
      <c r="C109" s="4" t="s">
        <v>78</v>
      </c>
      <c r="D109" s="105" t="s">
        <v>309</v>
      </c>
      <c r="E109" s="3">
        <v>49558790</v>
      </c>
      <c r="F109" s="3">
        <v>40</v>
      </c>
      <c r="G109" s="2" t="s">
        <v>164</v>
      </c>
      <c r="H109" s="38">
        <v>70000</v>
      </c>
      <c r="I109" s="38">
        <v>20000</v>
      </c>
      <c r="J109" s="110">
        <v>15000</v>
      </c>
      <c r="K109" s="110">
        <v>10000</v>
      </c>
      <c r="L109" s="53"/>
    </row>
    <row r="110" spans="1:12" x14ac:dyDescent="0.2">
      <c r="A110" s="43">
        <v>7</v>
      </c>
      <c r="B110" s="3" t="s">
        <v>75</v>
      </c>
      <c r="C110" s="4" t="s">
        <v>78</v>
      </c>
      <c r="D110" s="105" t="s">
        <v>33</v>
      </c>
      <c r="E110" s="3">
        <v>47999152</v>
      </c>
      <c r="F110" s="3">
        <v>133</v>
      </c>
      <c r="G110" s="2" t="s">
        <v>164</v>
      </c>
      <c r="H110" s="38">
        <v>940000</v>
      </c>
      <c r="I110" s="38">
        <v>120000</v>
      </c>
      <c r="J110" s="110">
        <v>70000</v>
      </c>
      <c r="K110" s="110">
        <v>35000</v>
      </c>
      <c r="L110" s="53"/>
    </row>
    <row r="111" spans="1:12" ht="25.5" x14ac:dyDescent="0.2">
      <c r="A111" s="43">
        <v>8</v>
      </c>
      <c r="B111" s="3" t="s">
        <v>75</v>
      </c>
      <c r="C111" s="4" t="s">
        <v>78</v>
      </c>
      <c r="D111" s="105" t="s">
        <v>9</v>
      </c>
      <c r="E111" s="3">
        <v>69604606</v>
      </c>
      <c r="F111" s="3">
        <v>83</v>
      </c>
      <c r="G111" s="2" t="s">
        <v>253</v>
      </c>
      <c r="H111" s="38">
        <v>150000</v>
      </c>
      <c r="I111" s="38">
        <v>50000</v>
      </c>
      <c r="J111" s="110">
        <v>10000</v>
      </c>
      <c r="K111" s="110">
        <v>10000</v>
      </c>
      <c r="L111" s="53"/>
    </row>
    <row r="112" spans="1:12" ht="25.5" x14ac:dyDescent="0.2">
      <c r="A112" s="43">
        <v>9</v>
      </c>
      <c r="B112" s="3" t="s">
        <v>75</v>
      </c>
      <c r="C112" s="4" t="s">
        <v>78</v>
      </c>
      <c r="D112" s="105" t="s">
        <v>111</v>
      </c>
      <c r="E112" s="3">
        <v>45180466</v>
      </c>
      <c r="F112" s="3">
        <v>75</v>
      </c>
      <c r="G112" s="2" t="s">
        <v>253</v>
      </c>
      <c r="H112" s="38">
        <v>250000</v>
      </c>
      <c r="I112" s="38">
        <v>100000</v>
      </c>
      <c r="J112" s="110">
        <v>50000</v>
      </c>
      <c r="K112" s="110">
        <v>15000</v>
      </c>
      <c r="L112" s="53"/>
    </row>
    <row r="113" spans="1:13" x14ac:dyDescent="0.2">
      <c r="A113" s="43">
        <v>10</v>
      </c>
      <c r="B113" s="3" t="s">
        <v>75</v>
      </c>
      <c r="C113" s="4" t="s">
        <v>2</v>
      </c>
      <c r="D113" s="105" t="s">
        <v>66</v>
      </c>
      <c r="E113" s="3">
        <v>70259747</v>
      </c>
      <c r="F113" s="3">
        <v>259</v>
      </c>
      <c r="G113" s="2" t="s">
        <v>227</v>
      </c>
      <c r="H113" s="38">
        <v>5500000</v>
      </c>
      <c r="I113" s="38">
        <v>500000</v>
      </c>
      <c r="J113" s="110">
        <v>500000</v>
      </c>
      <c r="K113" s="110">
        <v>60000</v>
      </c>
      <c r="L113" s="53"/>
    </row>
    <row r="114" spans="1:13" x14ac:dyDescent="0.2">
      <c r="A114" s="43">
        <v>11</v>
      </c>
      <c r="B114" s="3" t="s">
        <v>75</v>
      </c>
      <c r="C114" s="4" t="s">
        <v>25</v>
      </c>
      <c r="D114" s="105" t="s">
        <v>32</v>
      </c>
      <c r="E114" s="3">
        <v>70866040</v>
      </c>
      <c r="F114" s="3">
        <v>40</v>
      </c>
      <c r="G114" s="2" t="s">
        <v>104</v>
      </c>
      <c r="H114" s="38">
        <v>950000</v>
      </c>
      <c r="I114" s="38">
        <v>200000</v>
      </c>
      <c r="J114" s="110">
        <v>150000</v>
      </c>
      <c r="K114" s="110">
        <v>40000</v>
      </c>
      <c r="L114" s="53"/>
    </row>
    <row r="115" spans="1:13" x14ac:dyDescent="0.2">
      <c r="A115" s="43">
        <v>12</v>
      </c>
      <c r="B115" s="3" t="s">
        <v>75</v>
      </c>
      <c r="C115" s="4" t="s">
        <v>14</v>
      </c>
      <c r="D115" s="105" t="s">
        <v>256</v>
      </c>
      <c r="E115" s="3">
        <v>44940327</v>
      </c>
      <c r="F115" s="3">
        <v>26</v>
      </c>
      <c r="G115" s="2" t="s">
        <v>217</v>
      </c>
      <c r="H115" s="38">
        <v>70000</v>
      </c>
      <c r="I115" s="38">
        <v>50000</v>
      </c>
      <c r="J115" s="110">
        <v>25000</v>
      </c>
      <c r="K115" s="110">
        <v>10000</v>
      </c>
      <c r="L115" s="53"/>
    </row>
    <row r="116" spans="1:13" ht="38.25" x14ac:dyDescent="0.2">
      <c r="A116" s="43">
        <v>13</v>
      </c>
      <c r="B116" s="3" t="s">
        <v>75</v>
      </c>
      <c r="C116" s="4" t="s">
        <v>98</v>
      </c>
      <c r="D116" s="105" t="s">
        <v>159</v>
      </c>
      <c r="E116" s="3">
        <v>22873724</v>
      </c>
      <c r="F116" s="3">
        <v>25</v>
      </c>
      <c r="G116" s="2" t="s">
        <v>104</v>
      </c>
      <c r="H116" s="38">
        <v>145000</v>
      </c>
      <c r="I116" s="38">
        <v>35000</v>
      </c>
      <c r="J116" s="110">
        <v>15000</v>
      </c>
      <c r="K116" s="110">
        <v>5000</v>
      </c>
      <c r="L116" s="53"/>
    </row>
    <row r="117" spans="1:13" ht="25.5" x14ac:dyDescent="0.2">
      <c r="A117" s="43">
        <v>14</v>
      </c>
      <c r="B117" s="3" t="s">
        <v>75</v>
      </c>
      <c r="C117" s="4" t="s">
        <v>14</v>
      </c>
      <c r="D117" s="105" t="s">
        <v>310</v>
      </c>
      <c r="E117" s="3">
        <v>61985660</v>
      </c>
      <c r="F117" s="3">
        <v>25</v>
      </c>
      <c r="G117" s="2" t="s">
        <v>86</v>
      </c>
      <c r="H117" s="38">
        <v>315000</v>
      </c>
      <c r="I117" s="38">
        <v>220000</v>
      </c>
      <c r="J117" s="110">
        <v>8000</v>
      </c>
      <c r="K117" s="110">
        <v>5000</v>
      </c>
      <c r="L117" s="53"/>
    </row>
    <row r="118" spans="1:13" x14ac:dyDescent="0.2">
      <c r="A118" s="43">
        <v>15</v>
      </c>
      <c r="B118" s="3" t="s">
        <v>75</v>
      </c>
      <c r="C118" s="4" t="s">
        <v>78</v>
      </c>
      <c r="D118" s="105" t="s">
        <v>128</v>
      </c>
      <c r="E118" s="3">
        <v>22886303</v>
      </c>
      <c r="F118" s="3">
        <v>99</v>
      </c>
      <c r="G118" s="2" t="s">
        <v>56</v>
      </c>
      <c r="H118" s="38">
        <v>300000</v>
      </c>
      <c r="I118" s="38">
        <v>60000</v>
      </c>
      <c r="J118" s="110">
        <v>10000</v>
      </c>
      <c r="K118" s="110">
        <v>20000</v>
      </c>
      <c r="L118" s="53"/>
    </row>
    <row r="119" spans="1:13" x14ac:dyDescent="0.2">
      <c r="A119" s="43">
        <v>16</v>
      </c>
      <c r="B119" s="3" t="s">
        <v>160</v>
      </c>
      <c r="C119" s="4" t="s">
        <v>161</v>
      </c>
      <c r="D119" s="105" t="s">
        <v>162</v>
      </c>
      <c r="E119" s="3">
        <v>3620042</v>
      </c>
      <c r="F119" s="3">
        <v>15</v>
      </c>
      <c r="G119" s="2" t="s">
        <v>55</v>
      </c>
      <c r="H119" s="38">
        <v>264000</v>
      </c>
      <c r="I119" s="38">
        <v>150000</v>
      </c>
      <c r="J119" s="110">
        <v>0</v>
      </c>
      <c r="K119" s="110">
        <v>5000</v>
      </c>
      <c r="L119" s="53"/>
    </row>
    <row r="120" spans="1:13" ht="25.5" x14ac:dyDescent="0.2">
      <c r="A120" s="43">
        <v>17</v>
      </c>
      <c r="B120" s="3" t="s">
        <v>75</v>
      </c>
      <c r="C120" s="4" t="s">
        <v>257</v>
      </c>
      <c r="D120" s="105" t="s">
        <v>258</v>
      </c>
      <c r="E120" s="3">
        <v>22866396</v>
      </c>
      <c r="F120" s="3">
        <v>120</v>
      </c>
      <c r="G120" s="2" t="s">
        <v>227</v>
      </c>
      <c r="H120" s="38">
        <v>300000</v>
      </c>
      <c r="I120" s="38">
        <v>100000</v>
      </c>
      <c r="J120" s="110">
        <v>0</v>
      </c>
      <c r="K120" s="110">
        <v>15000</v>
      </c>
      <c r="L120" s="53"/>
      <c r="M120" s="10"/>
    </row>
    <row r="121" spans="1:13" x14ac:dyDescent="0.2">
      <c r="A121" s="43">
        <v>18</v>
      </c>
      <c r="B121" s="3" t="s">
        <v>75</v>
      </c>
      <c r="C121" s="4" t="s">
        <v>28</v>
      </c>
      <c r="D121" s="105" t="s">
        <v>311</v>
      </c>
      <c r="E121" s="3">
        <v>49558218</v>
      </c>
      <c r="F121" s="1">
        <v>15</v>
      </c>
      <c r="G121" s="2" t="s">
        <v>55</v>
      </c>
      <c r="H121" s="38">
        <v>1200000</v>
      </c>
      <c r="I121" s="38">
        <v>100000</v>
      </c>
      <c r="J121" s="110">
        <v>80000</v>
      </c>
      <c r="K121" s="110">
        <v>35000</v>
      </c>
      <c r="L121" s="53"/>
    </row>
    <row r="122" spans="1:13" ht="22.5" x14ac:dyDescent="0.2">
      <c r="A122" s="43">
        <v>19</v>
      </c>
      <c r="B122" s="3" t="s">
        <v>75</v>
      </c>
      <c r="C122" s="4" t="s">
        <v>27</v>
      </c>
      <c r="D122" s="105" t="s">
        <v>110</v>
      </c>
      <c r="E122" s="3">
        <v>28553241</v>
      </c>
      <c r="F122" s="1">
        <v>259</v>
      </c>
      <c r="G122" s="2" t="s">
        <v>57</v>
      </c>
      <c r="H122" s="38">
        <v>200000</v>
      </c>
      <c r="I122" s="38">
        <v>80000</v>
      </c>
      <c r="J122" s="110">
        <v>10000</v>
      </c>
      <c r="K122" s="110">
        <v>5000</v>
      </c>
      <c r="L122" s="53"/>
    </row>
    <row r="123" spans="1:13" ht="56.25" x14ac:dyDescent="0.2">
      <c r="A123" s="43">
        <v>20</v>
      </c>
      <c r="B123" s="3" t="s">
        <v>75</v>
      </c>
      <c r="C123" s="4" t="s">
        <v>163</v>
      </c>
      <c r="D123" s="105" t="s">
        <v>129</v>
      </c>
      <c r="E123" s="3">
        <v>1586165</v>
      </c>
      <c r="F123" s="3">
        <v>450</v>
      </c>
      <c r="G123" s="2" t="s">
        <v>55</v>
      </c>
      <c r="H123" s="38">
        <v>1000000</v>
      </c>
      <c r="I123" s="38">
        <v>400000</v>
      </c>
      <c r="J123" s="110">
        <v>200000</v>
      </c>
      <c r="K123" s="110">
        <v>50000</v>
      </c>
      <c r="L123" s="53"/>
    </row>
    <row r="124" spans="1:13" ht="25.5" x14ac:dyDescent="0.2">
      <c r="A124" s="43">
        <v>21</v>
      </c>
      <c r="B124" s="3" t="s">
        <v>75</v>
      </c>
      <c r="C124" s="4" t="s">
        <v>92</v>
      </c>
      <c r="D124" s="105" t="s">
        <v>99</v>
      </c>
      <c r="E124" s="3">
        <v>62350391</v>
      </c>
      <c r="F124" s="3">
        <v>40</v>
      </c>
      <c r="G124" s="2" t="s">
        <v>55</v>
      </c>
      <c r="H124" s="38">
        <v>260000</v>
      </c>
      <c r="I124" s="38">
        <v>90000</v>
      </c>
      <c r="J124" s="110">
        <v>20000</v>
      </c>
      <c r="K124" s="110">
        <v>10000</v>
      </c>
      <c r="L124" s="127"/>
    </row>
    <row r="125" spans="1:13" ht="33.75" x14ac:dyDescent="0.2">
      <c r="A125" s="43">
        <v>22</v>
      </c>
      <c r="B125" s="3" t="s">
        <v>75</v>
      </c>
      <c r="C125" s="4" t="s">
        <v>100</v>
      </c>
      <c r="D125" s="105" t="s">
        <v>62</v>
      </c>
      <c r="E125" s="3">
        <v>533963</v>
      </c>
      <c r="F125" s="3">
        <v>424</v>
      </c>
      <c r="G125" s="2" t="s">
        <v>55</v>
      </c>
      <c r="H125" s="38">
        <v>1474000</v>
      </c>
      <c r="I125" s="38">
        <v>500000</v>
      </c>
      <c r="J125" s="110">
        <v>80000</v>
      </c>
      <c r="K125" s="110">
        <v>60000</v>
      </c>
      <c r="L125" s="53"/>
    </row>
    <row r="126" spans="1:13" x14ac:dyDescent="0.2">
      <c r="A126" s="43">
        <v>23</v>
      </c>
      <c r="B126" s="3" t="s">
        <v>75</v>
      </c>
      <c r="C126" s="4" t="s">
        <v>22</v>
      </c>
      <c r="D126" s="105" t="s">
        <v>17</v>
      </c>
      <c r="E126" s="3">
        <v>45180521</v>
      </c>
      <c r="F126" s="3">
        <v>91</v>
      </c>
      <c r="G126" s="2" t="s">
        <v>199</v>
      </c>
      <c r="H126" s="38">
        <v>950000</v>
      </c>
      <c r="I126" s="38">
        <v>100000</v>
      </c>
      <c r="J126" s="110">
        <v>10000</v>
      </c>
      <c r="K126" s="110">
        <v>20000</v>
      </c>
      <c r="L126" s="127"/>
    </row>
    <row r="127" spans="1:13" x14ac:dyDescent="0.2">
      <c r="A127" s="43">
        <v>24</v>
      </c>
      <c r="B127" s="3" t="s">
        <v>75</v>
      </c>
      <c r="C127" s="4" t="s">
        <v>5</v>
      </c>
      <c r="D127" s="105" t="s">
        <v>259</v>
      </c>
      <c r="E127" s="3">
        <v>64601803</v>
      </c>
      <c r="F127" s="3">
        <v>104</v>
      </c>
      <c r="G127" s="2" t="s">
        <v>145</v>
      </c>
      <c r="H127" s="38">
        <v>180000</v>
      </c>
      <c r="I127" s="38">
        <v>70000</v>
      </c>
      <c r="J127" s="110">
        <v>10000</v>
      </c>
      <c r="K127" s="110">
        <v>10000</v>
      </c>
      <c r="L127" s="127"/>
    </row>
    <row r="128" spans="1:13" ht="25.5" x14ac:dyDescent="0.2">
      <c r="A128" s="43">
        <v>25</v>
      </c>
      <c r="B128" s="3" t="s">
        <v>75</v>
      </c>
      <c r="C128" s="4" t="s">
        <v>8</v>
      </c>
      <c r="D128" s="105" t="s">
        <v>260</v>
      </c>
      <c r="E128" s="3">
        <v>43541224</v>
      </c>
      <c r="F128" s="3">
        <v>70</v>
      </c>
      <c r="G128" s="2" t="s">
        <v>164</v>
      </c>
      <c r="H128" s="38">
        <v>10000</v>
      </c>
      <c r="I128" s="38">
        <v>5000</v>
      </c>
      <c r="J128" s="110">
        <v>0</v>
      </c>
      <c r="K128" s="110">
        <v>5000</v>
      </c>
      <c r="L128" s="127"/>
    </row>
    <row r="129" spans="1:13" x14ac:dyDescent="0.2">
      <c r="A129" s="43">
        <v>26</v>
      </c>
      <c r="B129" s="3" t="s">
        <v>75</v>
      </c>
      <c r="C129" s="4" t="s">
        <v>22</v>
      </c>
      <c r="D129" s="105" t="s">
        <v>182</v>
      </c>
      <c r="E129" s="3">
        <v>49558722</v>
      </c>
      <c r="F129" s="3">
        <v>87</v>
      </c>
      <c r="G129" s="2" t="s">
        <v>172</v>
      </c>
      <c r="H129" s="38">
        <v>800000</v>
      </c>
      <c r="I129" s="38">
        <v>150000</v>
      </c>
      <c r="J129" s="110">
        <v>1400000</v>
      </c>
      <c r="K129" s="110">
        <v>20000</v>
      </c>
      <c r="L129" s="127"/>
    </row>
    <row r="130" spans="1:13" ht="25.5" x14ac:dyDescent="0.2">
      <c r="A130" s="43">
        <v>27</v>
      </c>
      <c r="B130" s="3" t="s">
        <v>75</v>
      </c>
      <c r="C130" s="4" t="s">
        <v>261</v>
      </c>
      <c r="D130" s="105" t="s">
        <v>262</v>
      </c>
      <c r="E130" s="3">
        <v>533696</v>
      </c>
      <c r="F130" s="3">
        <v>116</v>
      </c>
      <c r="G130" s="2" t="s">
        <v>55</v>
      </c>
      <c r="H130" s="38">
        <v>515000</v>
      </c>
      <c r="I130" s="38">
        <v>250000</v>
      </c>
      <c r="J130" s="110">
        <v>0</v>
      </c>
      <c r="K130" s="110">
        <v>10000</v>
      </c>
      <c r="L130" s="127"/>
    </row>
    <row r="131" spans="1:13" ht="33.75" x14ac:dyDescent="0.2">
      <c r="A131" s="43">
        <v>28</v>
      </c>
      <c r="B131" s="3" t="s">
        <v>75</v>
      </c>
      <c r="C131" s="4" t="s">
        <v>263</v>
      </c>
      <c r="D131" s="105" t="s">
        <v>165</v>
      </c>
      <c r="E131" s="3">
        <v>47998750</v>
      </c>
      <c r="F131" s="1">
        <v>47</v>
      </c>
      <c r="G131" s="2" t="s">
        <v>42</v>
      </c>
      <c r="H131" s="38">
        <v>35000</v>
      </c>
      <c r="I131" s="38">
        <v>27000</v>
      </c>
      <c r="J131" s="110">
        <v>10000</v>
      </c>
      <c r="K131" s="110">
        <v>5000</v>
      </c>
      <c r="L131" s="53"/>
    </row>
    <row r="132" spans="1:13" ht="25.5" x14ac:dyDescent="0.2">
      <c r="A132" s="43">
        <v>29</v>
      </c>
      <c r="B132" s="3" t="s">
        <v>75</v>
      </c>
      <c r="C132" s="4" t="s">
        <v>108</v>
      </c>
      <c r="D132" s="105" t="s">
        <v>166</v>
      </c>
      <c r="E132" s="3">
        <v>49559087</v>
      </c>
      <c r="F132" s="3">
        <v>50</v>
      </c>
      <c r="G132" s="2" t="s">
        <v>42</v>
      </c>
      <c r="H132" s="38">
        <v>50000</v>
      </c>
      <c r="I132" s="38">
        <v>25000</v>
      </c>
      <c r="J132" s="110">
        <v>0</v>
      </c>
      <c r="K132" s="110">
        <v>10000</v>
      </c>
      <c r="L132" s="53"/>
    </row>
    <row r="133" spans="1:13" ht="25.5" x14ac:dyDescent="0.2">
      <c r="A133" s="43">
        <v>30</v>
      </c>
      <c r="B133" s="3" t="s">
        <v>75</v>
      </c>
      <c r="C133" s="4" t="s">
        <v>78</v>
      </c>
      <c r="D133" s="105" t="s">
        <v>130</v>
      </c>
      <c r="E133" s="3">
        <v>61985538</v>
      </c>
      <c r="F133" s="3">
        <v>46</v>
      </c>
      <c r="G133" s="2" t="s">
        <v>164</v>
      </c>
      <c r="H133" s="38">
        <v>90000</v>
      </c>
      <c r="I133" s="38">
        <v>50000</v>
      </c>
      <c r="J133" s="110">
        <v>10000</v>
      </c>
      <c r="K133" s="110">
        <v>10000</v>
      </c>
      <c r="L133" s="53"/>
    </row>
    <row r="134" spans="1:13" ht="25.5" x14ac:dyDescent="0.2">
      <c r="A134" s="43">
        <v>31</v>
      </c>
      <c r="B134" s="3" t="s">
        <v>75</v>
      </c>
      <c r="C134" s="4" t="s">
        <v>132</v>
      </c>
      <c r="D134" s="105" t="s">
        <v>264</v>
      </c>
      <c r="E134" s="3">
        <v>43541356</v>
      </c>
      <c r="F134" s="3">
        <v>85</v>
      </c>
      <c r="G134" s="2" t="s">
        <v>265</v>
      </c>
      <c r="H134" s="38">
        <v>90000</v>
      </c>
      <c r="I134" s="38">
        <v>50000</v>
      </c>
      <c r="J134" s="110">
        <v>40000</v>
      </c>
      <c r="K134" s="110">
        <v>25000</v>
      </c>
      <c r="L134" s="53"/>
    </row>
    <row r="135" spans="1:13" ht="25.5" x14ac:dyDescent="0.2">
      <c r="A135" s="43">
        <v>32</v>
      </c>
      <c r="B135" s="3" t="s">
        <v>75</v>
      </c>
      <c r="C135" s="4" t="s">
        <v>83</v>
      </c>
      <c r="D135" s="105" t="s">
        <v>112</v>
      </c>
      <c r="E135" s="3">
        <v>49559168</v>
      </c>
      <c r="F135" s="3">
        <v>62</v>
      </c>
      <c r="G135" s="2" t="s">
        <v>145</v>
      </c>
      <c r="H135" s="38">
        <v>142600</v>
      </c>
      <c r="I135" s="38">
        <v>30000</v>
      </c>
      <c r="J135" s="110">
        <v>25000</v>
      </c>
      <c r="K135" s="110">
        <v>10000</v>
      </c>
      <c r="L135" s="53"/>
    </row>
    <row r="136" spans="1:13" x14ac:dyDescent="0.2">
      <c r="A136" s="43">
        <v>33</v>
      </c>
      <c r="B136" s="3" t="s">
        <v>75</v>
      </c>
      <c r="C136" s="4" t="s">
        <v>78</v>
      </c>
      <c r="D136" s="105" t="s">
        <v>63</v>
      </c>
      <c r="E136" s="3">
        <v>49558030</v>
      </c>
      <c r="F136" s="3">
        <v>141</v>
      </c>
      <c r="G136" s="2" t="s">
        <v>164</v>
      </c>
      <c r="H136" s="38">
        <v>120450</v>
      </c>
      <c r="I136" s="38">
        <v>48180</v>
      </c>
      <c r="J136" s="110">
        <v>20000</v>
      </c>
      <c r="K136" s="110">
        <v>10000</v>
      </c>
      <c r="L136" s="53"/>
    </row>
    <row r="137" spans="1:13" x14ac:dyDescent="0.2">
      <c r="A137" s="43">
        <v>34</v>
      </c>
      <c r="B137" s="3" t="s">
        <v>75</v>
      </c>
      <c r="C137" s="4" t="s">
        <v>131</v>
      </c>
      <c r="D137" s="105" t="s">
        <v>88</v>
      </c>
      <c r="E137" s="3">
        <v>49559125</v>
      </c>
      <c r="F137" s="3">
        <v>82</v>
      </c>
      <c r="G137" s="2" t="s">
        <v>164</v>
      </c>
      <c r="H137" s="38">
        <v>105000</v>
      </c>
      <c r="I137" s="38">
        <v>60000</v>
      </c>
      <c r="J137" s="110">
        <v>20000</v>
      </c>
      <c r="K137" s="110">
        <v>10000</v>
      </c>
      <c r="L137" s="53"/>
    </row>
    <row r="138" spans="1:13" ht="56.25" x14ac:dyDescent="0.2">
      <c r="A138" s="43">
        <v>35</v>
      </c>
      <c r="B138" s="3" t="s">
        <v>75</v>
      </c>
      <c r="C138" s="4" t="s">
        <v>266</v>
      </c>
      <c r="D138" s="105" t="s">
        <v>45</v>
      </c>
      <c r="E138" s="3">
        <v>534935</v>
      </c>
      <c r="F138" s="3">
        <v>354</v>
      </c>
      <c r="G138" s="2" t="s">
        <v>55</v>
      </c>
      <c r="H138" s="38">
        <v>1600000</v>
      </c>
      <c r="I138" s="38">
        <v>500000</v>
      </c>
      <c r="J138" s="110">
        <v>175000</v>
      </c>
      <c r="K138" s="110">
        <v>65000</v>
      </c>
      <c r="L138" s="53"/>
      <c r="M138" s="10"/>
    </row>
    <row r="139" spans="1:13" x14ac:dyDescent="0.2">
      <c r="A139" s="43">
        <v>36</v>
      </c>
      <c r="B139" s="3" t="s">
        <v>75</v>
      </c>
      <c r="C139" s="4" t="s">
        <v>83</v>
      </c>
      <c r="D139" s="105" t="s">
        <v>267</v>
      </c>
      <c r="E139" s="3">
        <v>22826611</v>
      </c>
      <c r="F139" s="3">
        <v>230</v>
      </c>
      <c r="G139" s="2" t="s">
        <v>55</v>
      </c>
      <c r="H139" s="38">
        <v>5000000</v>
      </c>
      <c r="I139" s="38">
        <v>400000</v>
      </c>
      <c r="J139" s="110">
        <v>1600000</v>
      </c>
      <c r="K139" s="110">
        <v>60000</v>
      </c>
      <c r="L139" s="53"/>
    </row>
    <row r="140" spans="1:13" x14ac:dyDescent="0.2">
      <c r="A140" s="43">
        <v>37</v>
      </c>
      <c r="B140" s="3" t="s">
        <v>75</v>
      </c>
      <c r="C140" s="4" t="s">
        <v>1</v>
      </c>
      <c r="D140" s="105" t="s">
        <v>268</v>
      </c>
      <c r="E140" s="3">
        <v>64601749</v>
      </c>
      <c r="F140" s="3">
        <v>60</v>
      </c>
      <c r="G140" s="2" t="s">
        <v>55</v>
      </c>
      <c r="H140" s="38">
        <v>600000</v>
      </c>
      <c r="I140" s="38">
        <v>50000</v>
      </c>
      <c r="J140" s="110">
        <v>0</v>
      </c>
      <c r="K140" s="110">
        <v>45000</v>
      </c>
      <c r="L140" s="53"/>
      <c r="M140" s="10"/>
    </row>
    <row r="141" spans="1:13" ht="24.75" customHeight="1" thickBot="1" x14ac:dyDescent="0.25">
      <c r="A141" s="63">
        <v>38</v>
      </c>
      <c r="B141" s="61" t="s">
        <v>75</v>
      </c>
      <c r="C141" s="62" t="s">
        <v>80</v>
      </c>
      <c r="D141" s="121" t="s">
        <v>269</v>
      </c>
      <c r="E141" s="61">
        <v>3660575</v>
      </c>
      <c r="F141" s="61">
        <v>207</v>
      </c>
      <c r="G141" s="64" t="s">
        <v>227</v>
      </c>
      <c r="H141" s="40">
        <v>2500000</v>
      </c>
      <c r="I141" s="40">
        <v>500000</v>
      </c>
      <c r="J141" s="122">
        <v>1300000</v>
      </c>
      <c r="K141" s="122">
        <v>60000</v>
      </c>
      <c r="L141" s="123"/>
    </row>
    <row r="142" spans="1:13" ht="16.5" thickBot="1" x14ac:dyDescent="0.3">
      <c r="A142" s="137" t="s">
        <v>51</v>
      </c>
      <c r="B142" s="138"/>
      <c r="C142" s="139"/>
      <c r="D142" s="66"/>
      <c r="E142" s="67"/>
      <c r="F142" s="67"/>
      <c r="G142" s="12"/>
      <c r="H142" s="71"/>
      <c r="I142" s="71"/>
      <c r="J142" s="13">
        <f>SUM(J104:J141)</f>
        <v>6053000</v>
      </c>
      <c r="K142" s="13">
        <f>SUM(K104:K141)</f>
        <v>845000</v>
      </c>
      <c r="L142" s="13"/>
    </row>
    <row r="143" spans="1:13" x14ac:dyDescent="0.2">
      <c r="A143" s="41">
        <v>1</v>
      </c>
      <c r="B143" s="51" t="s">
        <v>76</v>
      </c>
      <c r="C143" s="116" t="s">
        <v>10</v>
      </c>
      <c r="D143" s="117" t="s">
        <v>271</v>
      </c>
      <c r="E143" s="51">
        <v>26550881</v>
      </c>
      <c r="F143" s="21">
        <v>137</v>
      </c>
      <c r="G143" s="5" t="s">
        <v>102</v>
      </c>
      <c r="H143" s="42">
        <v>200000</v>
      </c>
      <c r="I143" s="42">
        <v>50000</v>
      </c>
      <c r="J143" s="87">
        <v>0</v>
      </c>
      <c r="K143" s="87">
        <v>20000</v>
      </c>
      <c r="L143" s="52"/>
    </row>
    <row r="144" spans="1:13" x14ac:dyDescent="0.2">
      <c r="A144" s="43">
        <v>2</v>
      </c>
      <c r="B144" s="3" t="s">
        <v>76</v>
      </c>
      <c r="C144" s="4" t="s">
        <v>10</v>
      </c>
      <c r="D144" s="105" t="s">
        <v>167</v>
      </c>
      <c r="E144" s="3">
        <v>22890785</v>
      </c>
      <c r="F144" s="3">
        <v>162</v>
      </c>
      <c r="G144" s="2" t="s">
        <v>200</v>
      </c>
      <c r="H144" s="38">
        <v>540000</v>
      </c>
      <c r="I144" s="38">
        <v>150000</v>
      </c>
      <c r="J144" s="110">
        <v>23000</v>
      </c>
      <c r="K144" s="110">
        <v>20000</v>
      </c>
      <c r="L144" s="53"/>
      <c r="M144" s="10"/>
    </row>
    <row r="145" spans="1:13" x14ac:dyDescent="0.2">
      <c r="A145" s="43">
        <v>3</v>
      </c>
      <c r="B145" s="3" t="s">
        <v>76</v>
      </c>
      <c r="C145" s="4" t="s">
        <v>78</v>
      </c>
      <c r="D145" s="105" t="s">
        <v>168</v>
      </c>
      <c r="E145" s="3">
        <v>42766753</v>
      </c>
      <c r="F145" s="3">
        <v>64</v>
      </c>
      <c r="G145" s="2" t="s">
        <v>164</v>
      </c>
      <c r="H145" s="38">
        <v>108000</v>
      </c>
      <c r="I145" s="38">
        <v>50000</v>
      </c>
      <c r="J145" s="110">
        <v>10000</v>
      </c>
      <c r="K145" s="110">
        <v>15000</v>
      </c>
      <c r="L145" s="53"/>
    </row>
    <row r="146" spans="1:13" ht="22.5" x14ac:dyDescent="0.2">
      <c r="A146" s="43">
        <v>4</v>
      </c>
      <c r="B146" s="3" t="s">
        <v>76</v>
      </c>
      <c r="C146" s="4" t="s">
        <v>78</v>
      </c>
      <c r="D146" s="105" t="s">
        <v>89</v>
      </c>
      <c r="E146" s="3">
        <v>63696045</v>
      </c>
      <c r="F146" s="3">
        <v>109</v>
      </c>
      <c r="G146" s="2" t="s">
        <v>253</v>
      </c>
      <c r="H146" s="38">
        <v>800000</v>
      </c>
      <c r="I146" s="38">
        <v>200000</v>
      </c>
      <c r="J146" s="110">
        <v>60000</v>
      </c>
      <c r="K146" s="110">
        <v>25000</v>
      </c>
      <c r="L146" s="53"/>
      <c r="M146" s="10"/>
    </row>
    <row r="147" spans="1:13" x14ac:dyDescent="0.2">
      <c r="A147" s="43">
        <v>5</v>
      </c>
      <c r="B147" s="3" t="s">
        <v>76</v>
      </c>
      <c r="C147" s="4" t="s">
        <v>78</v>
      </c>
      <c r="D147" s="105" t="s">
        <v>272</v>
      </c>
      <c r="E147" s="3">
        <v>64986004</v>
      </c>
      <c r="F147" s="3">
        <v>20</v>
      </c>
      <c r="G147" s="2" t="s">
        <v>164</v>
      </c>
      <c r="H147" s="38">
        <v>72500</v>
      </c>
      <c r="I147" s="38">
        <v>17400</v>
      </c>
      <c r="J147" s="110">
        <v>0</v>
      </c>
      <c r="K147" s="110">
        <v>5000</v>
      </c>
      <c r="L147" s="53"/>
    </row>
    <row r="148" spans="1:13" x14ac:dyDescent="0.2">
      <c r="A148" s="43">
        <v>6</v>
      </c>
      <c r="B148" s="3" t="s">
        <v>76</v>
      </c>
      <c r="C148" s="4" t="s">
        <v>101</v>
      </c>
      <c r="D148" s="105" t="s">
        <v>273</v>
      </c>
      <c r="E148" s="3">
        <v>26999501</v>
      </c>
      <c r="F148" s="3">
        <v>273</v>
      </c>
      <c r="G148" s="2" t="s">
        <v>200</v>
      </c>
      <c r="H148" s="38">
        <v>2260000</v>
      </c>
      <c r="I148" s="38">
        <v>500000</v>
      </c>
      <c r="J148" s="110">
        <v>50000</v>
      </c>
      <c r="K148" s="110">
        <v>40000</v>
      </c>
      <c r="L148" s="53"/>
    </row>
    <row r="149" spans="1:13" x14ac:dyDescent="0.2">
      <c r="A149" s="43">
        <v>7</v>
      </c>
      <c r="B149" s="3" t="s">
        <v>76</v>
      </c>
      <c r="C149" s="4" t="s">
        <v>78</v>
      </c>
      <c r="D149" s="105" t="s">
        <v>274</v>
      </c>
      <c r="E149" s="3">
        <v>47999403</v>
      </c>
      <c r="F149" s="3">
        <v>34</v>
      </c>
      <c r="G149" s="2" t="s">
        <v>164</v>
      </c>
      <c r="H149" s="38">
        <v>45000</v>
      </c>
      <c r="I149" s="38">
        <v>30000</v>
      </c>
      <c r="J149" s="110">
        <v>5000</v>
      </c>
      <c r="K149" s="110">
        <v>5000</v>
      </c>
      <c r="L149" s="53"/>
    </row>
    <row r="150" spans="1:13" x14ac:dyDescent="0.2">
      <c r="A150" s="43">
        <v>8</v>
      </c>
      <c r="B150" s="3" t="s">
        <v>76</v>
      </c>
      <c r="C150" s="4" t="s">
        <v>36</v>
      </c>
      <c r="D150" s="105" t="s">
        <v>117</v>
      </c>
      <c r="E150" s="3">
        <v>70239886</v>
      </c>
      <c r="F150" s="3">
        <v>84</v>
      </c>
      <c r="G150" s="2" t="s">
        <v>55</v>
      </c>
      <c r="H150" s="38">
        <v>700000</v>
      </c>
      <c r="I150" s="38">
        <v>10000</v>
      </c>
      <c r="J150" s="110">
        <v>25000</v>
      </c>
      <c r="K150" s="110">
        <v>10000</v>
      </c>
      <c r="L150" s="53"/>
    </row>
    <row r="151" spans="1:13" ht="25.5" x14ac:dyDescent="0.2">
      <c r="A151" s="43">
        <v>9</v>
      </c>
      <c r="B151" s="3" t="s">
        <v>76</v>
      </c>
      <c r="C151" s="4" t="s">
        <v>2</v>
      </c>
      <c r="D151" s="105" t="s">
        <v>169</v>
      </c>
      <c r="E151" s="3">
        <v>494917</v>
      </c>
      <c r="F151" s="3">
        <v>204</v>
      </c>
      <c r="G151" s="2" t="s">
        <v>227</v>
      </c>
      <c r="H151" s="38">
        <v>3462000</v>
      </c>
      <c r="I151" s="38">
        <v>500000</v>
      </c>
      <c r="J151" s="110">
        <v>60000</v>
      </c>
      <c r="K151" s="110">
        <v>67451</v>
      </c>
      <c r="L151" s="53"/>
    </row>
    <row r="152" spans="1:13" ht="25.5" x14ac:dyDescent="0.2">
      <c r="A152" s="43">
        <v>10</v>
      </c>
      <c r="B152" s="3" t="s">
        <v>76</v>
      </c>
      <c r="C152" s="4" t="s">
        <v>3</v>
      </c>
      <c r="D152" s="105" t="s">
        <v>170</v>
      </c>
      <c r="E152" s="3">
        <v>60801387</v>
      </c>
      <c r="F152" s="3">
        <v>4</v>
      </c>
      <c r="G152" s="2" t="s">
        <v>275</v>
      </c>
      <c r="H152" s="38">
        <v>100000</v>
      </c>
      <c r="I152" s="38">
        <v>50000</v>
      </c>
      <c r="J152" s="110">
        <v>0</v>
      </c>
      <c r="K152" s="110">
        <v>0</v>
      </c>
      <c r="L152" s="127"/>
    </row>
    <row r="153" spans="1:13" ht="25.5" x14ac:dyDescent="0.2">
      <c r="A153" s="43">
        <v>11</v>
      </c>
      <c r="B153" s="3" t="s">
        <v>76</v>
      </c>
      <c r="C153" s="4" t="s">
        <v>64</v>
      </c>
      <c r="D153" s="105" t="s">
        <v>171</v>
      </c>
      <c r="E153" s="3">
        <v>49589202</v>
      </c>
      <c r="F153" s="3">
        <v>60</v>
      </c>
      <c r="G153" s="2" t="s">
        <v>276</v>
      </c>
      <c r="H153" s="38">
        <v>462000</v>
      </c>
      <c r="I153" s="38">
        <v>45000</v>
      </c>
      <c r="J153" s="110">
        <v>15000</v>
      </c>
      <c r="K153" s="110">
        <v>10000</v>
      </c>
      <c r="L153" s="135"/>
    </row>
    <row r="154" spans="1:13" x14ac:dyDescent="0.2">
      <c r="A154" s="43">
        <v>12</v>
      </c>
      <c r="B154" s="3" t="s">
        <v>76</v>
      </c>
      <c r="C154" s="4" t="s">
        <v>41</v>
      </c>
      <c r="D154" s="105" t="s">
        <v>277</v>
      </c>
      <c r="E154" s="3">
        <v>1189484</v>
      </c>
      <c r="F154" s="3">
        <v>40</v>
      </c>
      <c r="G154" s="2" t="s">
        <v>104</v>
      </c>
      <c r="H154" s="38">
        <v>731500</v>
      </c>
      <c r="I154" s="38">
        <v>300000</v>
      </c>
      <c r="J154" s="110">
        <v>0</v>
      </c>
      <c r="K154" s="110">
        <v>10000</v>
      </c>
      <c r="L154" s="135"/>
    </row>
    <row r="155" spans="1:13" ht="25.5" x14ac:dyDescent="0.2">
      <c r="A155" s="43">
        <v>13</v>
      </c>
      <c r="B155" s="3" t="s">
        <v>76</v>
      </c>
      <c r="C155" s="4" t="s">
        <v>278</v>
      </c>
      <c r="D155" s="105" t="s">
        <v>279</v>
      </c>
      <c r="E155" s="3">
        <v>22821058</v>
      </c>
      <c r="F155" s="3">
        <v>60</v>
      </c>
      <c r="G155" s="2" t="s">
        <v>104</v>
      </c>
      <c r="H155" s="38">
        <v>340000</v>
      </c>
      <c r="I155" s="38">
        <v>95000</v>
      </c>
      <c r="J155" s="110">
        <v>0</v>
      </c>
      <c r="K155" s="110">
        <v>5000</v>
      </c>
      <c r="L155" s="56"/>
    </row>
    <row r="156" spans="1:13" x14ac:dyDescent="0.2">
      <c r="A156" s="43">
        <v>14</v>
      </c>
      <c r="B156" s="3" t="s">
        <v>76</v>
      </c>
      <c r="C156" s="4" t="s">
        <v>44</v>
      </c>
      <c r="D156" s="105" t="s">
        <v>113</v>
      </c>
      <c r="E156" s="3">
        <v>65497058</v>
      </c>
      <c r="F156" s="3">
        <v>24</v>
      </c>
      <c r="G156" s="2" t="s">
        <v>55</v>
      </c>
      <c r="H156" s="38">
        <v>120100</v>
      </c>
      <c r="I156" s="38">
        <v>31700</v>
      </c>
      <c r="J156" s="110">
        <v>20000</v>
      </c>
      <c r="K156" s="110">
        <v>10000</v>
      </c>
      <c r="L156" s="60"/>
    </row>
    <row r="157" spans="1:13" x14ac:dyDescent="0.2">
      <c r="A157" s="43">
        <v>15</v>
      </c>
      <c r="B157" s="3" t="s">
        <v>76</v>
      </c>
      <c r="C157" s="4" t="s">
        <v>64</v>
      </c>
      <c r="D157" s="105" t="s">
        <v>173</v>
      </c>
      <c r="E157" s="3">
        <v>63696592</v>
      </c>
      <c r="F157" s="3">
        <v>19</v>
      </c>
      <c r="G157" s="2" t="s">
        <v>87</v>
      </c>
      <c r="H157" s="38">
        <v>93000</v>
      </c>
      <c r="I157" s="38">
        <v>30000</v>
      </c>
      <c r="J157" s="110">
        <v>5000</v>
      </c>
      <c r="K157" s="110">
        <v>5000</v>
      </c>
      <c r="L157" s="53"/>
    </row>
    <row r="158" spans="1:13" x14ac:dyDescent="0.2">
      <c r="A158" s="43">
        <v>16</v>
      </c>
      <c r="B158" s="3" t="s">
        <v>76</v>
      </c>
      <c r="C158" s="4" t="s">
        <v>78</v>
      </c>
      <c r="D158" s="105" t="s">
        <v>114</v>
      </c>
      <c r="E158" s="3">
        <v>22740112</v>
      </c>
      <c r="F158" s="3">
        <v>94</v>
      </c>
      <c r="G158" s="2" t="s">
        <v>164</v>
      </c>
      <c r="H158" s="38">
        <v>190000</v>
      </c>
      <c r="I158" s="38">
        <v>60000</v>
      </c>
      <c r="J158" s="110">
        <v>20000</v>
      </c>
      <c r="K158" s="110">
        <v>10000</v>
      </c>
      <c r="L158" s="53"/>
    </row>
    <row r="159" spans="1:13" ht="22.5" x14ac:dyDescent="0.2">
      <c r="A159" s="43">
        <v>17</v>
      </c>
      <c r="B159" s="3" t="s">
        <v>76</v>
      </c>
      <c r="C159" s="4" t="s">
        <v>132</v>
      </c>
      <c r="D159" s="105" t="s">
        <v>174</v>
      </c>
      <c r="E159" s="3">
        <v>49561219</v>
      </c>
      <c r="F159" s="3">
        <v>74</v>
      </c>
      <c r="G159" s="2" t="s">
        <v>253</v>
      </c>
      <c r="H159" s="38">
        <v>200000</v>
      </c>
      <c r="I159" s="38">
        <v>30000</v>
      </c>
      <c r="J159" s="110">
        <v>35000</v>
      </c>
      <c r="K159" s="136">
        <v>10000</v>
      </c>
      <c r="L159" s="53"/>
    </row>
    <row r="160" spans="1:13" ht="25.5" x14ac:dyDescent="0.2">
      <c r="A160" s="43">
        <v>18</v>
      </c>
      <c r="B160" s="3" t="s">
        <v>76</v>
      </c>
      <c r="C160" s="4" t="s">
        <v>78</v>
      </c>
      <c r="D160" s="105" t="s">
        <v>175</v>
      </c>
      <c r="E160" s="3">
        <v>60339403</v>
      </c>
      <c r="F160" s="3">
        <v>131</v>
      </c>
      <c r="G160" s="2" t="s">
        <v>194</v>
      </c>
      <c r="H160" s="38">
        <v>728000</v>
      </c>
      <c r="I160" s="38">
        <v>200000</v>
      </c>
      <c r="J160" s="110">
        <v>150000</v>
      </c>
      <c r="K160" s="110">
        <v>35000</v>
      </c>
      <c r="L160" s="53"/>
    </row>
    <row r="161" spans="1:13" ht="45" x14ac:dyDescent="0.2">
      <c r="A161" s="43">
        <v>19</v>
      </c>
      <c r="B161" s="3" t="s">
        <v>76</v>
      </c>
      <c r="C161" s="4" t="s">
        <v>280</v>
      </c>
      <c r="D161" s="105" t="s">
        <v>90</v>
      </c>
      <c r="E161" s="3">
        <v>13643240</v>
      </c>
      <c r="F161" s="3">
        <v>171</v>
      </c>
      <c r="G161" s="2" t="s">
        <v>55</v>
      </c>
      <c r="H161" s="38">
        <v>1080000</v>
      </c>
      <c r="I161" s="38">
        <v>350000</v>
      </c>
      <c r="J161" s="110">
        <v>0</v>
      </c>
      <c r="K161" s="110">
        <v>10000</v>
      </c>
      <c r="L161" s="53"/>
    </row>
    <row r="162" spans="1:13" x14ac:dyDescent="0.2">
      <c r="A162" s="43">
        <v>20</v>
      </c>
      <c r="B162" s="3" t="s">
        <v>76</v>
      </c>
      <c r="C162" s="4" t="s">
        <v>78</v>
      </c>
      <c r="D162" s="105" t="s">
        <v>176</v>
      </c>
      <c r="E162" s="3">
        <v>14617498</v>
      </c>
      <c r="F162" s="28">
        <v>37</v>
      </c>
      <c r="G162" s="2" t="s">
        <v>164</v>
      </c>
      <c r="H162" s="38">
        <v>30000</v>
      </c>
      <c r="I162" s="38">
        <v>25000</v>
      </c>
      <c r="J162" s="110">
        <v>13000</v>
      </c>
      <c r="K162" s="110">
        <v>5000</v>
      </c>
      <c r="L162" s="53"/>
    </row>
    <row r="163" spans="1:13" ht="38.25" x14ac:dyDescent="0.2">
      <c r="A163" s="43">
        <v>21</v>
      </c>
      <c r="B163" s="3" t="s">
        <v>76</v>
      </c>
      <c r="C163" s="4" t="s">
        <v>78</v>
      </c>
      <c r="D163" s="105" t="s">
        <v>115</v>
      </c>
      <c r="E163" s="3">
        <v>22757201</v>
      </c>
      <c r="F163" s="28">
        <v>66</v>
      </c>
      <c r="G163" s="2" t="s">
        <v>164</v>
      </c>
      <c r="H163" s="38">
        <v>130000</v>
      </c>
      <c r="I163" s="38">
        <v>20000</v>
      </c>
      <c r="J163" s="110">
        <v>10000</v>
      </c>
      <c r="K163" s="110">
        <v>10000</v>
      </c>
      <c r="L163" s="53"/>
    </row>
    <row r="164" spans="1:13" x14ac:dyDescent="0.2">
      <c r="A164" s="43">
        <v>22</v>
      </c>
      <c r="B164" s="3" t="s">
        <v>76</v>
      </c>
      <c r="C164" s="4" t="s">
        <v>78</v>
      </c>
      <c r="D164" s="105" t="s">
        <v>177</v>
      </c>
      <c r="E164" s="3">
        <v>44939281</v>
      </c>
      <c r="F164" s="28">
        <v>90</v>
      </c>
      <c r="G164" s="2" t="s">
        <v>164</v>
      </c>
      <c r="H164" s="38">
        <v>250000</v>
      </c>
      <c r="I164" s="38">
        <v>100000</v>
      </c>
      <c r="J164" s="110">
        <v>30000</v>
      </c>
      <c r="K164" s="110">
        <v>15000</v>
      </c>
      <c r="L164" s="53"/>
    </row>
    <row r="165" spans="1:13" x14ac:dyDescent="0.2">
      <c r="A165" s="43">
        <v>23</v>
      </c>
      <c r="B165" s="3" t="s">
        <v>76</v>
      </c>
      <c r="C165" s="4" t="s">
        <v>78</v>
      </c>
      <c r="D165" s="105" t="s">
        <v>133</v>
      </c>
      <c r="E165" s="3">
        <v>44939639</v>
      </c>
      <c r="F165" s="3">
        <v>99</v>
      </c>
      <c r="G165" s="2" t="s">
        <v>164</v>
      </c>
      <c r="H165" s="38">
        <v>65000</v>
      </c>
      <c r="I165" s="38">
        <v>30000</v>
      </c>
      <c r="J165" s="110">
        <v>10000</v>
      </c>
      <c r="K165" s="110">
        <v>10000</v>
      </c>
      <c r="L165" s="53"/>
    </row>
    <row r="166" spans="1:13" x14ac:dyDescent="0.2">
      <c r="A166" s="43">
        <v>24</v>
      </c>
      <c r="B166" s="3" t="s">
        <v>76</v>
      </c>
      <c r="C166" s="4" t="s">
        <v>83</v>
      </c>
      <c r="D166" s="105" t="s">
        <v>178</v>
      </c>
      <c r="E166" s="3">
        <v>19013230</v>
      </c>
      <c r="F166" s="3">
        <v>43</v>
      </c>
      <c r="G166" s="2" t="s">
        <v>281</v>
      </c>
      <c r="H166" s="38">
        <v>120000</v>
      </c>
      <c r="I166" s="38">
        <v>70000</v>
      </c>
      <c r="J166" s="110">
        <v>10000</v>
      </c>
      <c r="K166" s="110">
        <v>20000</v>
      </c>
      <c r="L166" s="53"/>
      <c r="M166" s="10"/>
    </row>
    <row r="167" spans="1:13" x14ac:dyDescent="0.2">
      <c r="A167" s="43">
        <v>25</v>
      </c>
      <c r="B167" s="3" t="s">
        <v>76</v>
      </c>
      <c r="C167" s="4" t="s">
        <v>3</v>
      </c>
      <c r="D167" s="105" t="s">
        <v>282</v>
      </c>
      <c r="E167" s="3">
        <v>64094626</v>
      </c>
      <c r="F167" s="3">
        <v>19</v>
      </c>
      <c r="G167" s="2" t="s">
        <v>55</v>
      </c>
      <c r="H167" s="38">
        <v>200000</v>
      </c>
      <c r="I167" s="38">
        <v>70000</v>
      </c>
      <c r="J167" s="110">
        <v>0</v>
      </c>
      <c r="K167" s="110">
        <v>5000</v>
      </c>
      <c r="L167" s="26"/>
    </row>
    <row r="168" spans="1:13" ht="45" x14ac:dyDescent="0.2">
      <c r="A168" s="43">
        <v>26</v>
      </c>
      <c r="B168" s="3" t="s">
        <v>76</v>
      </c>
      <c r="C168" s="4" t="s">
        <v>134</v>
      </c>
      <c r="D168" s="105" t="s">
        <v>179</v>
      </c>
      <c r="E168" s="3">
        <v>43961444</v>
      </c>
      <c r="F168" s="3">
        <v>52</v>
      </c>
      <c r="G168" s="2" t="s">
        <v>164</v>
      </c>
      <c r="H168" s="38">
        <v>70000</v>
      </c>
      <c r="I168" s="38">
        <v>30000</v>
      </c>
      <c r="J168" s="110">
        <v>15000</v>
      </c>
      <c r="K168" s="110">
        <v>5000</v>
      </c>
      <c r="L168" s="26"/>
    </row>
    <row r="169" spans="1:13" ht="25.5" x14ac:dyDescent="0.2">
      <c r="A169" s="43">
        <v>27</v>
      </c>
      <c r="B169" s="3" t="s">
        <v>76</v>
      </c>
      <c r="C169" s="4" t="s">
        <v>283</v>
      </c>
      <c r="D169" s="105" t="s">
        <v>31</v>
      </c>
      <c r="E169" s="3">
        <v>44939507</v>
      </c>
      <c r="F169" s="3">
        <v>33</v>
      </c>
      <c r="G169" s="2" t="s">
        <v>60</v>
      </c>
      <c r="H169" s="38">
        <v>408400</v>
      </c>
      <c r="I169" s="38">
        <v>100000</v>
      </c>
      <c r="J169" s="110">
        <v>0</v>
      </c>
      <c r="K169" s="110">
        <v>5000</v>
      </c>
      <c r="L169" s="53"/>
    </row>
    <row r="170" spans="1:13" ht="22.5" x14ac:dyDescent="0.2">
      <c r="A170" s="43">
        <v>28</v>
      </c>
      <c r="B170" s="3" t="s">
        <v>76</v>
      </c>
      <c r="C170" s="4" t="s">
        <v>284</v>
      </c>
      <c r="D170" s="105" t="s">
        <v>312</v>
      </c>
      <c r="E170" s="3">
        <v>42766761</v>
      </c>
      <c r="F170" s="3">
        <v>41</v>
      </c>
      <c r="G170" s="2" t="s">
        <v>164</v>
      </c>
      <c r="H170" s="38">
        <v>100000</v>
      </c>
      <c r="I170" s="38">
        <v>40000</v>
      </c>
      <c r="J170" s="110">
        <v>0</v>
      </c>
      <c r="K170" s="110">
        <v>5000</v>
      </c>
      <c r="L170" s="53"/>
    </row>
    <row r="171" spans="1:13" x14ac:dyDescent="0.2">
      <c r="A171" s="43">
        <v>29</v>
      </c>
      <c r="B171" s="3" t="s">
        <v>76</v>
      </c>
      <c r="C171" s="4" t="s">
        <v>78</v>
      </c>
      <c r="D171" s="105" t="s">
        <v>180</v>
      </c>
      <c r="E171" s="3">
        <v>44939302</v>
      </c>
      <c r="F171" s="3">
        <v>61</v>
      </c>
      <c r="G171" s="2" t="s">
        <v>164</v>
      </c>
      <c r="H171" s="38">
        <v>200000</v>
      </c>
      <c r="I171" s="38">
        <v>80000</v>
      </c>
      <c r="J171" s="110">
        <v>10000</v>
      </c>
      <c r="K171" s="110">
        <v>10000</v>
      </c>
      <c r="L171" s="53"/>
    </row>
    <row r="172" spans="1:13" ht="22.5" x14ac:dyDescent="0.2">
      <c r="A172" s="43">
        <v>30</v>
      </c>
      <c r="B172" s="3" t="s">
        <v>76</v>
      </c>
      <c r="C172" s="4" t="s">
        <v>285</v>
      </c>
      <c r="D172" s="105" t="s">
        <v>313</v>
      </c>
      <c r="E172" s="3">
        <v>43961339</v>
      </c>
      <c r="F172" s="3">
        <v>70</v>
      </c>
      <c r="G172" s="2" t="s">
        <v>164</v>
      </c>
      <c r="H172" s="38">
        <v>60000</v>
      </c>
      <c r="I172" s="38">
        <v>40000</v>
      </c>
      <c r="J172" s="110">
        <v>22000</v>
      </c>
      <c r="K172" s="110">
        <v>10000</v>
      </c>
      <c r="L172" s="55"/>
    </row>
    <row r="173" spans="1:13" ht="25.5" x14ac:dyDescent="0.2">
      <c r="A173" s="43">
        <v>31</v>
      </c>
      <c r="B173" s="3" t="s">
        <v>76</v>
      </c>
      <c r="C173" s="4" t="s">
        <v>78</v>
      </c>
      <c r="D173" s="105" t="s">
        <v>314</v>
      </c>
      <c r="E173" s="3">
        <v>43961363</v>
      </c>
      <c r="F173" s="3">
        <v>40</v>
      </c>
      <c r="G173" s="2" t="s">
        <v>286</v>
      </c>
      <c r="H173" s="38">
        <v>100000</v>
      </c>
      <c r="I173" s="38">
        <v>40000</v>
      </c>
      <c r="J173" s="110">
        <v>10000</v>
      </c>
      <c r="K173" s="110">
        <v>5000</v>
      </c>
      <c r="L173" s="55"/>
    </row>
    <row r="174" spans="1:13" ht="22.5" x14ac:dyDescent="0.2">
      <c r="A174" s="43">
        <v>32</v>
      </c>
      <c r="B174" s="3" t="s">
        <v>76</v>
      </c>
      <c r="C174" s="4" t="s">
        <v>287</v>
      </c>
      <c r="D174" s="105" t="s">
        <v>181</v>
      </c>
      <c r="E174" s="3">
        <v>45237981</v>
      </c>
      <c r="F174" s="3">
        <v>82</v>
      </c>
      <c r="G174" s="2" t="s">
        <v>288</v>
      </c>
      <c r="H174" s="38">
        <v>720000</v>
      </c>
      <c r="I174" s="38">
        <v>500000</v>
      </c>
      <c r="J174" s="110">
        <v>50000</v>
      </c>
      <c r="K174" s="110">
        <v>20000</v>
      </c>
      <c r="L174" s="55"/>
    </row>
    <row r="175" spans="1:13" x14ac:dyDescent="0.2">
      <c r="A175" s="43">
        <v>33</v>
      </c>
      <c r="B175" s="3" t="s">
        <v>76</v>
      </c>
      <c r="C175" s="4" t="s">
        <v>289</v>
      </c>
      <c r="D175" s="105" t="s">
        <v>290</v>
      </c>
      <c r="E175" s="3">
        <v>47999462</v>
      </c>
      <c r="F175" s="3">
        <v>37</v>
      </c>
      <c r="G175" s="2" t="s">
        <v>164</v>
      </c>
      <c r="H175" s="38">
        <v>60000</v>
      </c>
      <c r="I175" s="38">
        <v>35000</v>
      </c>
      <c r="J175" s="110">
        <v>0</v>
      </c>
      <c r="K175" s="110">
        <v>10000</v>
      </c>
      <c r="L175" s="55"/>
    </row>
    <row r="176" spans="1:13" ht="22.5" x14ac:dyDescent="0.2">
      <c r="A176" s="43">
        <v>34</v>
      </c>
      <c r="B176" s="3" t="s">
        <v>76</v>
      </c>
      <c r="C176" s="4" t="s">
        <v>291</v>
      </c>
      <c r="D176" s="105" t="s">
        <v>315</v>
      </c>
      <c r="E176" s="3">
        <v>14617790</v>
      </c>
      <c r="F176" s="3">
        <v>47</v>
      </c>
      <c r="G176" s="2" t="s">
        <v>292</v>
      </c>
      <c r="H176" s="38">
        <v>1080000</v>
      </c>
      <c r="I176" s="38">
        <v>112000</v>
      </c>
      <c r="J176" s="110">
        <v>80000</v>
      </c>
      <c r="K176" s="110">
        <v>40000</v>
      </c>
      <c r="L176" s="55"/>
    </row>
    <row r="177" spans="1:12" ht="25.5" x14ac:dyDescent="0.2">
      <c r="A177" s="43">
        <v>35</v>
      </c>
      <c r="B177" s="3" t="s">
        <v>76</v>
      </c>
      <c r="C177" s="4" t="s">
        <v>3</v>
      </c>
      <c r="D177" s="105" t="s">
        <v>316</v>
      </c>
      <c r="E177" s="3">
        <v>60339306</v>
      </c>
      <c r="F177" s="3">
        <v>15</v>
      </c>
      <c r="G177" s="2" t="s">
        <v>55</v>
      </c>
      <c r="H177" s="38">
        <v>50000</v>
      </c>
      <c r="I177" s="38">
        <v>40000</v>
      </c>
      <c r="J177" s="110">
        <v>0</v>
      </c>
      <c r="K177" s="110">
        <v>5000</v>
      </c>
      <c r="L177" s="55"/>
    </row>
    <row r="178" spans="1:12" ht="26.25" thickBot="1" x14ac:dyDescent="0.25">
      <c r="A178" s="44">
        <v>36</v>
      </c>
      <c r="B178" s="22" t="s">
        <v>76</v>
      </c>
      <c r="C178" s="45" t="s">
        <v>1</v>
      </c>
      <c r="D178" s="106" t="s">
        <v>293</v>
      </c>
      <c r="E178" s="22">
        <v>60339314</v>
      </c>
      <c r="F178" s="22">
        <v>11</v>
      </c>
      <c r="G178" s="6" t="s">
        <v>145</v>
      </c>
      <c r="H178" s="46">
        <v>50000</v>
      </c>
      <c r="I178" s="46">
        <v>25000</v>
      </c>
      <c r="J178" s="108">
        <v>0</v>
      </c>
      <c r="K178" s="108">
        <v>5000</v>
      </c>
      <c r="L178" s="112"/>
    </row>
    <row r="179" spans="1:12" x14ac:dyDescent="0.2">
      <c r="K179" s="124">
        <f>SUM(K143:K178)</f>
        <v>497451</v>
      </c>
    </row>
  </sheetData>
  <mergeCells count="7">
    <mergeCell ref="A142:C142"/>
    <mergeCell ref="A10:L10"/>
    <mergeCell ref="A12:C12"/>
    <mergeCell ref="D12:L12"/>
    <mergeCell ref="A22:C22"/>
    <mergeCell ref="A76:C76"/>
    <mergeCell ref="A103:C103"/>
  </mergeCells>
  <pageMargins left="0.23622047244094491" right="0.23622047244094491" top="0.74803149606299213" bottom="0.74803149606299213" header="0.31496062992125984" footer="0.31496062992125984"/>
  <pageSetup paperSize="9" scale="92" firstPageNumber="8" fitToHeight="0" orientation="landscape" useFirstPageNumber="1" r:id="rId1"/>
  <headerFooter>
    <oddHeader>&amp;C&amp;"Arial,Kurzíva"&amp;12Příloha č. 2 - Tabulka navržených dotací v Programu IV</oddHeader>
    <oddFooter>&amp;L&amp;"Arial,Kurzíva"Zastupitelstvo Olomouckého kraje 25. 9. 2015
8 - Dotace Olomouckého kraje na sportovní činnost dětí a mládeže 
Příloha č. 2 - Tabulka navržených dotací v Programu IV&amp;R&amp;"Arial,Kurzíva"Stránka &amp;P (celkem &amp;[15)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Program I</vt:lpstr>
      <vt:lpstr>'Program I'!Názvy_tisku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Miloslav Machálek</dc:creator>
  <cp:lastModifiedBy>Čapková Lucie</cp:lastModifiedBy>
  <cp:lastPrinted>2015-08-28T11:07:47Z</cp:lastPrinted>
  <dcterms:created xsi:type="dcterms:W3CDTF">2008-01-21T13:37:40Z</dcterms:created>
  <dcterms:modified xsi:type="dcterms:W3CDTF">2015-09-04T06:26:06Z</dcterms:modified>
</cp:coreProperties>
</file>