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30" windowWidth="10050" windowHeight="11790"/>
  </bookViews>
  <sheets>
    <sheet name="Rozpočet PN 2018 obecní školy" sheetId="1" r:id="rId1"/>
  </sheets>
  <calcPr calcId="145621"/>
</workbook>
</file>

<file path=xl/calcChain.xml><?xml version="1.0" encoding="utf-8"?>
<calcChain xmlns="http://schemas.openxmlformats.org/spreadsheetml/2006/main">
  <c r="C184" i="1" l="1"/>
  <c r="C185" i="1" l="1"/>
  <c r="C268" i="1"/>
  <c r="C228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367" i="1"/>
  <c r="C366" i="1"/>
  <c r="C365" i="1"/>
  <c r="C364" i="1"/>
  <c r="C363" i="1"/>
  <c r="C362" i="1"/>
  <c r="C361" i="1"/>
  <c r="C360" i="1"/>
  <c r="C359" i="1"/>
  <c r="C358" i="1"/>
  <c r="C322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219" i="1"/>
  <c r="C220" i="1"/>
  <c r="C221" i="1"/>
  <c r="C222" i="1"/>
  <c r="C223" i="1"/>
  <c r="C224" i="1"/>
  <c r="C225" i="1"/>
  <c r="C226" i="1"/>
  <c r="C227" i="1"/>
  <c r="C229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6" i="1"/>
  <c r="C187" i="1"/>
  <c r="C188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500" i="1"/>
  <c r="C499" i="1"/>
  <c r="C534" i="1" s="1"/>
  <c r="C458" i="1"/>
  <c r="C457" i="1"/>
  <c r="C439" i="1"/>
  <c r="C438" i="1"/>
  <c r="C373" i="1"/>
  <c r="C372" i="1"/>
  <c r="C357" i="1"/>
  <c r="C356" i="1"/>
  <c r="C321" i="1"/>
  <c r="C320" i="1"/>
  <c r="C235" i="1"/>
  <c r="C234" i="1"/>
  <c r="C218" i="1"/>
  <c r="C217" i="1"/>
  <c r="C194" i="1"/>
  <c r="C193" i="1"/>
  <c r="C209" i="1" s="1"/>
  <c r="C167" i="1"/>
  <c r="C189" i="1" s="1"/>
  <c r="C166" i="1"/>
  <c r="C81" i="1"/>
  <c r="C80" i="1"/>
  <c r="C56" i="1"/>
  <c r="C55" i="1"/>
  <c r="C10" i="1"/>
  <c r="C9" i="1"/>
  <c r="C495" i="1"/>
  <c r="C312" i="1"/>
  <c r="C230" i="1"/>
  <c r="C162" i="1"/>
  <c r="B534" i="1"/>
  <c r="B495" i="1"/>
  <c r="B453" i="1"/>
  <c r="B430" i="1"/>
  <c r="B368" i="1"/>
  <c r="B352" i="1"/>
  <c r="B312" i="1"/>
  <c r="B230" i="1"/>
  <c r="B209" i="1"/>
  <c r="B189" i="1"/>
  <c r="B162" i="1"/>
  <c r="B76" i="1"/>
  <c r="B47" i="1"/>
  <c r="B49" i="1" s="1"/>
  <c r="C47" i="1" l="1"/>
  <c r="C49" i="1" s="1"/>
  <c r="C453" i="1"/>
  <c r="C430" i="1"/>
  <c r="C368" i="1"/>
  <c r="B536" i="1"/>
  <c r="B314" i="1"/>
  <c r="C76" i="1"/>
  <c r="B432" i="1"/>
  <c r="B211" i="1"/>
  <c r="B538" i="1" s="1"/>
  <c r="C536" i="1"/>
  <c r="C314" i="1"/>
  <c r="C211" i="1"/>
  <c r="D534" i="1"/>
  <c r="D495" i="1"/>
  <c r="D453" i="1"/>
  <c r="D430" i="1"/>
  <c r="D368" i="1"/>
  <c r="D312" i="1"/>
  <c r="D230" i="1"/>
  <c r="D209" i="1"/>
  <c r="D189" i="1"/>
  <c r="D162" i="1"/>
  <c r="D76" i="1"/>
  <c r="D47" i="1"/>
  <c r="D49" i="1" s="1"/>
  <c r="D314" i="1" l="1"/>
  <c r="D211" i="1"/>
  <c r="D536" i="1"/>
  <c r="C323" i="1"/>
  <c r="C352" i="1" s="1"/>
  <c r="C432" i="1" s="1"/>
  <c r="C538" i="1" s="1"/>
  <c r="D352" i="1"/>
  <c r="D432" i="1" s="1"/>
  <c r="D538" i="1" s="1"/>
</calcChain>
</file>

<file path=xl/sharedStrings.xml><?xml version="1.0" encoding="utf-8"?>
<sst xmlns="http://schemas.openxmlformats.org/spreadsheetml/2006/main" count="568" uniqueCount="507">
  <si>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</si>
  <si>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</si>
  <si>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</si>
  <si>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</si>
  <si>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</si>
  <si>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</si>
  <si>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</si>
  <si>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</si>
  <si>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</si>
  <si>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</si>
  <si>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</si>
  <si>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</si>
  <si>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</si>
  <si>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</si>
  <si>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</si>
  <si>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</si>
  <si>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</si>
  <si>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</si>
  <si>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</si>
  <si>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</si>
  <si>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</si>
  <si>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</si>
  <si>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</si>
  <si>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</si>
  <si>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</si>
  <si>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</si>
  <si>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</si>
  <si>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</si>
  <si>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</si>
  <si>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</si>
  <si>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</si>
  <si>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</si>
  <si>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</si>
  <si>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</si>
  <si>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</si>
  <si>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</si>
  <si>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</si>
  <si>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</si>
  <si>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</si>
  <si>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</si>
  <si>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</si>
  <si>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</si>
  <si>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</si>
  <si>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</si>
  <si>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</si>
  <si>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Základní škola Vidnava</t>
  </si>
  <si>
    <t>Mateřská škola Vlčice</t>
  </si>
  <si>
    <t>Základní škola Zlaté Hory</t>
  </si>
  <si>
    <t>Základní škola Žulová</t>
  </si>
  <si>
    <t>Mateřská škola Litovel, Frištenského 917</t>
  </si>
  <si>
    <t>Základní škola Litovel, Vítězná 1250</t>
  </si>
  <si>
    <t>Základní škola Doloplazy</t>
  </si>
  <si>
    <t>Mateřská škola Doloplazy</t>
  </si>
  <si>
    <t>Mateřská škola Liboš</t>
  </si>
  <si>
    <t>Mateřská škola Mrsklesy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</si>
  <si>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</si>
  <si>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</si>
  <si>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</si>
  <si>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</si>
  <si>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</si>
  <si>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</si>
  <si>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</si>
  <si>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</si>
  <si>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</si>
  <si>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</si>
  <si>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</si>
  <si>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</si>
  <si>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</si>
  <si>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</si>
  <si>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</si>
  <si>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</si>
  <si>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</si>
  <si>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Velký Týnec</t>
  </si>
  <si>
    <t>Mateřská škola Věrovany</t>
  </si>
  <si>
    <t>Mateřská škola Domašov u Šternberka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</si>
  <si>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</si>
  <si>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</si>
  <si>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</si>
  <si>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</si>
  <si>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</si>
  <si>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</si>
  <si>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Mateřská škola Dlouhá Loučka, 1.máje 31</t>
  </si>
  <si>
    <t>Mateřská škola Paseka</t>
  </si>
  <si>
    <t>Základní škola Troubelice</t>
  </si>
  <si>
    <t>Základní škola Uničov, J. Haška 211</t>
  </si>
  <si>
    <t>Základní škola Uničov, U stadionu 849</t>
  </si>
  <si>
    <t>Mateřská škola Uničov, Komenského 680</t>
  </si>
  <si>
    <t>Základní škola a gymnázium Konice, Tyršova 609</t>
  </si>
  <si>
    <t>Mateřská škola Skřípov</t>
  </si>
  <si>
    <t>Mateřská škola Stražisko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</si>
  <si>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</si>
  <si>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</si>
  <si>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</si>
  <si>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</si>
  <si>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</si>
  <si>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</si>
  <si>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</si>
  <si>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</si>
  <si>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</si>
  <si>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Základní umělecká škola Plumlov, Na aleji 44</t>
  </si>
  <si>
    <t>Základní škola Prostějov, ul. dr. Horáka 24</t>
  </si>
  <si>
    <t>Základní škola Prostějov, ul. Vl. Majakovského 1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</si>
  <si>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</si>
  <si>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</si>
  <si>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</si>
  <si>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</si>
  <si>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</si>
  <si>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</si>
  <si>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</si>
  <si>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Dům dětí a mládeže Hranice, Galašova 1746</t>
  </si>
  <si>
    <t>Mateřská škola Hranice, Galašova 1747</t>
  </si>
  <si>
    <t>Základní škola Hranice, Šromotovo nám. 177</t>
  </si>
  <si>
    <t>Základní škola Hustopeče nad Bečvou, Školní 223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</si>
  <si>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</si>
  <si>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</si>
  <si>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</si>
  <si>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</si>
  <si>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</si>
  <si>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</si>
  <si>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</si>
  <si>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Mateřská škola Líšná</t>
  </si>
  <si>
    <t>Mateřská škola Přerov, Dvořákova 23</t>
  </si>
  <si>
    <t>Mateřská škola Přerov, Komenského 25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</si>
  <si>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</si>
  <si>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</si>
  <si>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</si>
  <si>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</si>
  <si>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</si>
  <si>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</si>
  <si>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</si>
  <si>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</si>
  <si>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</si>
  <si>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</si>
  <si>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</si>
  <si>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</si>
  <si>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</si>
  <si>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Základní škola Moravičany</t>
  </si>
  <si>
    <t>Mateřská škola Loštice, Trávník</t>
  </si>
  <si>
    <t>Základní škola Mohelnice, Vodní 27</t>
  </si>
  <si>
    <t>Mateřská škola Bohutín</t>
  </si>
  <si>
    <t>Základní škola Libina</t>
  </si>
  <si>
    <t>Základní škola Ruda nad Moravou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</si>
  <si>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</si>
  <si>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</si>
  <si>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</si>
  <si>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</si>
  <si>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</si>
  <si>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</si>
  <si>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</si>
  <si>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</si>
  <si>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</si>
  <si>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</si>
  <si>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</si>
  <si>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</si>
  <si>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</si>
  <si>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</si>
  <si>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</si>
  <si>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</si>
  <si>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</si>
  <si>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</si>
  <si>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</si>
  <si>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</si>
  <si>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</si>
  <si>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</si>
  <si>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Horka nad Moravou, Lidická 9</t>
  </si>
  <si>
    <t>ZŠ a MŠ Charváty</t>
  </si>
  <si>
    <t>ZŠ a MŠ Kožušany-Tážaly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</si>
  <si>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</si>
  <si>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</si>
  <si>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</si>
  <si>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</si>
  <si>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</si>
  <si>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</si>
  <si>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</si>
  <si>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</si>
  <si>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</si>
  <si>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</si>
  <si>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</si>
  <si>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</si>
  <si>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</si>
  <si>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</si>
  <si>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</si>
  <si>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</si>
  <si>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Slatinice</t>
  </si>
  <si>
    <t>ZŠ a MŠ Těšetice</t>
  </si>
  <si>
    <t>ZŠ a MŠ Velký Újezd</t>
  </si>
  <si>
    <t>ZŠ a MŠ Huzová</t>
  </si>
  <si>
    <t>ZŠ a MŠ Štarnov</t>
  </si>
  <si>
    <t>ZŠ a MŠ Žerotín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</si>
  <si>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</si>
  <si>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</si>
  <si>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</si>
  <si>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</si>
  <si>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</si>
  <si>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Partutovice</t>
  </si>
  <si>
    <t>ZŠ a MŠ Potštát</t>
  </si>
  <si>
    <t>ZŠ a MŠ Skalička</t>
  </si>
  <si>
    <t>ZŠ a MŠ Bělá pod Pradědem</t>
  </si>
  <si>
    <t>ZŠ a MŠ Bernartice</t>
  </si>
  <si>
    <t>ZŠ a MŠ Kobylá nad Vidnavkou</t>
  </si>
  <si>
    <t>ZŠ a MŠ Písečná</t>
  </si>
  <si>
    <t>ZŠ a MŠ Kokory</t>
  </si>
  <si>
    <t>ZŠ a MŠ Křenovice</t>
  </si>
  <si>
    <t>ZŠ a MŠ Měrovice nad Hanou</t>
  </si>
  <si>
    <t>ZŠ a MŠ Rokytnice</t>
  </si>
  <si>
    <t>ZŠ a MŠ Tovačov, Podvalí 353</t>
  </si>
  <si>
    <t>ZŠ a MŠ Troubky, Dědina 10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</si>
  <si>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</si>
  <si>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</si>
  <si>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</si>
  <si>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</si>
  <si>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</si>
  <si>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Dubicko, Zábřežská 143</t>
  </si>
  <si>
    <t>ZŠ a MŠ Hoštejn</t>
  </si>
  <si>
    <t>ZŠ a MŠ Hrabová</t>
  </si>
  <si>
    <t>ZŠ a MŠ Leština, 7. května 134</t>
  </si>
  <si>
    <t>ZŠ a MŠ Zvole</t>
  </si>
  <si>
    <t>ZŠ, MŠ, ŠJ a ŠD Bouzov</t>
  </si>
  <si>
    <t>ZŠ a MŠ Náklo</t>
  </si>
  <si>
    <t>ZŠ a MŠ Pňovice</t>
  </si>
  <si>
    <t>ZŠ a MŠ Hvozd u Prostějova</t>
  </si>
  <si>
    <t xml:space="preserve">ZŠ a MŠ Bedihošť </t>
  </si>
  <si>
    <t>ZŠ a MŠ Čechy pod  Kosířem, Komenského 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</si>
  <si>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</si>
  <si>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</si>
  <si>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</si>
  <si>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</si>
  <si>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</si>
  <si>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</si>
  <si>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</si>
  <si>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</si>
  <si>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Určice</t>
  </si>
  <si>
    <t>ZŠ a MŠ Jezernice</t>
  </si>
  <si>
    <t>ZŠ a MŠ Lipník nad Bečvou, Loučka</t>
  </si>
  <si>
    <t>ZŠ a MŠ Osek nad Bečvou</t>
  </si>
  <si>
    <t>Mateřská škola Víceměřice</t>
  </si>
  <si>
    <t>Středisko volného času DUHA Jeseník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</si>
  <si>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</si>
  <si>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</si>
  <si>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</si>
  <si>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</si>
  <si>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</si>
  <si>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</si>
  <si>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Mateřská škola Šumvald</t>
  </si>
  <si>
    <t>Základní škola Klenovice na Hané</t>
  </si>
  <si>
    <t>ZŠ a MŠ Prostějov, Kollárova ul. 4</t>
  </si>
  <si>
    <t>ZŠ a MŠ Bělotín</t>
  </si>
  <si>
    <t>Základní škola Dřevohostice, Školní 355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</si>
  <si>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</si>
  <si>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</si>
  <si>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</si>
  <si>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</si>
  <si>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</si>
  <si>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</si>
  <si>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Vilémov</t>
  </si>
  <si>
    <t>Základní škola Olomouc, Fr. Stupky 16</t>
  </si>
  <si>
    <t>Základní škola Velký Týnec</t>
  </si>
  <si>
    <t>Základní škola Šternberk, nám. Svobody 3</t>
  </si>
  <si>
    <t>Základní škola Plumlov, Rudé armády 300</t>
  </si>
  <si>
    <t>Základní škola Hranice, tř. 1. máje 357</t>
  </si>
  <si>
    <t>ZŠ a MŠ Lipník nad Bečvou, Hranická 511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</si>
  <si>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</si>
  <si>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</si>
  <si>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</si>
  <si>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</si>
  <si>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</si>
  <si>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</si>
  <si>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</si>
  <si>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Slaměníkova MŠ Radslavice, Školní 5</t>
  </si>
  <si>
    <t>ZŠ a MŠ Ptení</t>
  </si>
  <si>
    <t xml:space="preserve">ZŠ a MŠ Bratrušov </t>
  </si>
  <si>
    <t>ZŠ a MŠ Červenka, Komenského 31</t>
  </si>
  <si>
    <t>ZŠ a MŠ Sudkov</t>
  </si>
  <si>
    <t>ZŠ a MŠ Tršice</t>
  </si>
  <si>
    <t>SVČ a ZpDVPP Doris Šumperk, Komenského 9</t>
  </si>
  <si>
    <t>Mateřská škola Luběnice</t>
  </si>
  <si>
    <t>ZŠ a MŠ Laškov</t>
  </si>
  <si>
    <t xml:space="preserve">ZŠ a MŠ Vřesovice </t>
  </si>
  <si>
    <t xml:space="preserve">Základní škola Bílá Lhota </t>
  </si>
  <si>
    <t>ZŠ a MŠ Loučany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</si>
  <si>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</si>
  <si>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</si>
  <si>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</si>
  <si>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</si>
  <si>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</si>
  <si>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</si>
  <si>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</si>
  <si>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</si>
  <si>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</si>
  <si>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</si>
  <si>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Školní jídelna Hranice, tř. 1. máje 353</t>
  </si>
  <si>
    <t xml:space="preserve">ZŠ a MŠ Opatovice </t>
  </si>
  <si>
    <t>Základní škola Lipník nad Bečvou, Osecká 315</t>
  </si>
  <si>
    <t>ZŠ a MŠ Týn nad Bečvou, náves B. Smetany 195</t>
  </si>
  <si>
    <t>Základní škola Brodek u Přerova, Majetínská 275</t>
  </si>
  <si>
    <t>Mateřská škola Kojetín, Hanusíkova 10</t>
  </si>
  <si>
    <t>Základní škola Kojetín, Svatopluka Čecha 586</t>
  </si>
  <si>
    <t>ZŠ a MŠ Pavlovice u Přerova</t>
  </si>
  <si>
    <t>ZŠ a MŠ Polkovice</t>
  </si>
  <si>
    <t>Základní škola Přerov, Svisle 13</t>
  </si>
  <si>
    <t xml:space="preserve">ZŠ a MŠ Stará Ves </t>
  </si>
  <si>
    <t>Mateřská škola Želatovice</t>
  </si>
  <si>
    <t xml:space="preserve">Základní škola Loštice, Komenského 17 </t>
  </si>
  <si>
    <t>ZŠ a MŠ Bušín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</si>
  <si>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</si>
  <si>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</si>
  <si>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</si>
  <si>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</si>
  <si>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</si>
  <si>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</si>
  <si>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</si>
  <si>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</si>
  <si>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Rohle </t>
  </si>
  <si>
    <t xml:space="preserve">ZŠ a MŠ Rovensko </t>
  </si>
  <si>
    <t xml:space="preserve">Základní škola Zábřeh, Školská 11 </t>
  </si>
  <si>
    <t>v Kč</t>
  </si>
  <si>
    <t xml:space="preserve">ZŠ a MŠ Černá Voda </t>
  </si>
  <si>
    <t>Základní umělecká škola Javorník</t>
  </si>
  <si>
    <t>ZŠ a MŠ J. Schrotha,  Lipová - lázně</t>
  </si>
  <si>
    <t xml:space="preserve">Základní škola Mikulovice, Hlavní 346 </t>
  </si>
  <si>
    <t xml:space="preserve">ZŠ a MŠ Stará Červená Voda </t>
  </si>
  <si>
    <t xml:space="preserve">Základní škola Vápenná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</si>
  <si>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</si>
  <si>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</si>
  <si>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</si>
  <si>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</si>
  <si>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Střeň </t>
  </si>
  <si>
    <t xml:space="preserve">ZŠ a MŠ Bystrovany </t>
  </si>
  <si>
    <t xml:space="preserve">Základní škola Hlubočky-Mariánské Údoli, Olomoucká 355 </t>
  </si>
  <si>
    <t xml:space="preserve">Školní jídelna Hlubočky, Olomoucká 56 </t>
  </si>
  <si>
    <t xml:space="preserve">Mateřská škola Štěpánov-Moravská Huzová </t>
  </si>
  <si>
    <t xml:space="preserve">Masarykova ZŠ a MŠ Velká Bystřice, 8. května 67 </t>
  </si>
  <si>
    <t xml:space="preserve">ZŠ a MŠ Babice </t>
  </si>
  <si>
    <t xml:space="preserve">Mateřská škola Moravský Beroun, nám. 9.května 595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</si>
  <si>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</si>
  <si>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</si>
  <si>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</si>
  <si>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</si>
  <si>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Základní škola Hranice, Struhlovsko 1795 </t>
  </si>
  <si>
    <t xml:space="preserve">MŠ Polom </t>
  </si>
  <si>
    <t xml:space="preserve">ZŠ a MŠ Střítež nad Ludinou </t>
  </si>
  <si>
    <t xml:space="preserve">ZŠ a MŠ Všechovice </t>
  </si>
  <si>
    <t xml:space="preserve">Gymnázium Lipník nad Bečvou, Komenského sady 62 </t>
  </si>
  <si>
    <t xml:space="preserve">Mateřská škola Bezuchov </t>
  </si>
  <si>
    <t xml:space="preserve">Základní škola Bochoř, Školní 213/13 </t>
  </si>
  <si>
    <t xml:space="preserve">ZŠ a MŠ Lazniky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</si>
  <si>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</si>
  <si>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</si>
  <si>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</si>
  <si>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</si>
  <si>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</si>
  <si>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</si>
  <si>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</si>
  <si>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</si>
  <si>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Nemile </t>
  </si>
  <si>
    <t xml:space="preserve">ZŠ a MŠ Svébohov </t>
  </si>
  <si>
    <t xml:space="preserve">Mateřská škola Severáček Zábřeh, Severovýchod 25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</si>
  <si>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</si>
  <si>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</si>
  <si>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</si>
  <si>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Reálné gymnázium a základní škola Prostějov, Studentská 2</t>
  </si>
  <si>
    <t>Zařízení školního stravování Přerov, Kratochvílova 30</t>
  </si>
  <si>
    <t xml:space="preserve">Mateřská škola Velká Kraš </t>
  </si>
  <si>
    <t>ZŠ a MŠ Cholina</t>
  </si>
  <si>
    <t xml:space="preserve">ZŠ a MŠ Luká </t>
  </si>
  <si>
    <t xml:space="preserve">Základní škola Věrovany </t>
  </si>
  <si>
    <t xml:space="preserve">Mateřská škola Nová Hradečná </t>
  </si>
  <si>
    <t xml:space="preserve">Mateřská škola Biskupice </t>
  </si>
  <si>
    <t>Mateřská škola Dobromilice</t>
  </si>
  <si>
    <t xml:space="preserve">Mateřská škola Pivín </t>
  </si>
  <si>
    <t xml:space="preserve">ZŠ a MŠ Olšovec </t>
  </si>
  <si>
    <t xml:space="preserve">Mateřská škola Lipník nad Bečvou, Na Zelince 1185 </t>
  </si>
  <si>
    <t xml:space="preserve">ZŠ a MŠ Soběchleby </t>
  </si>
  <si>
    <t>Mateřská škola Dřevohostice, Školní 367</t>
  </si>
  <si>
    <t>Dům dětí a mládeže Kojetín, Sv. Čecha 586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</si>
  <si>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</si>
  <si>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</si>
  <si>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</si>
  <si>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</si>
  <si>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ZŠ a MŠ Zábřeh, R. Pavlů 4, Skalička </t>
  </si>
  <si>
    <t>ZŠ a MŠ Libavá, Náměstí 150, 783 07 Město Libavá</t>
  </si>
  <si>
    <t xml:space="preserve">Mateřská škola Jeseník, Křížkovského 1217 </t>
  </si>
  <si>
    <t xml:space="preserve">ZŠ a MŠ Skorošice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</si>
  <si>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</si>
  <si>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</si>
  <si>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</si>
  <si>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</si>
  <si>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 xml:space="preserve">Základní škola Šumvald </t>
  </si>
  <si>
    <t xml:space="preserve">Mateřská škola Hluchov </t>
  </si>
  <si>
    <t xml:space="preserve">Základní škola Hrubčice </t>
  </si>
  <si>
    <t xml:space="preserve">Základní škola Kralice na Hané </t>
  </si>
  <si>
    <t xml:space="preserve">ZŠ a MŠ Myslejovice </t>
  </si>
  <si>
    <t xml:space="preserve">Mateřská škola Ohrozim </t>
  </si>
  <si>
    <t xml:space="preserve">Mateřská škola Hranice, Plynárenská 1791 </t>
  </si>
  <si>
    <t xml:space="preserve">ZŠ a MŠ Jindřichov </t>
  </si>
  <si>
    <t xml:space="preserve">Mateřská škola Milotice nad Bečvou </t>
  </si>
  <si>
    <t xml:space="preserve">Mateřská škola Rakov </t>
  </si>
  <si>
    <t xml:space="preserve">MŠ Klopina </t>
  </si>
  <si>
    <t xml:space="preserve">Mateřská škola Mohelnice, Hálkova 12 </t>
  </si>
  <si>
    <t xml:space="preserve">ZŠ a MŠ Ruda nad Moravou-Hrabenov, Školní 175 </t>
  </si>
  <si>
    <t xml:space="preserve">Mateřská škola Postřelmov </t>
  </si>
  <si>
    <t>Mateřská škola Suchdol-Jednov</t>
  </si>
  <si>
    <t xml:space="preserve">Mateřská škola Mírov </t>
  </si>
  <si>
    <t>ZŠ a MŠ Náměšť na Hané, Komenského 283</t>
  </si>
  <si>
    <t>Mateřská škola Niva</t>
  </si>
  <si>
    <t>Školní jídelna Šternberk, Komenského 44</t>
  </si>
  <si>
    <t>Poznámka:</t>
  </si>
  <si>
    <r>
      <t xml:space="preserve">  *)</t>
    </r>
    <r>
      <rPr>
        <sz val="10"/>
        <rFont val="Arial"/>
        <family val="2"/>
        <charset val="238"/>
      </rPr>
      <t xml:space="preserve"> školy, u kterých došlo k 1. 9. 2018 k poklesu výkonů</t>
    </r>
  </si>
  <si>
    <r>
      <t xml:space="preserve"> **) </t>
    </r>
    <r>
      <rPr>
        <sz val="10"/>
        <rFont val="Arial"/>
        <family val="2"/>
        <charset val="238"/>
      </rPr>
      <t>školy, které byly v roce 2018 sloučeny s jinou školou</t>
    </r>
  </si>
  <si>
    <t>Schválený rozpočet roku 2018</t>
  </si>
  <si>
    <t>Úpravy rozpočtu v roce 2018</t>
  </si>
  <si>
    <t>Konečný rozpočet roku 2018</t>
  </si>
  <si>
    <t>Rozpis upraveného rozpočtu přímých nákladů v roce 2018 na jednotlivé školy a školská zařízení zřizovaná obcemi na území Olomouckého kraje</t>
  </si>
  <si>
    <t>Základní umělecká škola Jeseník</t>
  </si>
  <si>
    <t xml:space="preserve">Mateřská škola Široký Brod </t>
  </si>
  <si>
    <t>Mateřská škola Uhelná</t>
  </si>
  <si>
    <t>Mateřská škola Vápenná</t>
  </si>
  <si>
    <t xml:space="preserve">Mateřská škola Bílá Lhota </t>
  </si>
  <si>
    <t>ZŠ a MŠ Haňovice</t>
  </si>
  <si>
    <t>Mateřská škola Slavětín</t>
  </si>
  <si>
    <t>Mateřská škola Vilémov</t>
  </si>
  <si>
    <t xml:space="preserve">Mateřská škola Hlubočky, Boční 437 </t>
  </si>
  <si>
    <t xml:space="preserve">Mateřská škola Krčmaň </t>
  </si>
  <si>
    <t xml:space="preserve">Mateřská škola Domašov nad Bystřicí </t>
  </si>
  <si>
    <t>Základní umělecká škola Moravský Beroun, Dvořákova 349</t>
  </si>
  <si>
    <t>Mateřská škola Troubelice</t>
  </si>
  <si>
    <t xml:space="preserve">ZŠ a MŠ T. G. Masaryka Brodek u Konice </t>
  </si>
  <si>
    <t xml:space="preserve">Mateřská škola Konice, Smetanova 202 </t>
  </si>
  <si>
    <t xml:space="preserve">ZŠ a MŠ Lipová </t>
  </si>
  <si>
    <t xml:space="preserve">Mateřská škola Raková </t>
  </si>
  <si>
    <t xml:space="preserve">Mateřská škola Šubířov </t>
  </si>
  <si>
    <t>Mateřská škola Bílovice-Lutotín</t>
  </si>
  <si>
    <t xml:space="preserve">Mateřská škola Hrubčice </t>
  </si>
  <si>
    <t>Základní škola Krumsín</t>
  </si>
  <si>
    <t xml:space="preserve">Mateřská škola Plumlov , Na stráži 512 </t>
  </si>
  <si>
    <t xml:space="preserve">Základní umělecká škola Vladimíra Ambrose Prostějov, Kravařova 14 </t>
  </si>
  <si>
    <t xml:space="preserve">Mateřská škola Protivanov </t>
  </si>
  <si>
    <t xml:space="preserve">ZŠ a MŠ Přemyslovice </t>
  </si>
  <si>
    <t xml:space="preserve">Mateřská škola Slatinky </t>
  </si>
  <si>
    <t xml:space="preserve">ZŠ a MŠ Smržice, Zákostelí 133 </t>
  </si>
  <si>
    <t xml:space="preserve">ZŠ a MŠ Vrchoslavice </t>
  </si>
  <si>
    <t xml:space="preserve">Mateřská škola Horní Újezd </t>
  </si>
  <si>
    <t xml:space="preserve">Mateřská škola Hustopeče nad Bečvou, V zahradách 274 </t>
  </si>
  <si>
    <t xml:space="preserve">ZŠ a MŠ Ústí </t>
  </si>
  <si>
    <t xml:space="preserve">Základní škola Dolní Újezd </t>
  </si>
  <si>
    <t xml:space="preserve">ZŠ a MŠ Beňov </t>
  </si>
  <si>
    <t xml:space="preserve">ZŠ a MŠ Domaželice </t>
  </si>
  <si>
    <t xml:space="preserve">ZŠ a MŠ Prosenice, Školní 49 </t>
  </si>
  <si>
    <t xml:space="preserve">Mateřská škola Přerov, Kouřilkova 2 </t>
  </si>
  <si>
    <t xml:space="preserve">ZŠ a MŠ Vlkoš, Náves 43 </t>
  </si>
  <si>
    <t xml:space="preserve">Mateřská škola Výkleky </t>
  </si>
  <si>
    <t xml:space="preserve">Mateřská škola Mohelnice, Na zámečku 10 </t>
  </si>
  <si>
    <t xml:space="preserve">Mateřská škola Třeština </t>
  </si>
  <si>
    <t xml:space="preserve">ZŠ a MŠ Úsov </t>
  </si>
  <si>
    <t xml:space="preserve">Mateřská škola Libina </t>
  </si>
  <si>
    <t xml:space="preserve">Mateřská škola Malá Morava, Vysoký potok </t>
  </si>
  <si>
    <t xml:space="preserve">ZŠ a MŠ Oskava </t>
  </si>
  <si>
    <t xml:space="preserve">ZŠ a MŠ Brníčko </t>
  </si>
  <si>
    <t xml:space="preserve">ZŠ a MŠ Kolšov </t>
  </si>
  <si>
    <t xml:space="preserve">ZŠ a MŠ Lesnice </t>
  </si>
  <si>
    <t xml:space="preserve">ZŠ a MŠ Rájec </t>
  </si>
  <si>
    <t>Mateřská škola Šternberk, Světlov 21</t>
  </si>
  <si>
    <t>ZŠ a MŠ Daskabát *)</t>
  </si>
  <si>
    <t>Mateřská škola Hlubočky, Dukelských hrdinů 220 *)</t>
  </si>
  <si>
    <t>Mateřská škola Hlušovice *)</t>
  </si>
  <si>
    <t>ZŠ a MŠ Hněvotín *)</t>
  </si>
  <si>
    <t>ZŠ a MŠ Křelov, Lipové nám. 18 *)</t>
  </si>
  <si>
    <t>Mateřská škola Olomouc, Zeyerova 23 *)</t>
  </si>
  <si>
    <t>Mateřská škola Ústín *)</t>
  </si>
  <si>
    <t>ZŠ a MŠ Mladějovice *)</t>
  </si>
  <si>
    <t>Mateřská škola Šternberk, Nádražní 7 *)</t>
  </si>
  <si>
    <t>Základní škola Nová Hradečná *)</t>
  </si>
  <si>
    <t>Základní škola Paseka *)</t>
  </si>
  <si>
    <t>Základní škola Uničov, Pionýrů 685 *)</t>
  </si>
  <si>
    <t>ZŠ a MŠ Jestřebí *)</t>
  </si>
  <si>
    <t>ZŠ a MŠ Lukavice *)</t>
  </si>
  <si>
    <t>Mateřská škola Zábřeh, Strejcova 2a *)</t>
  </si>
  <si>
    <t>Mateřská škola Staměřice **)</t>
  </si>
  <si>
    <t>ORION - SVČ Němčice nad Hanou, Tyršova 360</t>
  </si>
  <si>
    <t>Sportcentrum Dům dětí a mládeže Prostějov, Olympijská 4</t>
  </si>
  <si>
    <t>Mateřská škola Jeseník, Karla Čapka *)</t>
  </si>
  <si>
    <t>Mateřská škola Mikulovice *)</t>
  </si>
  <si>
    <t>ZŠ a MŠ Supíkovice *)</t>
  </si>
  <si>
    <t>Mateřská škola Zlaté Hory, Nádražní 306 *)</t>
  </si>
  <si>
    <t>Mateřská škola Žulová *)</t>
  </si>
  <si>
    <t>Mateřská škola Senice na Hané, Nádražní 350 *)</t>
  </si>
  <si>
    <t>ZŠ a MŠ Kladky *)</t>
  </si>
  <si>
    <t>Mateřská škola Dřevnovice *)</t>
  </si>
  <si>
    <t>Mateřská škola Ivaň *)</t>
  </si>
  <si>
    <t>Mateřská škola Němčice nad Hanou, Trávnická 201 *)</t>
  </si>
  <si>
    <t>Základní škola Pivín *)</t>
  </si>
  <si>
    <t>Mateřská škola Stařechovice *)</t>
  </si>
  <si>
    <t>ZŠ a MŠ Tištín *)</t>
  </si>
  <si>
    <t>Mateřská škola Želeč *)</t>
  </si>
  <si>
    <t>Mateřská škola Hrabůvka *)</t>
  </si>
  <si>
    <t>Mateřská škola Hranice, Palackého 1542 *)</t>
  </si>
  <si>
    <t>Mateřská škola Malhotice *)</t>
  </si>
  <si>
    <t>Mateřská škola Paršovice *)</t>
  </si>
  <si>
    <t>Mateřská škola Špičky *)</t>
  </si>
  <si>
    <t>Mateřská škola Teplice nad Bečvou *)</t>
  </si>
  <si>
    <t>Mateřská škola Veselíčko *)</t>
  </si>
  <si>
    <t>ZŠ a MŠ Lobodice *)</t>
  </si>
  <si>
    <t>Základní škola Přerov, B. Němcové 16 *)</t>
  </si>
  <si>
    <t>ZŠ a MŠ Maletín *)</t>
  </si>
  <si>
    <t>ZŠ a MŠ Pavlov *)</t>
  </si>
  <si>
    <t>Mateřská škola Bludov, Polní 502 *)</t>
  </si>
  <si>
    <t>Základní škola Chromeč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</si>
</sst>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3" fontId="7" fillId="0" borderId="5" xfId="0" applyNumberFormat="1" applyFont="1" applyBorder="1" applyAlignment="1">
      <alignment vertical="center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3" fontId="7" fillId="0" borderId="8" xfId="0" applyNumberFormat="1" applyFont="1" applyBorder="1"/>
    <xf numFmtId="3" fontId="7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11" xfId="0" applyNumberFormat="1" applyFont="1" applyBorder="1"/>
    <xf numFmtId="3" fontId="7" fillId="0" borderId="12" xfId="0" applyNumberFormat="1" applyFont="1" applyBorder="1"/>
    <xf numFmtId="3" fontId="7" fillId="2" borderId="10" xfId="0" applyNumberFormat="1" applyFont="1" applyFill="1" applyBorder="1"/>
    <xf numFmtId="3" fontId="7" fillId="3" borderId="10" xfId="0" applyNumberFormat="1" applyFont="1" applyFill="1" applyBorder="1"/>
    <xf numFmtId="3" fontId="7" fillId="0" borderId="13" xfId="0" applyNumberFormat="1" applyFont="1" applyBorder="1"/>
    <xf numFmtId="3" fontId="7" fillId="0" borderId="11" xfId="0" applyNumberFormat="1" applyFont="1" applyBorder="1" applyAlignment="1">
      <alignment vertical="center"/>
    </xf>
    <xf numFmtId="3" fontId="7" fillId="0" borderId="14" xfId="0" applyNumberFormat="1" applyFont="1" applyBorder="1"/>
    <xf numFmtId="3" fontId="7" fillId="0" borderId="14" xfId="0" applyNumberFormat="1" applyFont="1" applyBorder="1" applyAlignment="1">
      <alignment horizontal="right" vertical="center"/>
    </xf>
    <xf numFmtId="3" fontId="7" fillId="4" borderId="10" xfId="0" applyNumberFormat="1" applyFont="1" applyFill="1" applyBorder="1"/>
    <xf numFmtId="3" fontId="7" fillId="0" borderId="11" xfId="0" applyNumberFormat="1" applyFont="1" applyBorder="1" applyAlignment="1">
      <alignment horizontal="right" vertical="center"/>
    </xf>
    <xf numFmtId="0" fontId="9" fillId="0" borderId="0" xfId="0" applyFont="1"/>
    <xf numFmtId="49" fontId="7" fillId="2" borderId="15" xfId="0" applyNumberFormat="1" applyFont="1" applyFill="1" applyBorder="1"/>
    <xf numFmtId="3" fontId="7" fillId="2" borderId="16" xfId="0" applyNumberFormat="1" applyFont="1" applyFill="1" applyBorder="1"/>
    <xf numFmtId="3" fontId="7" fillId="2" borderId="17" xfId="0" applyNumberFormat="1" applyFont="1" applyFill="1" applyBorder="1"/>
    <xf numFmtId="3" fontId="7" fillId="0" borderId="11" xfId="0" applyNumberFormat="1" applyFont="1" applyFill="1" applyBorder="1"/>
    <xf numFmtId="3" fontId="7" fillId="0" borderId="5" xfId="0" applyNumberFormat="1" applyFont="1" applyFill="1" applyBorder="1"/>
    <xf numFmtId="3" fontId="7" fillId="5" borderId="11" xfId="0" applyNumberFormat="1" applyFont="1" applyFill="1" applyBorder="1"/>
    <xf numFmtId="3" fontId="7" fillId="5" borderId="5" xfId="0" applyNumberFormat="1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3"/>
  <sheetViews>
    <sheetView tabSelected="1" view="pageLayout" topLeftCell="A512" zoomScaleNormal="100" zoomScaleSheetLayoutView="75" workbookViewId="0">
      <selection activeCell="A541" sqref="A541"/>
    </sheetView>
  </sheetViews>
  <sheetFormatPr defaultColWidth="9.28515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16384" width="9.28515625" style="1"/>
  </cols>
  <sheetData>
    <row r="1" spans="1:4" ht="20.25" customHeight="1" x14ac:dyDescent="0.2">
      <c r="A1" s="68" t="s">
        <v>412</v>
      </c>
      <c r="B1" s="68"/>
      <c r="C1" s="68"/>
      <c r="D1" s="69"/>
    </row>
    <row r="2" spans="1:4" ht="20.25" customHeight="1" x14ac:dyDescent="0.2">
      <c r="A2" s="70"/>
      <c r="B2" s="70"/>
      <c r="C2" s="70"/>
      <c r="D2" s="69"/>
    </row>
    <row r="3" spans="1:4" ht="15.75" x14ac:dyDescent="0.25">
      <c r="A3" s="5" t="s">
        <v>155</v>
      </c>
      <c r="B3" s="5"/>
      <c r="C3" s="5"/>
    </row>
    <row r="4" spans="1:4" ht="12.95" customHeight="1" x14ac:dyDescent="0.2">
      <c r="A4" s="4"/>
      <c r="B4" s="4"/>
      <c r="C4" s="4"/>
    </row>
    <row r="5" spans="1:4" ht="13.5" customHeight="1" x14ac:dyDescent="0.2">
      <c r="A5" s="6" t="s">
        <v>0</v>
      </c>
      <c r="B5" s="6"/>
      <c r="C5" s="6"/>
      <c r="D5" s="7"/>
    </row>
    <row r="6" spans="1:4" ht="13.5" customHeight="1" x14ac:dyDescent="0.2">
      <c r="A6" s="8"/>
      <c r="B6" s="8"/>
      <c r="C6" s="8"/>
      <c r="D6" s="7"/>
    </row>
    <row r="7" spans="1:4" ht="13.5" customHeight="1" thickBot="1" x14ac:dyDescent="0.25">
      <c r="A7" s="6" t="s">
        <v>10</v>
      </c>
      <c r="B7" s="6"/>
      <c r="C7" s="6"/>
      <c r="D7" s="41" t="s">
        <v>315</v>
      </c>
    </row>
    <row r="8" spans="1:4" ht="45" customHeight="1" thickBot="1" x14ac:dyDescent="0.25">
      <c r="A8" s="9" t="s">
        <v>36</v>
      </c>
      <c r="B8" s="49" t="s">
        <v>409</v>
      </c>
      <c r="C8" s="48" t="s">
        <v>410</v>
      </c>
      <c r="D8" s="30" t="s">
        <v>411</v>
      </c>
    </row>
    <row r="9" spans="1:4" ht="14.1" customHeight="1" x14ac:dyDescent="0.2">
      <c r="A9" s="21" t="s">
        <v>197</v>
      </c>
      <c r="B9" s="50">
        <v>13512100</v>
      </c>
      <c r="C9" s="59">
        <f t="shared" ref="C9:C46" si="0">D9-B9</f>
        <v>524700</v>
      </c>
      <c r="D9" s="22">
        <v>14036800</v>
      </c>
    </row>
    <row r="10" spans="1:4" s="2" customFormat="1" ht="14.1" customHeight="1" x14ac:dyDescent="0.2">
      <c r="A10" s="10" t="s">
        <v>198</v>
      </c>
      <c r="B10" s="50">
        <v>5448680</v>
      </c>
      <c r="C10" s="59">
        <f t="shared" si="0"/>
        <v>209900</v>
      </c>
      <c r="D10" s="22">
        <v>5658580</v>
      </c>
    </row>
    <row r="11" spans="1:4" ht="14.1" customHeight="1" x14ac:dyDescent="0.2">
      <c r="A11" s="10" t="s">
        <v>316</v>
      </c>
      <c r="B11" s="50">
        <v>3670040</v>
      </c>
      <c r="C11" s="59">
        <f t="shared" si="0"/>
        <v>85500</v>
      </c>
      <c r="D11" s="22">
        <v>3755540</v>
      </c>
    </row>
    <row r="12" spans="1:4" ht="14.1" customHeight="1" x14ac:dyDescent="0.2">
      <c r="A12" s="10" t="s">
        <v>37</v>
      </c>
      <c r="B12" s="50">
        <v>1513180</v>
      </c>
      <c r="C12" s="59">
        <f t="shared" si="0"/>
        <v>413500</v>
      </c>
      <c r="D12" s="22">
        <v>1926680</v>
      </c>
    </row>
    <row r="13" spans="1:4" ht="14.1" customHeight="1" x14ac:dyDescent="0.2">
      <c r="A13" s="10" t="s">
        <v>38</v>
      </c>
      <c r="B13" s="50">
        <v>3286340</v>
      </c>
      <c r="C13" s="59">
        <f t="shared" si="0"/>
        <v>9140</v>
      </c>
      <c r="D13" s="22">
        <v>3295480</v>
      </c>
    </row>
    <row r="14" spans="1:4" ht="14.1" customHeight="1" x14ac:dyDescent="0.2">
      <c r="A14" s="10" t="s">
        <v>39</v>
      </c>
      <c r="B14" s="50">
        <v>21469540</v>
      </c>
      <c r="C14" s="59">
        <f t="shared" si="0"/>
        <v>215170</v>
      </c>
      <c r="D14" s="22">
        <v>21684710</v>
      </c>
    </row>
    <row r="15" spans="1:4" ht="14.1" customHeight="1" x14ac:dyDescent="0.2">
      <c r="A15" s="10" t="s">
        <v>40</v>
      </c>
      <c r="B15" s="50">
        <v>3276430</v>
      </c>
      <c r="C15" s="59">
        <f t="shared" si="0"/>
        <v>8520</v>
      </c>
      <c r="D15" s="22">
        <v>3284950</v>
      </c>
    </row>
    <row r="16" spans="1:4" ht="14.1" customHeight="1" x14ac:dyDescent="0.2">
      <c r="A16" s="10" t="s">
        <v>41</v>
      </c>
      <c r="B16" s="50">
        <v>3077020</v>
      </c>
      <c r="C16" s="59">
        <f t="shared" si="0"/>
        <v>245000</v>
      </c>
      <c r="D16" s="22">
        <v>3322020</v>
      </c>
    </row>
    <row r="17" spans="1:4" ht="14.1" customHeight="1" x14ac:dyDescent="0.2">
      <c r="A17" s="10" t="s">
        <v>42</v>
      </c>
      <c r="B17" s="50">
        <v>17161170</v>
      </c>
      <c r="C17" s="59">
        <f t="shared" si="0"/>
        <v>405470</v>
      </c>
      <c r="D17" s="22">
        <v>17566640</v>
      </c>
    </row>
    <row r="18" spans="1:4" ht="14.1" customHeight="1" x14ac:dyDescent="0.2">
      <c r="A18" s="10" t="s">
        <v>317</v>
      </c>
      <c r="B18" s="50">
        <v>6029390</v>
      </c>
      <c r="C18" s="59">
        <f t="shared" si="0"/>
        <v>190800</v>
      </c>
      <c r="D18" s="22">
        <v>6220190</v>
      </c>
    </row>
    <row r="19" spans="1:4" ht="14.1" customHeight="1" x14ac:dyDescent="0.2">
      <c r="A19" s="10" t="s">
        <v>381</v>
      </c>
      <c r="B19" s="50">
        <v>2911530</v>
      </c>
      <c r="C19" s="59">
        <f t="shared" si="0"/>
        <v>496700</v>
      </c>
      <c r="D19" s="22">
        <v>3408230</v>
      </c>
    </row>
    <row r="20" spans="1:4" ht="14.1" customHeight="1" x14ac:dyDescent="0.2">
      <c r="A20" s="10" t="s">
        <v>43</v>
      </c>
      <c r="B20" s="50">
        <v>3015860</v>
      </c>
      <c r="C20" s="59">
        <f t="shared" si="0"/>
        <v>87100</v>
      </c>
      <c r="D20" s="22">
        <v>3102960</v>
      </c>
    </row>
    <row r="21" spans="1:4" ht="14.1" customHeight="1" x14ac:dyDescent="0.2">
      <c r="A21" s="10" t="s">
        <v>44</v>
      </c>
      <c r="B21" s="50">
        <v>8702260</v>
      </c>
      <c r="C21" s="59">
        <f t="shared" si="0"/>
        <v>7700</v>
      </c>
      <c r="D21" s="22">
        <v>8709960</v>
      </c>
    </row>
    <row r="22" spans="1:4" ht="14.1" customHeight="1" x14ac:dyDescent="0.2">
      <c r="A22" s="10" t="s">
        <v>480</v>
      </c>
      <c r="B22" s="50">
        <v>4575700</v>
      </c>
      <c r="C22" s="59">
        <f t="shared" si="0"/>
        <v>-177580</v>
      </c>
      <c r="D22" s="22">
        <v>4398120</v>
      </c>
    </row>
    <row r="23" spans="1:4" ht="14.1" customHeight="1" x14ac:dyDescent="0.2">
      <c r="A23" s="10" t="s">
        <v>251</v>
      </c>
      <c r="B23" s="50">
        <v>32384110</v>
      </c>
      <c r="C23" s="59">
        <f t="shared" si="0"/>
        <v>1756090</v>
      </c>
      <c r="D23" s="22">
        <v>34140200</v>
      </c>
    </row>
    <row r="24" spans="1:4" ht="14.1" customHeight="1" x14ac:dyDescent="0.2">
      <c r="A24" s="10" t="s">
        <v>413</v>
      </c>
      <c r="B24" s="50">
        <v>18350510</v>
      </c>
      <c r="C24" s="59">
        <f t="shared" si="0"/>
        <v>361000</v>
      </c>
      <c r="D24" s="22">
        <v>18711510</v>
      </c>
    </row>
    <row r="25" spans="1:4" ht="14.1" customHeight="1" x14ac:dyDescent="0.2">
      <c r="A25" s="10" t="s">
        <v>236</v>
      </c>
      <c r="B25" s="50">
        <v>5838390</v>
      </c>
      <c r="C25" s="59">
        <f t="shared" si="0"/>
        <v>322100</v>
      </c>
      <c r="D25" s="22">
        <v>6160490</v>
      </c>
    </row>
    <row r="26" spans="1:4" ht="14.1" customHeight="1" x14ac:dyDescent="0.2">
      <c r="A26" s="10" t="s">
        <v>199</v>
      </c>
      <c r="B26" s="50">
        <v>3307380</v>
      </c>
      <c r="C26" s="59">
        <f t="shared" si="0"/>
        <v>24500</v>
      </c>
      <c r="D26" s="22">
        <v>3331880</v>
      </c>
    </row>
    <row r="27" spans="1:4" ht="14.1" customHeight="1" x14ac:dyDescent="0.2">
      <c r="A27" s="10" t="s">
        <v>318</v>
      </c>
      <c r="B27" s="50">
        <v>14305380</v>
      </c>
      <c r="C27" s="59">
        <f t="shared" si="0"/>
        <v>315800</v>
      </c>
      <c r="D27" s="22">
        <v>14621180</v>
      </c>
    </row>
    <row r="28" spans="1:4" ht="14.1" customHeight="1" x14ac:dyDescent="0.2">
      <c r="A28" s="10" t="s">
        <v>414</v>
      </c>
      <c r="B28" s="50">
        <v>1349230</v>
      </c>
      <c r="C28" s="59">
        <f t="shared" si="0"/>
        <v>59090</v>
      </c>
      <c r="D28" s="22">
        <v>1408320</v>
      </c>
    </row>
    <row r="29" spans="1:4" ht="14.1" customHeight="1" x14ac:dyDescent="0.2">
      <c r="A29" s="10" t="s">
        <v>481</v>
      </c>
      <c r="B29" s="50">
        <v>3484030</v>
      </c>
      <c r="C29" s="59">
        <f t="shared" si="0"/>
        <v>-76900</v>
      </c>
      <c r="D29" s="22">
        <v>3407130</v>
      </c>
    </row>
    <row r="30" spans="1:4" ht="14.1" customHeight="1" x14ac:dyDescent="0.2">
      <c r="A30" s="10" t="s">
        <v>319</v>
      </c>
      <c r="B30" s="50">
        <v>12766710</v>
      </c>
      <c r="C30" s="59">
        <f t="shared" si="0"/>
        <v>217900</v>
      </c>
      <c r="D30" s="22">
        <v>12984610</v>
      </c>
    </row>
    <row r="31" spans="1:4" ht="14.1" customHeight="1" x14ac:dyDescent="0.2">
      <c r="A31" s="10" t="s">
        <v>200</v>
      </c>
      <c r="B31" s="50">
        <v>6684120</v>
      </c>
      <c r="C31" s="59">
        <f t="shared" si="0"/>
        <v>154450</v>
      </c>
      <c r="D31" s="22">
        <v>6838570</v>
      </c>
    </row>
    <row r="32" spans="1:4" ht="14.1" customHeight="1" x14ac:dyDescent="0.2">
      <c r="A32" s="10" t="s">
        <v>382</v>
      </c>
      <c r="B32" s="50">
        <v>2941690</v>
      </c>
      <c r="C32" s="59">
        <f t="shared" si="0"/>
        <v>101720</v>
      </c>
      <c r="D32" s="22">
        <v>3043410</v>
      </c>
    </row>
    <row r="33" spans="1:4" ht="14.1" customHeight="1" x14ac:dyDescent="0.2">
      <c r="A33" s="10" t="s">
        <v>320</v>
      </c>
      <c r="B33" s="50">
        <v>3935920</v>
      </c>
      <c r="C33" s="59">
        <f t="shared" si="0"/>
        <v>78550</v>
      </c>
      <c r="D33" s="22">
        <v>4014470</v>
      </c>
    </row>
    <row r="34" spans="1:4" ht="14.1" customHeight="1" x14ac:dyDescent="0.2">
      <c r="A34" s="10" t="s">
        <v>482</v>
      </c>
      <c r="B34" s="50">
        <v>7745170</v>
      </c>
      <c r="C34" s="59">
        <f t="shared" si="0"/>
        <v>-114580</v>
      </c>
      <c r="D34" s="22">
        <v>7630590</v>
      </c>
    </row>
    <row r="35" spans="1:4" ht="14.1" customHeight="1" x14ac:dyDescent="0.2">
      <c r="A35" s="10" t="s">
        <v>415</v>
      </c>
      <c r="B35" s="50">
        <v>1483480</v>
      </c>
      <c r="C35" s="59">
        <f t="shared" si="0"/>
        <v>234670</v>
      </c>
      <c r="D35" s="22">
        <v>1718150</v>
      </c>
    </row>
    <row r="36" spans="1:4" ht="14.1" customHeight="1" x14ac:dyDescent="0.2">
      <c r="A36" s="10" t="s">
        <v>416</v>
      </c>
      <c r="B36" s="50">
        <v>2705600</v>
      </c>
      <c r="C36" s="59">
        <f t="shared" si="0"/>
        <v>46100</v>
      </c>
      <c r="D36" s="22">
        <v>2751700</v>
      </c>
    </row>
    <row r="37" spans="1:4" ht="14.1" customHeight="1" x14ac:dyDescent="0.2">
      <c r="A37" s="10" t="s">
        <v>321</v>
      </c>
      <c r="B37" s="50">
        <v>9172470</v>
      </c>
      <c r="C37" s="59">
        <f t="shared" si="0"/>
        <v>425420</v>
      </c>
      <c r="D37" s="22">
        <v>9597890</v>
      </c>
    </row>
    <row r="38" spans="1:4" ht="14.1" customHeight="1" x14ac:dyDescent="0.2">
      <c r="A38" s="10" t="s">
        <v>362</v>
      </c>
      <c r="B38" s="50">
        <v>1908450</v>
      </c>
      <c r="C38" s="59">
        <f t="shared" si="0"/>
        <v>96900</v>
      </c>
      <c r="D38" s="22">
        <v>2005350</v>
      </c>
    </row>
    <row r="39" spans="1:4" ht="14.1" customHeight="1" x14ac:dyDescent="0.2">
      <c r="A39" s="10" t="s">
        <v>322</v>
      </c>
      <c r="B39" s="50">
        <v>1645150</v>
      </c>
      <c r="C39" s="59">
        <f t="shared" si="0"/>
        <v>99900</v>
      </c>
      <c r="D39" s="22">
        <v>1745050</v>
      </c>
    </row>
    <row r="40" spans="1:4" ht="14.1" customHeight="1" x14ac:dyDescent="0.2">
      <c r="A40" s="10" t="s">
        <v>323</v>
      </c>
      <c r="B40" s="50">
        <v>2212860</v>
      </c>
      <c r="C40" s="59">
        <f t="shared" si="0"/>
        <v>101580</v>
      </c>
      <c r="D40" s="22">
        <v>2314440</v>
      </c>
    </row>
    <row r="41" spans="1:4" ht="14.1" customHeight="1" x14ac:dyDescent="0.2">
      <c r="A41" s="10" t="s">
        <v>45</v>
      </c>
      <c r="B41" s="50">
        <v>11177500</v>
      </c>
      <c r="C41" s="59">
        <f t="shared" si="0"/>
        <v>254050</v>
      </c>
      <c r="D41" s="22">
        <v>11431550</v>
      </c>
    </row>
    <row r="42" spans="1:4" ht="14.1" customHeight="1" x14ac:dyDescent="0.2">
      <c r="A42" s="10" t="s">
        <v>46</v>
      </c>
      <c r="B42" s="50">
        <v>1830060</v>
      </c>
      <c r="C42" s="59">
        <f t="shared" si="0"/>
        <v>69700</v>
      </c>
      <c r="D42" s="22">
        <v>1899760</v>
      </c>
    </row>
    <row r="43" spans="1:4" ht="14.1" customHeight="1" x14ac:dyDescent="0.2">
      <c r="A43" s="10" t="s">
        <v>483</v>
      </c>
      <c r="B43" s="50">
        <v>6708700</v>
      </c>
      <c r="C43" s="59">
        <f t="shared" si="0"/>
        <v>-42480</v>
      </c>
      <c r="D43" s="22">
        <v>6666220</v>
      </c>
    </row>
    <row r="44" spans="1:4" ht="14.1" customHeight="1" x14ac:dyDescent="0.2">
      <c r="A44" s="10" t="s">
        <v>47</v>
      </c>
      <c r="B44" s="50">
        <v>15049510</v>
      </c>
      <c r="C44" s="59">
        <f t="shared" si="0"/>
        <v>262200</v>
      </c>
      <c r="D44" s="22">
        <v>15311710</v>
      </c>
    </row>
    <row r="45" spans="1:4" ht="14.1" customHeight="1" x14ac:dyDescent="0.2">
      <c r="A45" s="10" t="s">
        <v>484</v>
      </c>
      <c r="B45" s="50">
        <v>2588280</v>
      </c>
      <c r="C45" s="59">
        <f t="shared" si="0"/>
        <v>-3900</v>
      </c>
      <c r="D45" s="22">
        <v>2584380</v>
      </c>
    </row>
    <row r="46" spans="1:4" s="3" customFormat="1" ht="14.1" customHeight="1" x14ac:dyDescent="0.2">
      <c r="A46" s="10" t="s">
        <v>48</v>
      </c>
      <c r="B46" s="50">
        <v>9959950</v>
      </c>
      <c r="C46" s="59">
        <f t="shared" si="0"/>
        <v>94200</v>
      </c>
      <c r="D46" s="22">
        <v>10054150</v>
      </c>
    </row>
    <row r="47" spans="1:4" ht="13.5" customHeight="1" thickBot="1" x14ac:dyDescent="0.25">
      <c r="A47" s="61" t="s">
        <v>23</v>
      </c>
      <c r="B47" s="62">
        <f>SUM(B9:B46)</f>
        <v>277183890</v>
      </c>
      <c r="C47" s="62">
        <f>SUM(C9:C46)</f>
        <v>7559680</v>
      </c>
      <c r="D47" s="63">
        <f>SUM(D9:D46)</f>
        <v>284743570</v>
      </c>
    </row>
    <row r="48" spans="1:4" ht="13.5" customHeight="1" thickBot="1" x14ac:dyDescent="0.25">
      <c r="A48" s="7"/>
      <c r="B48" s="7"/>
      <c r="C48" s="7"/>
      <c r="D48" s="7"/>
    </row>
    <row r="49" spans="1:4" ht="13.5" customHeight="1" thickBot="1" x14ac:dyDescent="0.25">
      <c r="A49" s="31" t="s">
        <v>1</v>
      </c>
      <c r="B49" s="53">
        <f>B47</f>
        <v>277183890</v>
      </c>
      <c r="C49" s="53">
        <f>C47</f>
        <v>7559680</v>
      </c>
      <c r="D49" s="25">
        <f>D47</f>
        <v>284743570</v>
      </c>
    </row>
    <row r="50" spans="1:4" ht="13.5" customHeight="1" x14ac:dyDescent="0.2">
      <c r="A50" s="6"/>
      <c r="B50" s="29"/>
      <c r="C50" s="6"/>
      <c r="D50" s="29"/>
    </row>
    <row r="51" spans="1:4" ht="13.5" customHeight="1" x14ac:dyDescent="0.2">
      <c r="A51" s="6" t="s">
        <v>2</v>
      </c>
      <c r="B51" s="7"/>
      <c r="C51" s="6"/>
      <c r="D51" s="7"/>
    </row>
    <row r="52" spans="1:4" ht="13.5" customHeight="1" x14ac:dyDescent="0.2">
      <c r="A52" s="7"/>
      <c r="B52" s="7"/>
      <c r="C52" s="7"/>
      <c r="D52" s="7"/>
    </row>
    <row r="53" spans="1:4" ht="13.5" customHeight="1" thickBot="1" x14ac:dyDescent="0.25">
      <c r="A53" s="6" t="s">
        <v>11</v>
      </c>
      <c r="B53" s="41"/>
      <c r="C53" s="6"/>
      <c r="D53" s="41" t="s">
        <v>315</v>
      </c>
    </row>
    <row r="54" spans="1:4" ht="45" customHeight="1" thickBot="1" x14ac:dyDescent="0.25">
      <c r="A54" s="9" t="s">
        <v>36</v>
      </c>
      <c r="B54" s="49" t="s">
        <v>409</v>
      </c>
      <c r="C54" s="48" t="s">
        <v>410</v>
      </c>
      <c r="D54" s="30" t="s">
        <v>411</v>
      </c>
    </row>
    <row r="55" spans="1:4" ht="14.1" customHeight="1" x14ac:dyDescent="0.2">
      <c r="A55" s="13" t="s">
        <v>417</v>
      </c>
      <c r="B55" s="54">
        <v>3175270</v>
      </c>
      <c r="C55" s="59">
        <f t="shared" ref="C55:C75" si="1">D55-B55</f>
        <v>73720</v>
      </c>
      <c r="D55" s="22">
        <v>3248990</v>
      </c>
    </row>
    <row r="56" spans="1:4" ht="14.1" customHeight="1" x14ac:dyDescent="0.2">
      <c r="A56" s="14" t="s">
        <v>278</v>
      </c>
      <c r="B56" s="50">
        <v>6704450</v>
      </c>
      <c r="C56" s="59">
        <f t="shared" si="1"/>
        <v>316230</v>
      </c>
      <c r="D56" s="22">
        <v>7020680</v>
      </c>
    </row>
    <row r="57" spans="1:4" ht="14.1" customHeight="1" x14ac:dyDescent="0.2">
      <c r="A57" s="14" t="s">
        <v>217</v>
      </c>
      <c r="B57" s="50">
        <v>6113470</v>
      </c>
      <c r="C57" s="59">
        <f t="shared" si="1"/>
        <v>554000</v>
      </c>
      <c r="D57" s="22">
        <v>6667470</v>
      </c>
    </row>
    <row r="58" spans="1:4" ht="14.1" customHeight="1" x14ac:dyDescent="0.2">
      <c r="A58" s="14" t="s">
        <v>271</v>
      </c>
      <c r="B58" s="50">
        <v>8885040</v>
      </c>
      <c r="C58" s="59">
        <f t="shared" si="1"/>
        <v>109650</v>
      </c>
      <c r="D58" s="22">
        <v>8994690</v>
      </c>
    </row>
    <row r="59" spans="1:4" ht="14.1" customHeight="1" x14ac:dyDescent="0.2">
      <c r="A59" s="14" t="s">
        <v>418</v>
      </c>
      <c r="B59" s="50">
        <v>3576560</v>
      </c>
      <c r="C59" s="59">
        <f t="shared" si="1"/>
        <v>89170</v>
      </c>
      <c r="D59" s="22">
        <v>3665730</v>
      </c>
    </row>
    <row r="60" spans="1:4" ht="14.1" customHeight="1" x14ac:dyDescent="0.2">
      <c r="A60" s="14" t="s">
        <v>363</v>
      </c>
      <c r="B60" s="50">
        <v>5788760</v>
      </c>
      <c r="C60" s="59">
        <f t="shared" si="1"/>
        <v>149350</v>
      </c>
      <c r="D60" s="22">
        <v>5938110</v>
      </c>
    </row>
    <row r="61" spans="1:4" ht="14.1" customHeight="1" x14ac:dyDescent="0.2">
      <c r="A61" s="14" t="s">
        <v>49</v>
      </c>
      <c r="B61" s="50">
        <v>5384190</v>
      </c>
      <c r="C61" s="59">
        <f t="shared" si="1"/>
        <v>109120</v>
      </c>
      <c r="D61" s="22">
        <v>5493310</v>
      </c>
    </row>
    <row r="62" spans="1:4" ht="14.1" customHeight="1" x14ac:dyDescent="0.2">
      <c r="A62" s="14" t="s">
        <v>237</v>
      </c>
      <c r="B62" s="50">
        <v>7133710</v>
      </c>
      <c r="C62" s="59">
        <f t="shared" si="1"/>
        <v>875230</v>
      </c>
      <c r="D62" s="22">
        <v>8008940</v>
      </c>
    </row>
    <row r="63" spans="1:4" ht="14.1" customHeight="1" x14ac:dyDescent="0.2">
      <c r="A63" s="14" t="s">
        <v>252</v>
      </c>
      <c r="B63" s="50">
        <v>20555400</v>
      </c>
      <c r="C63" s="59">
        <f t="shared" si="1"/>
        <v>961600</v>
      </c>
      <c r="D63" s="22">
        <v>21517000</v>
      </c>
    </row>
    <row r="64" spans="1:4" ht="14.1" customHeight="1" x14ac:dyDescent="0.2">
      <c r="A64" s="14" t="s">
        <v>324</v>
      </c>
      <c r="B64" s="50">
        <v>3319610</v>
      </c>
      <c r="C64" s="59">
        <f t="shared" si="1"/>
        <v>52370</v>
      </c>
      <c r="D64" s="22">
        <v>3371980</v>
      </c>
    </row>
    <row r="65" spans="1:4" ht="14.1" customHeight="1" x14ac:dyDescent="0.2">
      <c r="A65" s="14" t="s">
        <v>50</v>
      </c>
      <c r="B65" s="50">
        <v>22264560</v>
      </c>
      <c r="C65" s="59">
        <f t="shared" si="1"/>
        <v>774400</v>
      </c>
      <c r="D65" s="22">
        <v>23038960</v>
      </c>
    </row>
    <row r="66" spans="1:4" ht="14.1" customHeight="1" x14ac:dyDescent="0.2">
      <c r="A66" s="14" t="s">
        <v>325</v>
      </c>
      <c r="B66" s="50">
        <v>3961820</v>
      </c>
      <c r="C66" s="59">
        <f t="shared" si="1"/>
        <v>73140</v>
      </c>
      <c r="D66" s="22">
        <v>4034960</v>
      </c>
    </row>
    <row r="67" spans="1:4" ht="14.1" customHeight="1" x14ac:dyDescent="0.2">
      <c r="A67" s="14" t="s">
        <v>364</v>
      </c>
      <c r="B67" s="50">
        <v>10358090</v>
      </c>
      <c r="C67" s="59">
        <f t="shared" si="1"/>
        <v>475880</v>
      </c>
      <c r="D67" s="22">
        <v>10833970</v>
      </c>
    </row>
    <row r="68" spans="1:4" ht="14.1" customHeight="1" x14ac:dyDescent="0.2">
      <c r="A68" s="14" t="s">
        <v>218</v>
      </c>
      <c r="B68" s="50">
        <v>13993470</v>
      </c>
      <c r="C68" s="59">
        <f t="shared" si="1"/>
        <v>490270</v>
      </c>
      <c r="D68" s="22">
        <v>14483740</v>
      </c>
    </row>
    <row r="69" spans="1:4" ht="14.1" customHeight="1" x14ac:dyDescent="0.2">
      <c r="A69" s="14" t="s">
        <v>219</v>
      </c>
      <c r="B69" s="50">
        <v>9965550</v>
      </c>
      <c r="C69" s="59">
        <f t="shared" si="1"/>
        <v>413630</v>
      </c>
      <c r="D69" s="22">
        <v>10379180</v>
      </c>
    </row>
    <row r="70" spans="1:4" ht="14.1" customHeight="1" x14ac:dyDescent="0.2">
      <c r="A70" s="14" t="s">
        <v>485</v>
      </c>
      <c r="B70" s="50">
        <v>5144790</v>
      </c>
      <c r="C70" s="59">
        <f t="shared" si="1"/>
        <v>-291350</v>
      </c>
      <c r="D70" s="22">
        <v>4853440</v>
      </c>
    </row>
    <row r="71" spans="1:4" ht="14.1" customHeight="1" x14ac:dyDescent="0.2">
      <c r="A71" s="14" t="s">
        <v>253</v>
      </c>
      <c r="B71" s="50">
        <v>10773730</v>
      </c>
      <c r="C71" s="59">
        <f t="shared" si="1"/>
        <v>783740</v>
      </c>
      <c r="D71" s="22">
        <v>11557470</v>
      </c>
    </row>
    <row r="72" spans="1:4" ht="14.1" customHeight="1" x14ac:dyDescent="0.2">
      <c r="A72" s="14" t="s">
        <v>419</v>
      </c>
      <c r="B72" s="50">
        <v>1360060</v>
      </c>
      <c r="C72" s="59">
        <f t="shared" si="1"/>
        <v>220100</v>
      </c>
      <c r="D72" s="22">
        <v>1580160</v>
      </c>
    </row>
    <row r="73" spans="1:4" ht="14.1" customHeight="1" x14ac:dyDescent="0.2">
      <c r="A73" s="14" t="s">
        <v>326</v>
      </c>
      <c r="B73" s="50">
        <v>4137380</v>
      </c>
      <c r="C73" s="59">
        <f t="shared" si="1"/>
        <v>90870</v>
      </c>
      <c r="D73" s="22">
        <v>4228250</v>
      </c>
    </row>
    <row r="74" spans="1:4" ht="14.1" customHeight="1" x14ac:dyDescent="0.2">
      <c r="A74" s="14" t="s">
        <v>420</v>
      </c>
      <c r="B74" s="50">
        <v>1371780</v>
      </c>
      <c r="C74" s="59">
        <f t="shared" si="1"/>
        <v>162340</v>
      </c>
      <c r="D74" s="22">
        <v>1534120</v>
      </c>
    </row>
    <row r="75" spans="1:4" ht="14.1" customHeight="1" thickBot="1" x14ac:dyDescent="0.25">
      <c r="A75" s="32" t="s">
        <v>254</v>
      </c>
      <c r="B75" s="51">
        <v>3386820</v>
      </c>
      <c r="C75" s="59">
        <f t="shared" si="1"/>
        <v>48590</v>
      </c>
      <c r="D75" s="23">
        <v>3435410</v>
      </c>
    </row>
    <row r="76" spans="1:4" ht="13.5" customHeight="1" thickBot="1" x14ac:dyDescent="0.25">
      <c r="A76" s="12" t="s">
        <v>24</v>
      </c>
      <c r="B76" s="52">
        <f>SUM(B55:B75)</f>
        <v>157354510</v>
      </c>
      <c r="C76" s="52">
        <f>SUM(C55:C75)</f>
        <v>6532050</v>
      </c>
      <c r="D76" s="24">
        <f>SUM(D55:D75)</f>
        <v>163886560</v>
      </c>
    </row>
    <row r="77" spans="1:4" ht="13.5" customHeight="1" x14ac:dyDescent="0.2">
      <c r="A77" s="7"/>
      <c r="B77" s="7"/>
      <c r="C77" s="7"/>
      <c r="D77" s="7"/>
    </row>
    <row r="78" spans="1:4" ht="13.5" customHeight="1" thickBot="1" x14ac:dyDescent="0.25">
      <c r="A78" s="6" t="s">
        <v>12</v>
      </c>
      <c r="B78" s="41"/>
      <c r="C78" s="6"/>
      <c r="D78" s="41" t="s">
        <v>315</v>
      </c>
    </row>
    <row r="79" spans="1:4" ht="45" customHeight="1" thickBot="1" x14ac:dyDescent="0.25">
      <c r="A79" s="9" t="s">
        <v>36</v>
      </c>
      <c r="B79" s="49" t="s">
        <v>409</v>
      </c>
      <c r="C79" s="48" t="s">
        <v>410</v>
      </c>
      <c r="D79" s="30" t="s">
        <v>411</v>
      </c>
    </row>
    <row r="80" spans="1:4" ht="14.1" customHeight="1" x14ac:dyDescent="0.2">
      <c r="A80" s="33" t="s">
        <v>157</v>
      </c>
      <c r="B80" s="54">
        <v>12859900</v>
      </c>
      <c r="C80" s="59">
        <f t="shared" ref="C80:C143" si="2">D80-B80</f>
        <v>530800</v>
      </c>
      <c r="D80" s="22">
        <v>13390700</v>
      </c>
    </row>
    <row r="81" spans="1:4" ht="14.1" customHeight="1" x14ac:dyDescent="0.2">
      <c r="A81" s="14" t="s">
        <v>158</v>
      </c>
      <c r="B81" s="50">
        <v>2722170</v>
      </c>
      <c r="C81" s="59">
        <f t="shared" si="2"/>
        <v>335300</v>
      </c>
      <c r="D81" s="22">
        <v>3057470</v>
      </c>
    </row>
    <row r="82" spans="1:4" ht="14.1" customHeight="1" x14ac:dyDescent="0.2">
      <c r="A82" s="14" t="s">
        <v>159</v>
      </c>
      <c r="B82" s="50">
        <v>20566630</v>
      </c>
      <c r="C82" s="59">
        <f t="shared" si="2"/>
        <v>965500</v>
      </c>
      <c r="D82" s="22">
        <v>21532130</v>
      </c>
    </row>
    <row r="83" spans="1:4" ht="14.1" customHeight="1" x14ac:dyDescent="0.2">
      <c r="A83" s="14" t="s">
        <v>238</v>
      </c>
      <c r="B83" s="50">
        <v>1672940</v>
      </c>
      <c r="C83" s="59">
        <f t="shared" si="2"/>
        <v>123300</v>
      </c>
      <c r="D83" s="22">
        <v>1796240</v>
      </c>
    </row>
    <row r="84" spans="1:4" ht="14.1" customHeight="1" x14ac:dyDescent="0.2">
      <c r="A84" s="14" t="s">
        <v>160</v>
      </c>
      <c r="B84" s="50">
        <v>4303930</v>
      </c>
      <c r="C84" s="59">
        <f t="shared" si="2"/>
        <v>327010</v>
      </c>
      <c r="D84" s="22">
        <v>4630940</v>
      </c>
    </row>
    <row r="85" spans="1:4" ht="14.1" customHeight="1" x14ac:dyDescent="0.2">
      <c r="A85" s="14" t="s">
        <v>327</v>
      </c>
      <c r="B85" s="50">
        <v>7305620</v>
      </c>
      <c r="C85" s="59">
        <f t="shared" si="2"/>
        <v>82150</v>
      </c>
      <c r="D85" s="22">
        <v>7387770</v>
      </c>
    </row>
    <row r="86" spans="1:4" ht="14.1" customHeight="1" x14ac:dyDescent="0.2">
      <c r="A86" s="14" t="s">
        <v>462</v>
      </c>
      <c r="B86" s="50">
        <v>3426610</v>
      </c>
      <c r="C86" s="59">
        <f t="shared" si="2"/>
        <v>-70400</v>
      </c>
      <c r="D86" s="22">
        <v>3356210</v>
      </c>
    </row>
    <row r="87" spans="1:4" ht="14.1" customHeight="1" x14ac:dyDescent="0.2">
      <c r="A87" s="14" t="s">
        <v>161</v>
      </c>
      <c r="B87" s="50">
        <v>25684490</v>
      </c>
      <c r="C87" s="59">
        <f t="shared" si="2"/>
        <v>1303850</v>
      </c>
      <c r="D87" s="22">
        <v>26988340</v>
      </c>
    </row>
    <row r="88" spans="1:4" ht="14.1" customHeight="1" x14ac:dyDescent="0.2">
      <c r="A88" s="14" t="s">
        <v>51</v>
      </c>
      <c r="B88" s="50">
        <v>5409470</v>
      </c>
      <c r="C88" s="59">
        <f t="shared" si="2"/>
        <v>122300</v>
      </c>
      <c r="D88" s="22">
        <v>5531770</v>
      </c>
    </row>
    <row r="89" spans="1:4" ht="14.1" customHeight="1" x14ac:dyDescent="0.2">
      <c r="A89" s="14" t="s">
        <v>52</v>
      </c>
      <c r="B89" s="50">
        <v>2470110</v>
      </c>
      <c r="C89" s="59">
        <f t="shared" si="2"/>
        <v>187900</v>
      </c>
      <c r="D89" s="22">
        <v>2658010</v>
      </c>
    </row>
    <row r="90" spans="1:4" ht="14.1" customHeight="1" x14ac:dyDescent="0.2">
      <c r="A90" s="15" t="s">
        <v>239</v>
      </c>
      <c r="B90" s="50">
        <v>6854770</v>
      </c>
      <c r="C90" s="59">
        <f t="shared" si="2"/>
        <v>117400</v>
      </c>
      <c r="D90" s="22">
        <v>6972170</v>
      </c>
    </row>
    <row r="91" spans="1:4" ht="14.1" customHeight="1" x14ac:dyDescent="0.2">
      <c r="A91" s="15" t="s">
        <v>162</v>
      </c>
      <c r="B91" s="50">
        <v>18455290</v>
      </c>
      <c r="C91" s="59">
        <f t="shared" si="2"/>
        <v>606900</v>
      </c>
      <c r="D91" s="22">
        <v>19062190</v>
      </c>
    </row>
    <row r="92" spans="1:4" ht="14.1" customHeight="1" x14ac:dyDescent="0.2">
      <c r="A92" s="14" t="s">
        <v>163</v>
      </c>
      <c r="B92" s="50">
        <v>9090620</v>
      </c>
      <c r="C92" s="59">
        <f t="shared" si="2"/>
        <v>72200</v>
      </c>
      <c r="D92" s="22">
        <v>9162820</v>
      </c>
    </row>
    <row r="93" spans="1:4" ht="14.1" customHeight="1" x14ac:dyDescent="0.2">
      <c r="A93" s="14" t="s">
        <v>240</v>
      </c>
      <c r="B93" s="50">
        <v>12416540</v>
      </c>
      <c r="C93" s="59">
        <f t="shared" si="2"/>
        <v>303650</v>
      </c>
      <c r="D93" s="22">
        <v>12720190</v>
      </c>
    </row>
    <row r="94" spans="1:4" ht="24" customHeight="1" x14ac:dyDescent="0.2">
      <c r="A94" s="27" t="s">
        <v>328</v>
      </c>
      <c r="B94" s="55">
        <v>6780720</v>
      </c>
      <c r="C94" s="59">
        <f t="shared" si="2"/>
        <v>9700</v>
      </c>
      <c r="D94" s="38">
        <v>6790420</v>
      </c>
    </row>
    <row r="95" spans="1:4" ht="14.1" customHeight="1" x14ac:dyDescent="0.2">
      <c r="A95" s="14" t="s">
        <v>421</v>
      </c>
      <c r="B95" s="50">
        <v>3934330</v>
      </c>
      <c r="C95" s="59">
        <f t="shared" si="2"/>
        <v>96520</v>
      </c>
      <c r="D95" s="22">
        <v>4030850</v>
      </c>
    </row>
    <row r="96" spans="1:4" ht="14.1" customHeight="1" x14ac:dyDescent="0.2">
      <c r="A96" s="26" t="s">
        <v>463</v>
      </c>
      <c r="B96" s="55">
        <v>4427870</v>
      </c>
      <c r="C96" s="59">
        <f t="shared" si="2"/>
        <v>-42800</v>
      </c>
      <c r="D96" s="38">
        <v>4385070</v>
      </c>
    </row>
    <row r="97" spans="1:4" ht="14.1" customHeight="1" x14ac:dyDescent="0.2">
      <c r="A97" s="14" t="s">
        <v>329</v>
      </c>
      <c r="B97" s="50">
        <v>1465770</v>
      </c>
      <c r="C97" s="59">
        <f t="shared" si="2"/>
        <v>26600</v>
      </c>
      <c r="D97" s="22">
        <v>1492370</v>
      </c>
    </row>
    <row r="98" spans="1:4" ht="14.1" customHeight="1" x14ac:dyDescent="0.2">
      <c r="A98" s="14" t="s">
        <v>464</v>
      </c>
      <c r="B98" s="50">
        <v>2333410</v>
      </c>
      <c r="C98" s="59">
        <f t="shared" si="2"/>
        <v>-42000</v>
      </c>
      <c r="D98" s="22">
        <v>2291410</v>
      </c>
    </row>
    <row r="99" spans="1:4" ht="14.1" customHeight="1" x14ac:dyDescent="0.2">
      <c r="A99" s="16" t="s">
        <v>465</v>
      </c>
      <c r="B99" s="50">
        <v>18772630</v>
      </c>
      <c r="C99" s="59">
        <f t="shared" si="2"/>
        <v>-828950</v>
      </c>
      <c r="D99" s="22">
        <v>17943680</v>
      </c>
    </row>
    <row r="100" spans="1:4" ht="14.1" customHeight="1" x14ac:dyDescent="0.2">
      <c r="A100" s="16" t="s">
        <v>164</v>
      </c>
      <c r="B100" s="50">
        <v>29243700</v>
      </c>
      <c r="C100" s="59">
        <f t="shared" si="2"/>
        <v>1127300</v>
      </c>
      <c r="D100" s="22">
        <v>30371000</v>
      </c>
    </row>
    <row r="101" spans="1:4" ht="14.1" customHeight="1" x14ac:dyDescent="0.2">
      <c r="A101" s="16" t="s">
        <v>165</v>
      </c>
      <c r="B101" s="50">
        <v>4579890</v>
      </c>
      <c r="C101" s="59">
        <f t="shared" si="2"/>
        <v>72200</v>
      </c>
      <c r="D101" s="22">
        <v>4652090</v>
      </c>
    </row>
    <row r="102" spans="1:4" ht="14.1" customHeight="1" x14ac:dyDescent="0.2">
      <c r="A102" s="16" t="s">
        <v>166</v>
      </c>
      <c r="B102" s="50">
        <v>4873770</v>
      </c>
      <c r="C102" s="59">
        <f t="shared" si="2"/>
        <v>86700</v>
      </c>
      <c r="D102" s="22">
        <v>4960470</v>
      </c>
    </row>
    <row r="103" spans="1:4" ht="14.1" customHeight="1" x14ac:dyDescent="0.2">
      <c r="A103" s="16" t="s">
        <v>422</v>
      </c>
      <c r="B103" s="50">
        <v>911530</v>
      </c>
      <c r="C103" s="59">
        <f t="shared" si="2"/>
        <v>18100</v>
      </c>
      <c r="D103" s="22">
        <v>929630</v>
      </c>
    </row>
    <row r="104" spans="1:4" ht="14.1" customHeight="1" x14ac:dyDescent="0.2">
      <c r="A104" s="16" t="s">
        <v>466</v>
      </c>
      <c r="B104" s="50">
        <v>6382120</v>
      </c>
      <c r="C104" s="59">
        <f t="shared" si="2"/>
        <v>-104470</v>
      </c>
      <c r="D104" s="22">
        <v>6277650</v>
      </c>
    </row>
    <row r="105" spans="1:4" ht="14.1" customHeight="1" x14ac:dyDescent="0.2">
      <c r="A105" s="16" t="s">
        <v>53</v>
      </c>
      <c r="B105" s="50">
        <v>1147260</v>
      </c>
      <c r="C105" s="59">
        <f t="shared" si="2"/>
        <v>32700</v>
      </c>
      <c r="D105" s="22">
        <v>1179960</v>
      </c>
    </row>
    <row r="106" spans="1:4" ht="14.1" customHeight="1" x14ac:dyDescent="0.2">
      <c r="A106" s="16" t="s">
        <v>279</v>
      </c>
      <c r="B106" s="50">
        <v>3704720</v>
      </c>
      <c r="C106" s="59">
        <f t="shared" si="2"/>
        <v>331740</v>
      </c>
      <c r="D106" s="22">
        <v>4036460</v>
      </c>
    </row>
    <row r="107" spans="1:4" ht="14.1" customHeight="1" x14ac:dyDescent="0.2">
      <c r="A107" s="16" t="s">
        <v>275</v>
      </c>
      <c r="B107" s="50">
        <v>1439860</v>
      </c>
      <c r="C107" s="59">
        <f t="shared" si="2"/>
        <v>416760</v>
      </c>
      <c r="D107" s="22">
        <v>1856620</v>
      </c>
    </row>
    <row r="108" spans="1:4" ht="14.1" customHeight="1" x14ac:dyDescent="0.2">
      <c r="A108" s="16" t="s">
        <v>167</v>
      </c>
      <c r="B108" s="50">
        <v>24604330</v>
      </c>
      <c r="C108" s="59">
        <f t="shared" si="2"/>
        <v>733480</v>
      </c>
      <c r="D108" s="22">
        <v>25337810</v>
      </c>
    </row>
    <row r="109" spans="1:4" ht="14.1" customHeight="1" x14ac:dyDescent="0.2">
      <c r="A109" s="16" t="s">
        <v>168</v>
      </c>
      <c r="B109" s="50">
        <v>6311110</v>
      </c>
      <c r="C109" s="59">
        <f t="shared" si="2"/>
        <v>107200</v>
      </c>
      <c r="D109" s="22">
        <v>6418310</v>
      </c>
    </row>
    <row r="110" spans="1:4" ht="14.1" customHeight="1" x14ac:dyDescent="0.2">
      <c r="A110" s="16" t="s">
        <v>54</v>
      </c>
      <c r="B110" s="50">
        <v>1928660</v>
      </c>
      <c r="C110" s="59">
        <f t="shared" si="2"/>
        <v>44500</v>
      </c>
      <c r="D110" s="22">
        <v>1973160</v>
      </c>
    </row>
    <row r="111" spans="1:4" ht="14.1" customHeight="1" x14ac:dyDescent="0.2">
      <c r="A111" s="16" t="s">
        <v>403</v>
      </c>
      <c r="B111" s="50">
        <v>16809820</v>
      </c>
      <c r="C111" s="59">
        <f t="shared" si="2"/>
        <v>1032920</v>
      </c>
      <c r="D111" s="22">
        <v>17842740</v>
      </c>
    </row>
    <row r="112" spans="1:4" ht="14.1" customHeight="1" x14ac:dyDescent="0.2">
      <c r="A112" s="16" t="s">
        <v>169</v>
      </c>
      <c r="B112" s="50">
        <v>37187510</v>
      </c>
      <c r="C112" s="59">
        <f t="shared" si="2"/>
        <v>1102730</v>
      </c>
      <c r="D112" s="22">
        <v>38290240</v>
      </c>
    </row>
    <row r="113" spans="1:4" ht="14.1" customHeight="1" x14ac:dyDescent="0.2">
      <c r="A113" s="16" t="s">
        <v>170</v>
      </c>
      <c r="B113" s="50">
        <v>13825710</v>
      </c>
      <c r="C113" s="59">
        <f t="shared" si="2"/>
        <v>1161820</v>
      </c>
      <c r="D113" s="22">
        <v>14987530</v>
      </c>
    </row>
    <row r="114" spans="1:4" ht="14.1" customHeight="1" x14ac:dyDescent="0.2">
      <c r="A114" s="16" t="s">
        <v>255</v>
      </c>
      <c r="B114" s="50">
        <v>33620460</v>
      </c>
      <c r="C114" s="59">
        <f t="shared" si="2"/>
        <v>1286020</v>
      </c>
      <c r="D114" s="22">
        <v>34906480</v>
      </c>
    </row>
    <row r="115" spans="1:4" ht="14.1" customHeight="1" x14ac:dyDescent="0.2">
      <c r="A115" s="16" t="s">
        <v>55</v>
      </c>
      <c r="B115" s="50">
        <v>5235260</v>
      </c>
      <c r="C115" s="59">
        <f t="shared" si="2"/>
        <v>259100</v>
      </c>
      <c r="D115" s="22">
        <v>5494360</v>
      </c>
    </row>
    <row r="116" spans="1:4" ht="14.1" customHeight="1" x14ac:dyDescent="0.2">
      <c r="A116" s="16" t="s">
        <v>171</v>
      </c>
      <c r="B116" s="50">
        <v>17837780</v>
      </c>
      <c r="C116" s="59">
        <f t="shared" si="2"/>
        <v>367900</v>
      </c>
      <c r="D116" s="22">
        <v>18205680</v>
      </c>
    </row>
    <row r="117" spans="1:4" ht="14.1" customHeight="1" x14ac:dyDescent="0.2">
      <c r="A117" s="16" t="s">
        <v>172</v>
      </c>
      <c r="B117" s="50">
        <v>26529710</v>
      </c>
      <c r="C117" s="59">
        <f t="shared" si="2"/>
        <v>853070</v>
      </c>
      <c r="D117" s="22">
        <v>27382780</v>
      </c>
    </row>
    <row r="118" spans="1:4" ht="14.1" customHeight="1" x14ac:dyDescent="0.2">
      <c r="A118" s="16" t="s">
        <v>56</v>
      </c>
      <c r="B118" s="50">
        <v>49914670</v>
      </c>
      <c r="C118" s="59">
        <f t="shared" si="2"/>
        <v>1428350</v>
      </c>
      <c r="D118" s="22">
        <v>51343020</v>
      </c>
    </row>
    <row r="119" spans="1:4" ht="14.1" customHeight="1" x14ac:dyDescent="0.2">
      <c r="A119" s="16" t="s">
        <v>173</v>
      </c>
      <c r="B119" s="50">
        <v>51634180</v>
      </c>
      <c r="C119" s="59">
        <f t="shared" si="2"/>
        <v>2020860</v>
      </c>
      <c r="D119" s="22">
        <v>53655040</v>
      </c>
    </row>
    <row r="120" spans="1:4" ht="14.1" customHeight="1" x14ac:dyDescent="0.2">
      <c r="A120" s="16" t="s">
        <v>57</v>
      </c>
      <c r="B120" s="50">
        <v>19978600</v>
      </c>
      <c r="C120" s="59">
        <f t="shared" si="2"/>
        <v>420900</v>
      </c>
      <c r="D120" s="22">
        <v>20399500</v>
      </c>
    </row>
    <row r="121" spans="1:4" ht="14.1" customHeight="1" x14ac:dyDescent="0.2">
      <c r="A121" s="16" t="s">
        <v>174</v>
      </c>
      <c r="B121" s="50">
        <v>19088600</v>
      </c>
      <c r="C121" s="59">
        <f t="shared" si="2"/>
        <v>967100</v>
      </c>
      <c r="D121" s="22">
        <v>20055700</v>
      </c>
    </row>
    <row r="122" spans="1:4" ht="14.1" customHeight="1" x14ac:dyDescent="0.2">
      <c r="A122" s="16" t="s">
        <v>175</v>
      </c>
      <c r="B122" s="50">
        <v>45321740</v>
      </c>
      <c r="C122" s="59">
        <f t="shared" si="2"/>
        <v>2225290</v>
      </c>
      <c r="D122" s="22">
        <v>47547030</v>
      </c>
    </row>
    <row r="123" spans="1:4" ht="14.1" customHeight="1" x14ac:dyDescent="0.2">
      <c r="A123" s="16" t="s">
        <v>383</v>
      </c>
      <c r="B123" s="50">
        <v>15763320</v>
      </c>
      <c r="C123" s="59">
        <f t="shared" si="2"/>
        <v>227800</v>
      </c>
      <c r="D123" s="22">
        <v>15991120</v>
      </c>
    </row>
    <row r="124" spans="1:4" ht="14.1" customHeight="1" x14ac:dyDescent="0.2">
      <c r="A124" s="16" t="s">
        <v>176</v>
      </c>
      <c r="B124" s="50">
        <v>25515200</v>
      </c>
      <c r="C124" s="59">
        <f t="shared" si="2"/>
        <v>601630</v>
      </c>
      <c r="D124" s="22">
        <v>26116830</v>
      </c>
    </row>
    <row r="125" spans="1:4" ht="14.1" customHeight="1" x14ac:dyDescent="0.2">
      <c r="A125" s="16" t="s">
        <v>177</v>
      </c>
      <c r="B125" s="50">
        <v>42157050</v>
      </c>
      <c r="C125" s="59">
        <f t="shared" si="2"/>
        <v>629800</v>
      </c>
      <c r="D125" s="22">
        <v>42786850</v>
      </c>
    </row>
    <row r="126" spans="1:4" ht="14.1" customHeight="1" x14ac:dyDescent="0.2">
      <c r="A126" s="16" t="s">
        <v>178</v>
      </c>
      <c r="B126" s="50">
        <v>31902770</v>
      </c>
      <c r="C126" s="59">
        <f t="shared" si="2"/>
        <v>966200</v>
      </c>
      <c r="D126" s="22">
        <v>32868970</v>
      </c>
    </row>
    <row r="127" spans="1:4" ht="14.1" customHeight="1" x14ac:dyDescent="0.2">
      <c r="A127" s="16" t="s">
        <v>179</v>
      </c>
      <c r="B127" s="50">
        <v>20550960</v>
      </c>
      <c r="C127" s="59">
        <f t="shared" si="2"/>
        <v>2594330</v>
      </c>
      <c r="D127" s="22">
        <v>23145290</v>
      </c>
    </row>
    <row r="128" spans="1:4" ht="14.1" customHeight="1" x14ac:dyDescent="0.2">
      <c r="A128" s="16" t="s">
        <v>241</v>
      </c>
      <c r="B128" s="66">
        <v>38477090</v>
      </c>
      <c r="C128" s="59">
        <f t="shared" si="2"/>
        <v>1047630</v>
      </c>
      <c r="D128" s="67">
        <v>39524720</v>
      </c>
    </row>
    <row r="129" spans="1:4" ht="14.1" customHeight="1" x14ac:dyDescent="0.2">
      <c r="A129" s="16" t="s">
        <v>58</v>
      </c>
      <c r="B129" s="56">
        <v>22734180</v>
      </c>
      <c r="C129" s="59">
        <f t="shared" si="2"/>
        <v>496150</v>
      </c>
      <c r="D129" s="46">
        <v>23230330</v>
      </c>
    </row>
    <row r="130" spans="1:4" ht="14.1" customHeight="1" x14ac:dyDescent="0.2">
      <c r="A130" s="16" t="s">
        <v>280</v>
      </c>
      <c r="B130" s="50">
        <v>30938910</v>
      </c>
      <c r="C130" s="59">
        <f t="shared" si="2"/>
        <v>470500</v>
      </c>
      <c r="D130" s="22">
        <v>31409410</v>
      </c>
    </row>
    <row r="131" spans="1:4" ht="14.1" customHeight="1" x14ac:dyDescent="0.2">
      <c r="A131" s="16" t="s">
        <v>59</v>
      </c>
      <c r="B131" s="50">
        <v>6579610</v>
      </c>
      <c r="C131" s="59">
        <f t="shared" si="2"/>
        <v>160200</v>
      </c>
      <c r="D131" s="22">
        <v>6739810</v>
      </c>
    </row>
    <row r="132" spans="1:4" ht="14.1" customHeight="1" x14ac:dyDescent="0.2">
      <c r="A132" s="16" t="s">
        <v>242</v>
      </c>
      <c r="B132" s="50">
        <v>9445520</v>
      </c>
      <c r="C132" s="59">
        <f t="shared" si="2"/>
        <v>800600</v>
      </c>
      <c r="D132" s="22">
        <v>10246120</v>
      </c>
    </row>
    <row r="133" spans="1:4" ht="14.1" customHeight="1" x14ac:dyDescent="0.2">
      <c r="A133" s="16" t="s">
        <v>60</v>
      </c>
      <c r="B133" s="50">
        <v>9022580</v>
      </c>
      <c r="C133" s="59">
        <f t="shared" si="2"/>
        <v>558800</v>
      </c>
      <c r="D133" s="22">
        <v>9581380</v>
      </c>
    </row>
    <row r="134" spans="1:4" ht="14.1" customHeight="1" x14ac:dyDescent="0.2">
      <c r="A134" s="16" t="s">
        <v>61</v>
      </c>
      <c r="B134" s="50">
        <v>11083160</v>
      </c>
      <c r="C134" s="59">
        <f t="shared" si="2"/>
        <v>1104010</v>
      </c>
      <c r="D134" s="22">
        <v>12187170</v>
      </c>
    </row>
    <row r="135" spans="1:4" ht="14.1" customHeight="1" x14ac:dyDescent="0.2">
      <c r="A135" s="16" t="s">
        <v>62</v>
      </c>
      <c r="B135" s="50">
        <v>6877740</v>
      </c>
      <c r="C135" s="59">
        <f t="shared" si="2"/>
        <v>171500</v>
      </c>
      <c r="D135" s="22">
        <v>7049240</v>
      </c>
    </row>
    <row r="136" spans="1:4" ht="14.1" customHeight="1" x14ac:dyDescent="0.2">
      <c r="A136" s="16" t="s">
        <v>63</v>
      </c>
      <c r="B136" s="50">
        <v>12368530</v>
      </c>
      <c r="C136" s="59">
        <f t="shared" si="2"/>
        <v>688600</v>
      </c>
      <c r="D136" s="22">
        <v>13057130</v>
      </c>
    </row>
    <row r="137" spans="1:4" ht="14.1" customHeight="1" x14ac:dyDescent="0.2">
      <c r="A137" s="16" t="s">
        <v>64</v>
      </c>
      <c r="B137" s="50">
        <v>3993010</v>
      </c>
      <c r="C137" s="59">
        <f t="shared" si="2"/>
        <v>205060</v>
      </c>
      <c r="D137" s="22">
        <v>4198070</v>
      </c>
    </row>
    <row r="138" spans="1:4" ht="14.1" customHeight="1" x14ac:dyDescent="0.2">
      <c r="A138" s="16" t="s">
        <v>65</v>
      </c>
      <c r="B138" s="50">
        <v>9733190</v>
      </c>
      <c r="C138" s="59">
        <f t="shared" si="2"/>
        <v>302700</v>
      </c>
      <c r="D138" s="22">
        <v>10035890</v>
      </c>
    </row>
    <row r="139" spans="1:4" ht="14.1" customHeight="1" x14ac:dyDescent="0.2">
      <c r="A139" s="16" t="s">
        <v>66</v>
      </c>
      <c r="B139" s="50">
        <v>2395950</v>
      </c>
      <c r="C139" s="59">
        <f t="shared" si="2"/>
        <v>42800</v>
      </c>
      <c r="D139" s="22">
        <v>2438750</v>
      </c>
    </row>
    <row r="140" spans="1:4" ht="14.1" customHeight="1" x14ac:dyDescent="0.2">
      <c r="A140" s="16" t="s">
        <v>67</v>
      </c>
      <c r="B140" s="50">
        <v>8164130</v>
      </c>
      <c r="C140" s="59">
        <f t="shared" si="2"/>
        <v>712300</v>
      </c>
      <c r="D140" s="22">
        <v>8876430</v>
      </c>
    </row>
    <row r="141" spans="1:4" ht="14.1" customHeight="1" x14ac:dyDescent="0.2">
      <c r="A141" s="16" t="s">
        <v>467</v>
      </c>
      <c r="B141" s="50">
        <v>4781460</v>
      </c>
      <c r="C141" s="59">
        <f t="shared" si="2"/>
        <v>-133400</v>
      </c>
      <c r="D141" s="22">
        <v>4648060</v>
      </c>
    </row>
    <row r="142" spans="1:4" ht="14.1" customHeight="1" x14ac:dyDescent="0.2">
      <c r="A142" s="16" t="s">
        <v>68</v>
      </c>
      <c r="B142" s="50">
        <v>6006790</v>
      </c>
      <c r="C142" s="59">
        <f t="shared" si="2"/>
        <v>366600</v>
      </c>
      <c r="D142" s="22">
        <v>6373390</v>
      </c>
    </row>
    <row r="143" spans="1:4" ht="14.1" customHeight="1" x14ac:dyDescent="0.2">
      <c r="A143" s="16" t="s">
        <v>180</v>
      </c>
      <c r="B143" s="50">
        <v>6964700</v>
      </c>
      <c r="C143" s="59">
        <f t="shared" si="2"/>
        <v>45800</v>
      </c>
      <c r="D143" s="22">
        <v>7010500</v>
      </c>
    </row>
    <row r="144" spans="1:4" ht="14.1" customHeight="1" x14ac:dyDescent="0.2">
      <c r="A144" s="16" t="s">
        <v>181</v>
      </c>
      <c r="B144" s="50">
        <v>6534710</v>
      </c>
      <c r="C144" s="59">
        <f t="shared" ref="C144:C161" si="3">D144-B144</f>
        <v>500410</v>
      </c>
      <c r="D144" s="22">
        <v>7035120</v>
      </c>
    </row>
    <row r="145" spans="1:4" ht="14.1" customHeight="1" x14ac:dyDescent="0.2">
      <c r="A145" s="16" t="s">
        <v>384</v>
      </c>
      <c r="B145" s="50">
        <v>7175010</v>
      </c>
      <c r="C145" s="59">
        <f t="shared" si="3"/>
        <v>600700</v>
      </c>
      <c r="D145" s="22">
        <v>7775710</v>
      </c>
    </row>
    <row r="146" spans="1:4" ht="14.1" customHeight="1" x14ac:dyDescent="0.2">
      <c r="A146" s="14" t="s">
        <v>182</v>
      </c>
      <c r="B146" s="50">
        <v>6529010</v>
      </c>
      <c r="C146" s="59">
        <f t="shared" si="3"/>
        <v>58000</v>
      </c>
      <c r="D146" s="22">
        <v>6587010</v>
      </c>
    </row>
    <row r="147" spans="1:4" ht="14.1" customHeight="1" x14ac:dyDescent="0.2">
      <c r="A147" s="14" t="s">
        <v>183</v>
      </c>
      <c r="B147" s="50">
        <v>12981570</v>
      </c>
      <c r="C147" s="59">
        <f t="shared" si="3"/>
        <v>632500</v>
      </c>
      <c r="D147" s="22">
        <v>13614070</v>
      </c>
    </row>
    <row r="148" spans="1:4" ht="14.1" customHeight="1" x14ac:dyDescent="0.2">
      <c r="A148" s="14" t="s">
        <v>281</v>
      </c>
      <c r="B148" s="50">
        <v>2916650</v>
      </c>
      <c r="C148" s="59">
        <f t="shared" si="3"/>
        <v>217300</v>
      </c>
      <c r="D148" s="22">
        <v>3133950</v>
      </c>
    </row>
    <row r="149" spans="1:4" ht="14.1" customHeight="1" x14ac:dyDescent="0.2">
      <c r="A149" s="14" t="s">
        <v>69</v>
      </c>
      <c r="B149" s="50">
        <v>16398300</v>
      </c>
      <c r="C149" s="59">
        <f t="shared" si="3"/>
        <v>854300</v>
      </c>
      <c r="D149" s="22">
        <v>17252600</v>
      </c>
    </row>
    <row r="150" spans="1:4" ht="14.1" customHeight="1" x14ac:dyDescent="0.2">
      <c r="A150" s="14" t="s">
        <v>70</v>
      </c>
      <c r="B150" s="50">
        <v>4650220</v>
      </c>
      <c r="C150" s="59">
        <f t="shared" si="3"/>
        <v>182900</v>
      </c>
      <c r="D150" s="22">
        <v>4833120</v>
      </c>
    </row>
    <row r="151" spans="1:4" ht="14.1" customHeight="1" x14ac:dyDescent="0.2">
      <c r="A151" s="14" t="s">
        <v>330</v>
      </c>
      <c r="B151" s="50">
        <v>1304680</v>
      </c>
      <c r="C151" s="59">
        <f t="shared" si="3"/>
        <v>50800</v>
      </c>
      <c r="D151" s="22">
        <v>1355480</v>
      </c>
    </row>
    <row r="152" spans="1:4" ht="14.1" customHeight="1" x14ac:dyDescent="0.2">
      <c r="A152" s="14" t="s">
        <v>184</v>
      </c>
      <c r="B152" s="50">
        <v>10555010</v>
      </c>
      <c r="C152" s="59">
        <f t="shared" si="3"/>
        <v>891910</v>
      </c>
      <c r="D152" s="22">
        <v>11446920</v>
      </c>
    </row>
    <row r="153" spans="1:4" ht="14.1" customHeight="1" x14ac:dyDescent="0.2">
      <c r="A153" s="14" t="s">
        <v>71</v>
      </c>
      <c r="B153" s="50">
        <v>1304980</v>
      </c>
      <c r="C153" s="59">
        <f t="shared" si="3"/>
        <v>197000</v>
      </c>
      <c r="D153" s="22">
        <v>1501980</v>
      </c>
    </row>
    <row r="154" spans="1:4" ht="14.1" customHeight="1" x14ac:dyDescent="0.2">
      <c r="A154" s="14" t="s">
        <v>273</v>
      </c>
      <c r="B154" s="50">
        <v>13871790</v>
      </c>
      <c r="C154" s="59">
        <f t="shared" si="3"/>
        <v>607750</v>
      </c>
      <c r="D154" s="22">
        <v>14479540</v>
      </c>
    </row>
    <row r="155" spans="1:4" ht="14.1" customHeight="1" x14ac:dyDescent="0.2">
      <c r="A155" s="14" t="s">
        <v>468</v>
      </c>
      <c r="B155" s="50">
        <v>3014620</v>
      </c>
      <c r="C155" s="59">
        <f t="shared" si="3"/>
        <v>-710110</v>
      </c>
      <c r="D155" s="22">
        <v>2304510</v>
      </c>
    </row>
    <row r="156" spans="1:4" ht="14.1" customHeight="1" x14ac:dyDescent="0.2">
      <c r="A156" s="14" t="s">
        <v>331</v>
      </c>
      <c r="B156" s="50">
        <v>24360320</v>
      </c>
      <c r="C156" s="59">
        <f t="shared" si="3"/>
        <v>1333680</v>
      </c>
      <c r="D156" s="22">
        <v>25694000</v>
      </c>
    </row>
    <row r="157" spans="1:4" ht="14.1" customHeight="1" x14ac:dyDescent="0.2">
      <c r="A157" s="16" t="s">
        <v>256</v>
      </c>
      <c r="B157" s="50">
        <v>19924720</v>
      </c>
      <c r="C157" s="59">
        <f t="shared" si="3"/>
        <v>1539280</v>
      </c>
      <c r="D157" s="22">
        <v>21464000</v>
      </c>
    </row>
    <row r="158" spans="1:4" ht="14.1" customHeight="1" x14ac:dyDescent="0.2">
      <c r="A158" s="16" t="s">
        <v>72</v>
      </c>
      <c r="B158" s="50">
        <v>5363460</v>
      </c>
      <c r="C158" s="59">
        <f t="shared" si="3"/>
        <v>189500</v>
      </c>
      <c r="D158" s="22">
        <v>5552960</v>
      </c>
    </row>
    <row r="159" spans="1:4" ht="14.1" customHeight="1" x14ac:dyDescent="0.2">
      <c r="A159" s="16" t="s">
        <v>185</v>
      </c>
      <c r="B159" s="50">
        <v>14894280</v>
      </c>
      <c r="C159" s="59">
        <f t="shared" si="3"/>
        <v>517000</v>
      </c>
      <c r="D159" s="22">
        <v>15411280</v>
      </c>
    </row>
    <row r="160" spans="1:4" ht="14.1" customHeight="1" x14ac:dyDescent="0.2">
      <c r="A160" s="16" t="s">
        <v>365</v>
      </c>
      <c r="B160" s="50">
        <v>2144940</v>
      </c>
      <c r="C160" s="59">
        <f t="shared" si="3"/>
        <v>155200</v>
      </c>
      <c r="D160" s="22">
        <v>2300140</v>
      </c>
    </row>
    <row r="161" spans="1:4" ht="14.1" customHeight="1" thickBot="1" x14ac:dyDescent="0.25">
      <c r="A161" s="16" t="s">
        <v>73</v>
      </c>
      <c r="B161" s="50">
        <v>2512310</v>
      </c>
      <c r="C161" s="59">
        <f t="shared" si="3"/>
        <v>39000</v>
      </c>
      <c r="D161" s="22">
        <v>2551310</v>
      </c>
    </row>
    <row r="162" spans="1:4" ht="13.5" customHeight="1" thickBot="1" x14ac:dyDescent="0.25">
      <c r="A162" s="12" t="s">
        <v>25</v>
      </c>
      <c r="B162" s="52">
        <f>SUM(B80:B161)</f>
        <v>1074957240</v>
      </c>
      <c r="C162" s="52">
        <f>SUM(C80:C161)</f>
        <v>40135930</v>
      </c>
      <c r="D162" s="24">
        <f>SUM(D80:D161)</f>
        <v>1115093170</v>
      </c>
    </row>
    <row r="163" spans="1:4" ht="13.5" customHeight="1" x14ac:dyDescent="0.2">
      <c r="A163" s="7"/>
      <c r="B163" s="7"/>
      <c r="C163" s="7"/>
      <c r="D163" s="7"/>
    </row>
    <row r="164" spans="1:4" ht="13.5" customHeight="1" thickBot="1" x14ac:dyDescent="0.25">
      <c r="A164" s="6" t="s">
        <v>13</v>
      </c>
      <c r="B164" s="41"/>
      <c r="C164" s="6"/>
      <c r="D164" s="41" t="s">
        <v>315</v>
      </c>
    </row>
    <row r="165" spans="1:4" ht="45" customHeight="1" thickBot="1" x14ac:dyDescent="0.25">
      <c r="A165" s="9" t="s">
        <v>36</v>
      </c>
      <c r="B165" s="49" t="s">
        <v>409</v>
      </c>
      <c r="C165" s="48" t="s">
        <v>410</v>
      </c>
      <c r="D165" s="30" t="s">
        <v>411</v>
      </c>
    </row>
    <row r="166" spans="1:4" ht="14.1" customHeight="1" x14ac:dyDescent="0.2">
      <c r="A166" s="33" t="s">
        <v>332</v>
      </c>
      <c r="B166" s="54">
        <v>4088100</v>
      </c>
      <c r="C166" s="59">
        <f t="shared" ref="C166:C188" si="4">D166-B166</f>
        <v>169780</v>
      </c>
      <c r="D166" s="22">
        <v>4257880</v>
      </c>
    </row>
    <row r="167" spans="1:4" ht="14.1" customHeight="1" x14ac:dyDescent="0.2">
      <c r="A167" s="14" t="s">
        <v>423</v>
      </c>
      <c r="B167" s="50">
        <v>827050</v>
      </c>
      <c r="C167" s="59">
        <f t="shared" si="4"/>
        <v>79110</v>
      </c>
      <c r="D167" s="22">
        <v>906160</v>
      </c>
    </row>
    <row r="168" spans="1:4" ht="14.1" customHeight="1" x14ac:dyDescent="0.2">
      <c r="A168" s="17" t="s">
        <v>74</v>
      </c>
      <c r="B168" s="50">
        <v>1304980</v>
      </c>
      <c r="C168" s="59">
        <f t="shared" si="4"/>
        <v>307840</v>
      </c>
      <c r="D168" s="22">
        <v>1612820</v>
      </c>
    </row>
    <row r="169" spans="1:4" ht="14.1" customHeight="1" x14ac:dyDescent="0.2">
      <c r="A169" s="14" t="s">
        <v>75</v>
      </c>
      <c r="B169" s="50">
        <v>1352060</v>
      </c>
      <c r="C169" s="59">
        <f t="shared" si="4"/>
        <v>43700</v>
      </c>
      <c r="D169" s="22">
        <v>1395760</v>
      </c>
    </row>
    <row r="170" spans="1:4" ht="14.1" customHeight="1" x14ac:dyDescent="0.2">
      <c r="A170" s="14" t="s">
        <v>186</v>
      </c>
      <c r="B170" s="50">
        <v>2868210</v>
      </c>
      <c r="C170" s="59">
        <f t="shared" si="4"/>
        <v>268660</v>
      </c>
      <c r="D170" s="22">
        <v>3136870</v>
      </c>
    </row>
    <row r="171" spans="1:4" ht="14.1" customHeight="1" x14ac:dyDescent="0.2">
      <c r="A171" s="14" t="s">
        <v>386</v>
      </c>
      <c r="B171" s="50">
        <v>5244870</v>
      </c>
      <c r="C171" s="59">
        <f t="shared" si="4"/>
        <v>230770</v>
      </c>
      <c r="D171" s="22">
        <v>5475640</v>
      </c>
    </row>
    <row r="172" spans="1:4" ht="14.1" customHeight="1" x14ac:dyDescent="0.2">
      <c r="A172" s="16" t="s">
        <v>385</v>
      </c>
      <c r="B172" s="50">
        <v>2618550</v>
      </c>
      <c r="C172" s="59">
        <f t="shared" si="4"/>
        <v>82900</v>
      </c>
      <c r="D172" s="22">
        <v>2701450</v>
      </c>
    </row>
    <row r="173" spans="1:4" ht="14.1" customHeight="1" x14ac:dyDescent="0.2">
      <c r="A173" s="16" t="s">
        <v>469</v>
      </c>
      <c r="B173" s="50">
        <v>4026950</v>
      </c>
      <c r="C173" s="59">
        <f t="shared" si="4"/>
        <v>-91510</v>
      </c>
      <c r="D173" s="22">
        <v>3935440</v>
      </c>
    </row>
    <row r="174" spans="1:4" ht="14.1" customHeight="1" x14ac:dyDescent="0.2">
      <c r="A174" s="16" t="s">
        <v>380</v>
      </c>
      <c r="B174" s="50">
        <v>7478110</v>
      </c>
      <c r="C174" s="59">
        <f t="shared" si="4"/>
        <v>496350</v>
      </c>
      <c r="D174" s="22">
        <v>7974460</v>
      </c>
    </row>
    <row r="175" spans="1:4" ht="14.1" customHeight="1" x14ac:dyDescent="0.2">
      <c r="A175" s="16" t="s">
        <v>76</v>
      </c>
      <c r="B175" s="50">
        <v>15407970</v>
      </c>
      <c r="C175" s="59">
        <f t="shared" si="4"/>
        <v>265190</v>
      </c>
      <c r="D175" s="22">
        <v>15673160</v>
      </c>
    </row>
    <row r="176" spans="1:4" ht="14.1" customHeight="1" x14ac:dyDescent="0.2">
      <c r="A176" s="16" t="s">
        <v>333</v>
      </c>
      <c r="B176" s="50">
        <v>5288540</v>
      </c>
      <c r="C176" s="59">
        <f t="shared" si="4"/>
        <v>402820</v>
      </c>
      <c r="D176" s="22">
        <v>5691360</v>
      </c>
    </row>
    <row r="177" spans="1:4" ht="24" customHeight="1" x14ac:dyDescent="0.2">
      <c r="A177" s="45" t="s">
        <v>424</v>
      </c>
      <c r="B177" s="55">
        <v>3277150</v>
      </c>
      <c r="C177" s="59">
        <f t="shared" si="4"/>
        <v>58020</v>
      </c>
      <c r="D177" s="38">
        <v>3335170</v>
      </c>
    </row>
    <row r="178" spans="1:4" ht="14.1" customHeight="1" x14ac:dyDescent="0.2">
      <c r="A178" s="16" t="s">
        <v>187</v>
      </c>
      <c r="B178" s="50">
        <v>4069530</v>
      </c>
      <c r="C178" s="59">
        <f t="shared" si="4"/>
        <v>407620</v>
      </c>
      <c r="D178" s="22">
        <v>4477150</v>
      </c>
    </row>
    <row r="179" spans="1:4" ht="14.1" customHeight="1" x14ac:dyDescent="0.2">
      <c r="A179" s="16" t="s">
        <v>77</v>
      </c>
      <c r="B179" s="50">
        <v>24490580</v>
      </c>
      <c r="C179" s="59">
        <f t="shared" si="4"/>
        <v>504430</v>
      </c>
      <c r="D179" s="22">
        <v>24995010</v>
      </c>
    </row>
    <row r="180" spans="1:4" ht="14.1" customHeight="1" x14ac:dyDescent="0.2">
      <c r="A180" s="16" t="s">
        <v>257</v>
      </c>
      <c r="B180" s="50">
        <v>19994200</v>
      </c>
      <c r="C180" s="59">
        <f t="shared" si="4"/>
        <v>663010</v>
      </c>
      <c r="D180" s="22">
        <v>20657210</v>
      </c>
    </row>
    <row r="181" spans="1:4" ht="14.1" customHeight="1" x14ac:dyDescent="0.2">
      <c r="A181" s="16" t="s">
        <v>78</v>
      </c>
      <c r="B181" s="50">
        <v>23817940</v>
      </c>
      <c r="C181" s="59">
        <f t="shared" si="4"/>
        <v>1021390</v>
      </c>
      <c r="D181" s="22">
        <v>24839330</v>
      </c>
    </row>
    <row r="182" spans="1:4" ht="14.1" customHeight="1" x14ac:dyDescent="0.2">
      <c r="A182" s="16" t="s">
        <v>282</v>
      </c>
      <c r="B182" s="50">
        <v>9821950</v>
      </c>
      <c r="C182" s="59">
        <f t="shared" si="4"/>
        <v>615090</v>
      </c>
      <c r="D182" s="22">
        <v>10437040</v>
      </c>
    </row>
    <row r="183" spans="1:4" ht="14.1" customHeight="1" x14ac:dyDescent="0.2">
      <c r="A183" s="16" t="s">
        <v>470</v>
      </c>
      <c r="B183" s="50">
        <v>10612840</v>
      </c>
      <c r="C183" s="59">
        <f t="shared" si="4"/>
        <v>-1293600</v>
      </c>
      <c r="D183" s="22">
        <v>9319240</v>
      </c>
    </row>
    <row r="184" spans="1:4" ht="14.1" customHeight="1" x14ac:dyDescent="0.2">
      <c r="A184" s="16" t="s">
        <v>461</v>
      </c>
      <c r="B184" s="50"/>
      <c r="C184" s="59">
        <f t="shared" ref="C184" si="5">D184-B184</f>
        <v>2688400</v>
      </c>
      <c r="D184" s="22">
        <v>2688400</v>
      </c>
    </row>
    <row r="185" spans="1:4" ht="14.1" customHeight="1" x14ac:dyDescent="0.2">
      <c r="A185" s="16" t="s">
        <v>405</v>
      </c>
      <c r="B185" s="50">
        <v>6107690</v>
      </c>
      <c r="C185" s="59">
        <f t="shared" si="4"/>
        <v>528510</v>
      </c>
      <c r="D185" s="22">
        <v>6636200</v>
      </c>
    </row>
    <row r="186" spans="1:4" ht="14.1" customHeight="1" x14ac:dyDescent="0.2">
      <c r="A186" s="16" t="s">
        <v>79</v>
      </c>
      <c r="B186" s="50">
        <v>12317800</v>
      </c>
      <c r="C186" s="59">
        <f t="shared" si="4"/>
        <v>230600</v>
      </c>
      <c r="D186" s="22">
        <v>12548400</v>
      </c>
    </row>
    <row r="187" spans="1:4" ht="14.1" customHeight="1" x14ac:dyDescent="0.2">
      <c r="A187" s="16" t="s">
        <v>80</v>
      </c>
      <c r="B187" s="50">
        <v>4045410</v>
      </c>
      <c r="C187" s="59">
        <f t="shared" si="4"/>
        <v>85200</v>
      </c>
      <c r="D187" s="22">
        <v>4130610</v>
      </c>
    </row>
    <row r="188" spans="1:4" ht="14.1" customHeight="1" thickBot="1" x14ac:dyDescent="0.25">
      <c r="A188" s="34" t="s">
        <v>188</v>
      </c>
      <c r="B188" s="51">
        <v>3660510</v>
      </c>
      <c r="C188" s="59">
        <f t="shared" si="4"/>
        <v>173550</v>
      </c>
      <c r="D188" s="23">
        <v>3834060</v>
      </c>
    </row>
    <row r="189" spans="1:4" ht="13.5" customHeight="1" thickBot="1" x14ac:dyDescent="0.25">
      <c r="A189" s="12" t="s">
        <v>26</v>
      </c>
      <c r="B189" s="52">
        <f>SUM(B166:B188)</f>
        <v>172720990</v>
      </c>
      <c r="C189" s="52">
        <f>SUM(C166:C188)</f>
        <v>7937830</v>
      </c>
      <c r="D189" s="24">
        <f>SUM(D166:D188)</f>
        <v>180658820</v>
      </c>
    </row>
    <row r="190" spans="1:4" ht="13.5" customHeight="1" x14ac:dyDescent="0.2">
      <c r="A190" s="7"/>
      <c r="B190" s="7"/>
      <c r="C190" s="7"/>
      <c r="D190" s="7"/>
    </row>
    <row r="191" spans="1:4" ht="13.5" customHeight="1" thickBot="1" x14ac:dyDescent="0.25">
      <c r="A191" s="6" t="s">
        <v>14</v>
      </c>
      <c r="B191" s="41"/>
      <c r="C191" s="6"/>
      <c r="D191" s="41" t="s">
        <v>315</v>
      </c>
    </row>
    <row r="192" spans="1:4" ht="45" customHeight="1" thickBot="1" x14ac:dyDescent="0.25">
      <c r="A192" s="9" t="s">
        <v>36</v>
      </c>
      <c r="B192" s="49" t="s">
        <v>409</v>
      </c>
      <c r="C192" s="48" t="s">
        <v>410</v>
      </c>
      <c r="D192" s="30" t="s">
        <v>411</v>
      </c>
    </row>
    <row r="193" spans="1:4" ht="14.1" customHeight="1" x14ac:dyDescent="0.2">
      <c r="A193" s="18" t="s">
        <v>81</v>
      </c>
      <c r="B193" s="54">
        <v>3431030</v>
      </c>
      <c r="C193" s="59">
        <f t="shared" ref="C193:C208" si="6">D193-B193</f>
        <v>654800</v>
      </c>
      <c r="D193" s="22">
        <v>4085830</v>
      </c>
    </row>
    <row r="194" spans="1:4" ht="14.1" customHeight="1" x14ac:dyDescent="0.2">
      <c r="A194" s="20" t="s">
        <v>334</v>
      </c>
      <c r="B194" s="50">
        <v>11478090</v>
      </c>
      <c r="C194" s="59">
        <f t="shared" si="6"/>
        <v>653100</v>
      </c>
      <c r="D194" s="22">
        <v>12131190</v>
      </c>
    </row>
    <row r="195" spans="1:4" ht="14.1" customHeight="1" x14ac:dyDescent="0.2">
      <c r="A195" s="17" t="s">
        <v>283</v>
      </c>
      <c r="B195" s="50">
        <v>11691900</v>
      </c>
      <c r="C195" s="59">
        <f t="shared" si="6"/>
        <v>773000</v>
      </c>
      <c r="D195" s="22">
        <v>12464900</v>
      </c>
    </row>
    <row r="196" spans="1:4" ht="14.1" customHeight="1" x14ac:dyDescent="0.2">
      <c r="A196" s="14" t="s">
        <v>471</v>
      </c>
      <c r="B196" s="50">
        <v>3788330</v>
      </c>
      <c r="C196" s="59">
        <f t="shared" si="6"/>
        <v>-228160</v>
      </c>
      <c r="D196" s="22">
        <v>3560170</v>
      </c>
    </row>
    <row r="197" spans="1:4" ht="14.1" customHeight="1" x14ac:dyDescent="0.2">
      <c r="A197" s="14" t="s">
        <v>366</v>
      </c>
      <c r="B197" s="50">
        <v>1333410</v>
      </c>
      <c r="C197" s="59">
        <f t="shared" si="6"/>
        <v>11700</v>
      </c>
      <c r="D197" s="22">
        <v>1345110</v>
      </c>
    </row>
    <row r="198" spans="1:4" ht="14.1" customHeight="1" x14ac:dyDescent="0.2">
      <c r="A198" s="16" t="s">
        <v>472</v>
      </c>
      <c r="B198" s="50">
        <v>5674120</v>
      </c>
      <c r="C198" s="59">
        <f t="shared" si="6"/>
        <v>-73550</v>
      </c>
      <c r="D198" s="22">
        <v>5600570</v>
      </c>
    </row>
    <row r="199" spans="1:4" ht="14.1" customHeight="1" x14ac:dyDescent="0.2">
      <c r="A199" s="16" t="s">
        <v>82</v>
      </c>
      <c r="B199" s="50">
        <v>3139520</v>
      </c>
      <c r="C199" s="59">
        <f t="shared" si="6"/>
        <v>106740</v>
      </c>
      <c r="D199" s="22">
        <v>3246260</v>
      </c>
    </row>
    <row r="200" spans="1:4" ht="14.1" customHeight="1" x14ac:dyDescent="0.2">
      <c r="A200" s="16" t="s">
        <v>387</v>
      </c>
      <c r="B200" s="50">
        <v>8636330</v>
      </c>
      <c r="C200" s="59">
        <f t="shared" si="6"/>
        <v>182880</v>
      </c>
      <c r="D200" s="22">
        <v>8819210</v>
      </c>
    </row>
    <row r="201" spans="1:4" ht="14.1" customHeight="1" x14ac:dyDescent="0.2">
      <c r="A201" s="16" t="s">
        <v>243</v>
      </c>
      <c r="B201" s="50">
        <v>3018450</v>
      </c>
      <c r="C201" s="59">
        <f t="shared" si="6"/>
        <v>297060</v>
      </c>
      <c r="D201" s="22">
        <v>3315510</v>
      </c>
    </row>
    <row r="202" spans="1:4" ht="14.1" customHeight="1" x14ac:dyDescent="0.2">
      <c r="A202" s="16" t="s">
        <v>83</v>
      </c>
      <c r="B202" s="50">
        <v>12056650</v>
      </c>
      <c r="C202" s="59">
        <f t="shared" si="6"/>
        <v>231520</v>
      </c>
      <c r="D202" s="22">
        <v>12288170</v>
      </c>
    </row>
    <row r="203" spans="1:4" ht="14.1" customHeight="1" x14ac:dyDescent="0.2">
      <c r="A203" s="16" t="s">
        <v>425</v>
      </c>
      <c r="B203" s="50">
        <v>2682930</v>
      </c>
      <c r="C203" s="59">
        <f t="shared" si="6"/>
        <v>287210</v>
      </c>
      <c r="D203" s="22">
        <v>2970140</v>
      </c>
    </row>
    <row r="204" spans="1:4" ht="14.1" customHeight="1" x14ac:dyDescent="0.2">
      <c r="A204" s="17" t="s">
        <v>189</v>
      </c>
      <c r="B204" s="50">
        <v>11009080</v>
      </c>
      <c r="C204" s="59">
        <f t="shared" si="6"/>
        <v>300110</v>
      </c>
      <c r="D204" s="22">
        <v>11309190</v>
      </c>
    </row>
    <row r="205" spans="1:4" ht="14.1" customHeight="1" x14ac:dyDescent="0.2">
      <c r="A205" s="17" t="s">
        <v>84</v>
      </c>
      <c r="B205" s="50">
        <v>13153570</v>
      </c>
      <c r="C205" s="59">
        <f t="shared" si="6"/>
        <v>682530</v>
      </c>
      <c r="D205" s="22">
        <v>13836100</v>
      </c>
    </row>
    <row r="206" spans="1:4" ht="14.1" customHeight="1" x14ac:dyDescent="0.2">
      <c r="A206" s="17" t="s">
        <v>473</v>
      </c>
      <c r="B206" s="50">
        <v>20091830</v>
      </c>
      <c r="C206" s="59">
        <f t="shared" si="6"/>
        <v>-225600</v>
      </c>
      <c r="D206" s="22">
        <v>19866230</v>
      </c>
    </row>
    <row r="207" spans="1:4" ht="14.1" customHeight="1" x14ac:dyDescent="0.2">
      <c r="A207" s="17" t="s">
        <v>85</v>
      </c>
      <c r="B207" s="50">
        <v>20142010</v>
      </c>
      <c r="C207" s="59">
        <f t="shared" si="6"/>
        <v>557920</v>
      </c>
      <c r="D207" s="22">
        <v>20699930</v>
      </c>
    </row>
    <row r="208" spans="1:4" ht="14.1" customHeight="1" thickBot="1" x14ac:dyDescent="0.25">
      <c r="A208" s="34" t="s">
        <v>86</v>
      </c>
      <c r="B208" s="51">
        <v>19117920</v>
      </c>
      <c r="C208" s="59">
        <f t="shared" si="6"/>
        <v>703560</v>
      </c>
      <c r="D208" s="23">
        <v>19821480</v>
      </c>
    </row>
    <row r="209" spans="1:4" ht="13.5" customHeight="1" thickBot="1" x14ac:dyDescent="0.25">
      <c r="A209" s="12" t="s">
        <v>27</v>
      </c>
      <c r="B209" s="52">
        <f>SUM(B193:B208)</f>
        <v>150445170</v>
      </c>
      <c r="C209" s="52">
        <f>SUM(C193:C208)</f>
        <v>4914820</v>
      </c>
      <c r="D209" s="24">
        <f>SUM(D193:D208)</f>
        <v>155359990</v>
      </c>
    </row>
    <row r="210" spans="1:4" ht="13.5" customHeight="1" thickBot="1" x14ac:dyDescent="0.25">
      <c r="A210" s="7"/>
      <c r="B210" s="7"/>
      <c r="C210" s="7"/>
      <c r="D210" s="7"/>
    </row>
    <row r="211" spans="1:4" ht="13.5" customHeight="1" thickBot="1" x14ac:dyDescent="0.25">
      <c r="A211" s="31" t="s">
        <v>3</v>
      </c>
      <c r="B211" s="53">
        <f>B76+B162+B189+B209</f>
        <v>1555477910</v>
      </c>
      <c r="C211" s="53">
        <f>C76+C162+C189+C209</f>
        <v>59520630</v>
      </c>
      <c r="D211" s="25">
        <f>D76+D162+D189+D209</f>
        <v>1614998540</v>
      </c>
    </row>
    <row r="212" spans="1:4" ht="13.5" customHeight="1" x14ac:dyDescent="0.2">
      <c r="A212" s="7"/>
      <c r="B212" s="7"/>
      <c r="C212" s="7"/>
      <c r="D212" s="7"/>
    </row>
    <row r="213" spans="1:4" ht="13.5" customHeight="1" x14ac:dyDescent="0.2">
      <c r="A213" s="6" t="s">
        <v>4</v>
      </c>
      <c r="B213" s="7"/>
      <c r="C213" s="6"/>
      <c r="D213" s="7"/>
    </row>
    <row r="214" spans="1:4" ht="13.5" customHeight="1" x14ac:dyDescent="0.2">
      <c r="A214" s="7"/>
      <c r="B214" s="7"/>
      <c r="C214" s="7"/>
      <c r="D214" s="7"/>
    </row>
    <row r="215" spans="1:4" ht="13.5" customHeight="1" thickBot="1" x14ac:dyDescent="0.25">
      <c r="A215" s="6" t="s">
        <v>15</v>
      </c>
      <c r="B215" s="41"/>
      <c r="C215" s="6"/>
      <c r="D215" s="41" t="s">
        <v>315</v>
      </c>
    </row>
    <row r="216" spans="1:4" ht="45" customHeight="1" thickBot="1" x14ac:dyDescent="0.25">
      <c r="A216" s="9" t="s">
        <v>36</v>
      </c>
      <c r="B216" s="49" t="s">
        <v>409</v>
      </c>
      <c r="C216" s="48" t="s">
        <v>410</v>
      </c>
      <c r="D216" s="30" t="s">
        <v>411</v>
      </c>
    </row>
    <row r="217" spans="1:4" ht="14.1" customHeight="1" x14ac:dyDescent="0.2">
      <c r="A217" s="13" t="s">
        <v>284</v>
      </c>
      <c r="B217" s="50">
        <v>6432260</v>
      </c>
      <c r="C217" s="59">
        <f t="shared" ref="C217:C229" si="7">D217-B217</f>
        <v>82540</v>
      </c>
      <c r="D217" s="22">
        <v>6514800</v>
      </c>
    </row>
    <row r="218" spans="1:4" ht="14.1" customHeight="1" x14ac:dyDescent="0.2">
      <c r="A218" s="14" t="s">
        <v>426</v>
      </c>
      <c r="B218" s="50">
        <v>9710160</v>
      </c>
      <c r="C218" s="59">
        <f t="shared" si="7"/>
        <v>283570</v>
      </c>
      <c r="D218" s="22">
        <v>9993730</v>
      </c>
    </row>
    <row r="219" spans="1:4" ht="14.1" customHeight="1" x14ac:dyDescent="0.2">
      <c r="A219" s="14" t="s">
        <v>335</v>
      </c>
      <c r="B219" s="50">
        <v>5761680</v>
      </c>
      <c r="C219" s="59">
        <f t="shared" si="7"/>
        <v>132950</v>
      </c>
      <c r="D219" s="22">
        <v>5894630</v>
      </c>
    </row>
    <row r="220" spans="1:4" ht="14.1" customHeight="1" x14ac:dyDescent="0.2">
      <c r="A220" s="14" t="s">
        <v>220</v>
      </c>
      <c r="B220" s="50">
        <v>3561920</v>
      </c>
      <c r="C220" s="59">
        <f t="shared" si="7"/>
        <v>283870</v>
      </c>
      <c r="D220" s="22">
        <v>3845790</v>
      </c>
    </row>
    <row r="221" spans="1:4" ht="14.1" customHeight="1" x14ac:dyDescent="0.2">
      <c r="A221" s="14" t="s">
        <v>486</v>
      </c>
      <c r="B221" s="50">
        <v>4038230</v>
      </c>
      <c r="C221" s="59">
        <f t="shared" si="7"/>
        <v>-133010</v>
      </c>
      <c r="D221" s="22">
        <v>3905220</v>
      </c>
    </row>
    <row r="222" spans="1:4" ht="14.1" customHeight="1" x14ac:dyDescent="0.2">
      <c r="A222" s="14" t="s">
        <v>427</v>
      </c>
      <c r="B222" s="50">
        <v>4204740</v>
      </c>
      <c r="C222" s="59">
        <f t="shared" si="7"/>
        <v>288440</v>
      </c>
      <c r="D222" s="22">
        <v>4493180</v>
      </c>
    </row>
    <row r="223" spans="1:4" ht="14.1" customHeight="1" x14ac:dyDescent="0.2">
      <c r="A223" s="14" t="s">
        <v>87</v>
      </c>
      <c r="B223" s="50">
        <v>29074690</v>
      </c>
      <c r="C223" s="59">
        <f t="shared" si="7"/>
        <v>981460</v>
      </c>
      <c r="D223" s="22">
        <v>30056150</v>
      </c>
    </row>
    <row r="224" spans="1:4" ht="14.1" customHeight="1" x14ac:dyDescent="0.2">
      <c r="A224" s="14" t="s">
        <v>428</v>
      </c>
      <c r="B224" s="50">
        <v>3669760</v>
      </c>
      <c r="C224" s="59">
        <f t="shared" si="7"/>
        <v>142060</v>
      </c>
      <c r="D224" s="22">
        <v>3811820</v>
      </c>
    </row>
    <row r="225" spans="1:4" ht="14.1" customHeight="1" x14ac:dyDescent="0.2">
      <c r="A225" s="14" t="s">
        <v>429</v>
      </c>
      <c r="B225" s="50">
        <v>1354880</v>
      </c>
      <c r="C225" s="59">
        <f t="shared" si="7"/>
        <v>93280</v>
      </c>
      <c r="D225" s="22">
        <v>1448160</v>
      </c>
    </row>
    <row r="226" spans="1:4" ht="14.1" customHeight="1" x14ac:dyDescent="0.2">
      <c r="A226" s="14" t="s">
        <v>88</v>
      </c>
      <c r="B226" s="50">
        <v>1454780</v>
      </c>
      <c r="C226" s="59">
        <f t="shared" si="7"/>
        <v>77000</v>
      </c>
      <c r="D226" s="22">
        <v>1531780</v>
      </c>
    </row>
    <row r="227" spans="1:4" ht="14.1" customHeight="1" x14ac:dyDescent="0.2">
      <c r="A227" s="14" t="s">
        <v>89</v>
      </c>
      <c r="B227" s="50">
        <v>1178570</v>
      </c>
      <c r="C227" s="59">
        <f t="shared" si="7"/>
        <v>49970</v>
      </c>
      <c r="D227" s="22">
        <v>1228540</v>
      </c>
    </row>
    <row r="228" spans="1:4" ht="14.1" customHeight="1" x14ac:dyDescent="0.2">
      <c r="A228" s="14" t="s">
        <v>401</v>
      </c>
      <c r="B228" s="50">
        <v>1122580</v>
      </c>
      <c r="C228" s="59">
        <f t="shared" ref="C228" si="8">D228-B228</f>
        <v>38300</v>
      </c>
      <c r="D228" s="22">
        <v>1160880</v>
      </c>
    </row>
    <row r="229" spans="1:4" ht="14.1" customHeight="1" thickBot="1" x14ac:dyDescent="0.25">
      <c r="A229" s="32" t="s">
        <v>430</v>
      </c>
      <c r="B229" s="51">
        <v>310120</v>
      </c>
      <c r="C229" s="59">
        <f t="shared" si="7"/>
        <v>1380</v>
      </c>
      <c r="D229" s="23">
        <v>311500</v>
      </c>
    </row>
    <row r="230" spans="1:4" ht="13.5" customHeight="1" thickBot="1" x14ac:dyDescent="0.25">
      <c r="A230" s="12" t="s">
        <v>28</v>
      </c>
      <c r="B230" s="52">
        <f>SUM(B217:B229)</f>
        <v>71874370</v>
      </c>
      <c r="C230" s="52">
        <f>SUM(C217:C229)</f>
        <v>2321810</v>
      </c>
      <c r="D230" s="24">
        <f>SUM(D217:D229)</f>
        <v>74196180</v>
      </c>
    </row>
    <row r="231" spans="1:4" ht="13.5" customHeight="1" x14ac:dyDescent="0.2">
      <c r="A231" s="7"/>
      <c r="B231" s="7"/>
      <c r="C231" s="7"/>
      <c r="D231" s="7"/>
    </row>
    <row r="232" spans="1:4" ht="13.5" customHeight="1" thickBot="1" x14ac:dyDescent="0.25">
      <c r="A232" s="6" t="s">
        <v>16</v>
      </c>
      <c r="B232" s="41"/>
      <c r="C232" s="6"/>
      <c r="D232" s="41" t="s">
        <v>315</v>
      </c>
    </row>
    <row r="233" spans="1:4" ht="45" customHeight="1" thickBot="1" x14ac:dyDescent="0.25">
      <c r="A233" s="9" t="s">
        <v>36</v>
      </c>
      <c r="B233" s="49" t="s">
        <v>409</v>
      </c>
      <c r="C233" s="48" t="s">
        <v>410</v>
      </c>
      <c r="D233" s="30" t="s">
        <v>411</v>
      </c>
    </row>
    <row r="234" spans="1:4" ht="14.1" customHeight="1" x14ac:dyDescent="0.2">
      <c r="A234" s="35" t="s">
        <v>221</v>
      </c>
      <c r="B234" s="50">
        <v>14576200</v>
      </c>
      <c r="C234" s="59">
        <f t="shared" ref="C234:C298" si="9">D234-B234</f>
        <v>763900</v>
      </c>
      <c r="D234" s="22">
        <v>15340100</v>
      </c>
    </row>
    <row r="235" spans="1:4" ht="14.1" customHeight="1" x14ac:dyDescent="0.2">
      <c r="A235" s="19" t="s">
        <v>431</v>
      </c>
      <c r="B235" s="50">
        <v>1321760</v>
      </c>
      <c r="C235" s="59">
        <f t="shared" si="9"/>
        <v>125270</v>
      </c>
      <c r="D235" s="22">
        <v>1447030</v>
      </c>
    </row>
    <row r="236" spans="1:4" ht="14.1" customHeight="1" x14ac:dyDescent="0.2">
      <c r="A236" s="19" t="s">
        <v>367</v>
      </c>
      <c r="B236" s="50">
        <v>1007210</v>
      </c>
      <c r="C236" s="59">
        <f t="shared" si="9"/>
        <v>56000</v>
      </c>
      <c r="D236" s="22">
        <v>1063210</v>
      </c>
    </row>
    <row r="237" spans="1:4" ht="14.1" customHeight="1" x14ac:dyDescent="0.2">
      <c r="A237" s="19" t="s">
        <v>90</v>
      </c>
      <c r="B237" s="50">
        <v>4278460</v>
      </c>
      <c r="C237" s="59">
        <f t="shared" si="9"/>
        <v>54080</v>
      </c>
      <c r="D237" s="22">
        <v>4332540</v>
      </c>
    </row>
    <row r="238" spans="1:4" ht="14.1" customHeight="1" x14ac:dyDescent="0.2">
      <c r="A238" s="19" t="s">
        <v>336</v>
      </c>
      <c r="B238" s="50">
        <v>13402680</v>
      </c>
      <c r="C238" s="59">
        <f t="shared" si="9"/>
        <v>776830</v>
      </c>
      <c r="D238" s="22">
        <v>14179510</v>
      </c>
    </row>
    <row r="239" spans="1:4" ht="14.1" customHeight="1" x14ac:dyDescent="0.2">
      <c r="A239" s="19" t="s">
        <v>91</v>
      </c>
      <c r="B239" s="50">
        <v>1539160</v>
      </c>
      <c r="C239" s="59">
        <f t="shared" si="9"/>
        <v>7600</v>
      </c>
      <c r="D239" s="22">
        <v>1546760</v>
      </c>
    </row>
    <row r="240" spans="1:4" ht="14.1" customHeight="1" x14ac:dyDescent="0.2">
      <c r="A240" s="19" t="s">
        <v>222</v>
      </c>
      <c r="B240" s="50">
        <v>7050660</v>
      </c>
      <c r="C240" s="59">
        <f t="shared" si="9"/>
        <v>372000</v>
      </c>
      <c r="D240" s="22">
        <v>7422660</v>
      </c>
    </row>
    <row r="241" spans="1:4" ht="14.1" customHeight="1" x14ac:dyDescent="0.2">
      <c r="A241" s="19" t="s">
        <v>92</v>
      </c>
      <c r="B241" s="50">
        <v>1305190</v>
      </c>
      <c r="C241" s="59">
        <f t="shared" si="9"/>
        <v>132000</v>
      </c>
      <c r="D241" s="22">
        <v>1437190</v>
      </c>
    </row>
    <row r="242" spans="1:4" ht="14.1" customHeight="1" x14ac:dyDescent="0.2">
      <c r="A242" s="19" t="s">
        <v>337</v>
      </c>
      <c r="B242" s="50">
        <v>10481290</v>
      </c>
      <c r="C242" s="59">
        <f t="shared" si="9"/>
        <v>357200</v>
      </c>
      <c r="D242" s="22">
        <v>10838490</v>
      </c>
    </row>
    <row r="243" spans="1:4" ht="14.1" customHeight="1" x14ac:dyDescent="0.2">
      <c r="A243" s="14" t="s">
        <v>368</v>
      </c>
      <c r="B243" s="50">
        <v>2493410</v>
      </c>
      <c r="C243" s="59">
        <f t="shared" si="9"/>
        <v>286900</v>
      </c>
      <c r="D243" s="22">
        <v>2780310</v>
      </c>
    </row>
    <row r="244" spans="1:4" ht="14.1" customHeight="1" x14ac:dyDescent="0.2">
      <c r="A244" s="14" t="s">
        <v>52</v>
      </c>
      <c r="B244" s="50">
        <v>1462240</v>
      </c>
      <c r="C244" s="59">
        <f t="shared" si="9"/>
        <v>17800</v>
      </c>
      <c r="D244" s="22">
        <v>1480040</v>
      </c>
    </row>
    <row r="245" spans="1:4" ht="14.1" customHeight="1" x14ac:dyDescent="0.2">
      <c r="A245" s="14" t="s">
        <v>223</v>
      </c>
      <c r="B245" s="50">
        <v>3743510</v>
      </c>
      <c r="C245" s="59">
        <f t="shared" si="9"/>
        <v>17400</v>
      </c>
      <c r="D245" s="22">
        <v>3760910</v>
      </c>
    </row>
    <row r="246" spans="1:4" ht="14.1" customHeight="1" x14ac:dyDescent="0.2">
      <c r="A246" s="14" t="s">
        <v>285</v>
      </c>
      <c r="B246" s="50">
        <v>2546540</v>
      </c>
      <c r="C246" s="59">
        <f t="shared" si="9"/>
        <v>26400</v>
      </c>
      <c r="D246" s="22">
        <v>2572940</v>
      </c>
    </row>
    <row r="247" spans="1:4" ht="14.1" customHeight="1" x14ac:dyDescent="0.2">
      <c r="A247" s="19" t="s">
        <v>487</v>
      </c>
      <c r="B247" s="50">
        <v>1265600</v>
      </c>
      <c r="C247" s="59">
        <f t="shared" si="9"/>
        <v>-17300</v>
      </c>
      <c r="D247" s="22">
        <v>1248300</v>
      </c>
    </row>
    <row r="248" spans="1:4" ht="14.1" customHeight="1" x14ac:dyDescent="0.2">
      <c r="A248" s="19" t="s">
        <v>388</v>
      </c>
      <c r="B248" s="50">
        <v>1288070</v>
      </c>
      <c r="C248" s="59">
        <f t="shared" si="9"/>
        <v>130600</v>
      </c>
      <c r="D248" s="22">
        <v>1418670</v>
      </c>
    </row>
    <row r="249" spans="1:4" ht="14.1" customHeight="1" x14ac:dyDescent="0.2">
      <c r="A249" s="19" t="s">
        <v>432</v>
      </c>
      <c r="B249" s="50">
        <v>2183320</v>
      </c>
      <c r="C249" s="59">
        <f t="shared" si="9"/>
        <v>200500</v>
      </c>
      <c r="D249" s="22">
        <v>2383820</v>
      </c>
    </row>
    <row r="250" spans="1:4" ht="14.1" customHeight="1" x14ac:dyDescent="0.2">
      <c r="A250" s="14" t="s">
        <v>389</v>
      </c>
      <c r="B250" s="50">
        <v>2983750</v>
      </c>
      <c r="C250" s="59">
        <f t="shared" si="9"/>
        <v>67400</v>
      </c>
      <c r="D250" s="22">
        <v>3051150</v>
      </c>
    </row>
    <row r="251" spans="1:4" ht="14.1" customHeight="1" x14ac:dyDescent="0.2">
      <c r="A251" s="14" t="s">
        <v>488</v>
      </c>
      <c r="B251" s="50">
        <v>1382560</v>
      </c>
      <c r="C251" s="59">
        <f t="shared" si="9"/>
        <v>-900</v>
      </c>
      <c r="D251" s="22">
        <v>1381660</v>
      </c>
    </row>
    <row r="252" spans="1:4" ht="14.1" customHeight="1" x14ac:dyDescent="0.2">
      <c r="A252" s="19" t="s">
        <v>93</v>
      </c>
      <c r="B252" s="50">
        <v>1444860</v>
      </c>
      <c r="C252" s="59">
        <f t="shared" si="9"/>
        <v>296400</v>
      </c>
      <c r="D252" s="22">
        <v>1741260</v>
      </c>
    </row>
    <row r="253" spans="1:4" ht="14.1" customHeight="1" x14ac:dyDescent="0.2">
      <c r="A253" s="14" t="s">
        <v>244</v>
      </c>
      <c r="B253" s="50">
        <v>11655130</v>
      </c>
      <c r="C253" s="59">
        <f t="shared" si="9"/>
        <v>685830</v>
      </c>
      <c r="D253" s="22">
        <v>12340960</v>
      </c>
    </row>
    <row r="254" spans="1:4" ht="14.1" customHeight="1" x14ac:dyDescent="0.2">
      <c r="A254" s="14" t="s">
        <v>286</v>
      </c>
      <c r="B254" s="50">
        <v>22497090</v>
      </c>
      <c r="C254" s="59">
        <f t="shared" si="9"/>
        <v>896400</v>
      </c>
      <c r="D254" s="22">
        <v>23393490</v>
      </c>
    </row>
    <row r="255" spans="1:4" ht="14.1" customHeight="1" x14ac:dyDescent="0.2">
      <c r="A255" s="14" t="s">
        <v>94</v>
      </c>
      <c r="B255" s="50">
        <v>4162100</v>
      </c>
      <c r="C255" s="59">
        <f t="shared" si="9"/>
        <v>107400</v>
      </c>
      <c r="D255" s="22">
        <v>4269500</v>
      </c>
    </row>
    <row r="256" spans="1:4" ht="14.1" customHeight="1" x14ac:dyDescent="0.2">
      <c r="A256" s="14" t="s">
        <v>390</v>
      </c>
      <c r="B256" s="50">
        <v>4100030</v>
      </c>
      <c r="C256" s="59">
        <f t="shared" si="9"/>
        <v>446300</v>
      </c>
      <c r="D256" s="22">
        <v>4546330</v>
      </c>
    </row>
    <row r="257" spans="1:4" ht="14.1" customHeight="1" x14ac:dyDescent="0.2">
      <c r="A257" s="14" t="s">
        <v>433</v>
      </c>
      <c r="B257" s="50">
        <v>2919290</v>
      </c>
      <c r="C257" s="59">
        <f t="shared" si="9"/>
        <v>5800</v>
      </c>
      <c r="D257" s="22">
        <v>2925090</v>
      </c>
    </row>
    <row r="258" spans="1:4" ht="14.1" customHeight="1" x14ac:dyDescent="0.2">
      <c r="A258" s="14" t="s">
        <v>276</v>
      </c>
      <c r="B258" s="50">
        <v>3313230</v>
      </c>
      <c r="C258" s="59">
        <f t="shared" si="9"/>
        <v>239350</v>
      </c>
      <c r="D258" s="22">
        <v>3552580</v>
      </c>
    </row>
    <row r="259" spans="1:4" ht="14.1" customHeight="1" x14ac:dyDescent="0.2">
      <c r="A259" s="14" t="s">
        <v>95</v>
      </c>
      <c r="B259" s="50">
        <v>1495110</v>
      </c>
      <c r="C259" s="59">
        <f t="shared" si="9"/>
        <v>55300</v>
      </c>
      <c r="D259" s="22">
        <v>1550410</v>
      </c>
    </row>
    <row r="260" spans="1:4" ht="14.1" customHeight="1" x14ac:dyDescent="0.2">
      <c r="A260" s="14" t="s">
        <v>287</v>
      </c>
      <c r="B260" s="50">
        <v>974130</v>
      </c>
      <c r="C260" s="59">
        <f t="shared" si="9"/>
        <v>50370</v>
      </c>
      <c r="D260" s="22">
        <v>1024500</v>
      </c>
    </row>
    <row r="261" spans="1:4" ht="14.1" customHeight="1" x14ac:dyDescent="0.2">
      <c r="A261" s="14" t="s">
        <v>224</v>
      </c>
      <c r="B261" s="50">
        <v>9086800</v>
      </c>
      <c r="C261" s="59">
        <f t="shared" si="9"/>
        <v>330900</v>
      </c>
      <c r="D261" s="22">
        <v>9417700</v>
      </c>
    </row>
    <row r="262" spans="1:4" ht="14.1" customHeight="1" x14ac:dyDescent="0.2">
      <c r="A262" s="14" t="s">
        <v>391</v>
      </c>
      <c r="B262" s="50">
        <v>3533260</v>
      </c>
      <c r="C262" s="59">
        <f t="shared" si="9"/>
        <v>199400</v>
      </c>
      <c r="D262" s="22">
        <v>3732660</v>
      </c>
    </row>
    <row r="263" spans="1:4" ht="14.1" customHeight="1" x14ac:dyDescent="0.2">
      <c r="A263" s="27" t="s">
        <v>489</v>
      </c>
      <c r="B263" s="55">
        <v>4686710</v>
      </c>
      <c r="C263" s="59">
        <f t="shared" si="9"/>
        <v>-1700</v>
      </c>
      <c r="D263" s="38">
        <v>4685010</v>
      </c>
    </row>
    <row r="264" spans="1:4" ht="14.1" customHeight="1" x14ac:dyDescent="0.2">
      <c r="A264" s="14" t="s">
        <v>96</v>
      </c>
      <c r="B264" s="50">
        <v>21783520</v>
      </c>
      <c r="C264" s="59">
        <f t="shared" si="9"/>
        <v>852100</v>
      </c>
      <c r="D264" s="22">
        <v>22635620</v>
      </c>
    </row>
    <row r="265" spans="1:4" ht="24" customHeight="1" x14ac:dyDescent="0.2">
      <c r="A265" s="44" t="s">
        <v>97</v>
      </c>
      <c r="B265" s="55">
        <v>15813300</v>
      </c>
      <c r="C265" s="59">
        <f t="shared" si="9"/>
        <v>411900</v>
      </c>
      <c r="D265" s="38">
        <v>16225200</v>
      </c>
    </row>
    <row r="266" spans="1:4" ht="14.1" customHeight="1" x14ac:dyDescent="0.2">
      <c r="A266" s="26" t="s">
        <v>478</v>
      </c>
      <c r="B266" s="55">
        <v>2475830</v>
      </c>
      <c r="C266" s="59">
        <f t="shared" si="9"/>
        <v>84800</v>
      </c>
      <c r="D266" s="38">
        <v>2560630</v>
      </c>
    </row>
    <row r="267" spans="1:4" ht="14.1" customHeight="1" x14ac:dyDescent="0.2">
      <c r="A267" s="26" t="s">
        <v>225</v>
      </c>
      <c r="B267" s="55">
        <v>23958340</v>
      </c>
      <c r="C267" s="59">
        <f t="shared" si="9"/>
        <v>1403100</v>
      </c>
      <c r="D267" s="38">
        <v>25361440</v>
      </c>
    </row>
    <row r="268" spans="1:4" ht="14.1" customHeight="1" x14ac:dyDescent="0.2">
      <c r="A268" s="14" t="s">
        <v>404</v>
      </c>
      <c r="B268" s="50">
        <v>563470</v>
      </c>
      <c r="C268" s="59">
        <f t="shared" ref="C268" si="10">D268-B268</f>
        <v>144800</v>
      </c>
      <c r="D268" s="22">
        <v>708270</v>
      </c>
    </row>
    <row r="269" spans="1:4" ht="14.1" customHeight="1" x14ac:dyDescent="0.2">
      <c r="A269" s="14" t="s">
        <v>392</v>
      </c>
      <c r="B269" s="50">
        <v>1305180</v>
      </c>
      <c r="C269" s="59">
        <f t="shared" si="9"/>
        <v>205700</v>
      </c>
      <c r="D269" s="22">
        <v>1510880</v>
      </c>
    </row>
    <row r="270" spans="1:4" ht="14.1" customHeight="1" x14ac:dyDescent="0.2">
      <c r="A270" s="14" t="s">
        <v>226</v>
      </c>
      <c r="B270" s="50">
        <v>16696540</v>
      </c>
      <c r="C270" s="59">
        <f t="shared" si="9"/>
        <v>481700</v>
      </c>
      <c r="D270" s="22">
        <v>17178240</v>
      </c>
    </row>
    <row r="271" spans="1:4" ht="14.1" customHeight="1" x14ac:dyDescent="0.2">
      <c r="A271" s="14" t="s">
        <v>227</v>
      </c>
      <c r="B271" s="50">
        <v>13362030</v>
      </c>
      <c r="C271" s="59">
        <f t="shared" si="9"/>
        <v>250100</v>
      </c>
      <c r="D271" s="22">
        <v>13612130</v>
      </c>
    </row>
    <row r="272" spans="1:4" ht="14.1" customHeight="1" x14ac:dyDescent="0.2">
      <c r="A272" s="14" t="s">
        <v>98</v>
      </c>
      <c r="B272" s="50">
        <v>1029610</v>
      </c>
      <c r="C272" s="59">
        <f t="shared" si="9"/>
        <v>34700</v>
      </c>
      <c r="D272" s="22">
        <v>1064310</v>
      </c>
    </row>
    <row r="273" spans="1:4" ht="14.1" customHeight="1" x14ac:dyDescent="0.2">
      <c r="A273" s="14" t="s">
        <v>228</v>
      </c>
      <c r="B273" s="50">
        <v>4126590</v>
      </c>
      <c r="C273" s="59">
        <f t="shared" si="9"/>
        <v>122700</v>
      </c>
      <c r="D273" s="22">
        <v>4249290</v>
      </c>
    </row>
    <row r="274" spans="1:4" ht="14.1" customHeight="1" x14ac:dyDescent="0.2">
      <c r="A274" s="14" t="s">
        <v>369</v>
      </c>
      <c r="B274" s="50">
        <v>1711710</v>
      </c>
      <c r="C274" s="59">
        <f t="shared" si="9"/>
        <v>64880</v>
      </c>
      <c r="D274" s="22">
        <v>1776590</v>
      </c>
    </row>
    <row r="275" spans="1:4" ht="14.1" customHeight="1" x14ac:dyDescent="0.2">
      <c r="A275" s="14" t="s">
        <v>490</v>
      </c>
      <c r="B275" s="50">
        <v>2783210</v>
      </c>
      <c r="C275" s="59">
        <f t="shared" si="9"/>
        <v>-26300</v>
      </c>
      <c r="D275" s="22">
        <v>2756910</v>
      </c>
    </row>
    <row r="276" spans="1:4" ht="14.1" customHeight="1" x14ac:dyDescent="0.2">
      <c r="A276" s="14" t="s">
        <v>434</v>
      </c>
      <c r="B276" s="50">
        <v>3491160</v>
      </c>
      <c r="C276" s="59">
        <f t="shared" si="9"/>
        <v>365570</v>
      </c>
      <c r="D276" s="22">
        <v>3856730</v>
      </c>
    </row>
    <row r="277" spans="1:4" ht="14.1" customHeight="1" x14ac:dyDescent="0.2">
      <c r="A277" s="14" t="s">
        <v>258</v>
      </c>
      <c r="B277" s="50">
        <v>16939860</v>
      </c>
      <c r="C277" s="59">
        <f t="shared" si="9"/>
        <v>988450</v>
      </c>
      <c r="D277" s="22">
        <v>17928310</v>
      </c>
    </row>
    <row r="278" spans="1:4" ht="14.1" customHeight="1" x14ac:dyDescent="0.2">
      <c r="A278" s="14" t="s">
        <v>99</v>
      </c>
      <c r="B278" s="50">
        <v>11614210</v>
      </c>
      <c r="C278" s="59">
        <f t="shared" si="9"/>
        <v>346900</v>
      </c>
      <c r="D278" s="22">
        <v>11961110</v>
      </c>
    </row>
    <row r="279" spans="1:4" ht="14.1" customHeight="1" x14ac:dyDescent="0.2">
      <c r="A279" s="14" t="s">
        <v>100</v>
      </c>
      <c r="B279" s="50">
        <v>31802410</v>
      </c>
      <c r="C279" s="59">
        <f t="shared" si="9"/>
        <v>562800</v>
      </c>
      <c r="D279" s="22">
        <v>32365210</v>
      </c>
    </row>
    <row r="280" spans="1:4" ht="14.1" customHeight="1" x14ac:dyDescent="0.2">
      <c r="A280" s="14" t="s">
        <v>288</v>
      </c>
      <c r="B280" s="50">
        <v>29080350</v>
      </c>
      <c r="C280" s="59">
        <f t="shared" si="9"/>
        <v>534880</v>
      </c>
      <c r="D280" s="22">
        <v>29615230</v>
      </c>
    </row>
    <row r="281" spans="1:4" ht="14.1" customHeight="1" x14ac:dyDescent="0.2">
      <c r="A281" s="14" t="s">
        <v>245</v>
      </c>
      <c r="B281" s="50">
        <v>27959490</v>
      </c>
      <c r="C281" s="59">
        <f t="shared" si="9"/>
        <v>1209390</v>
      </c>
      <c r="D281" s="22">
        <v>29168880</v>
      </c>
    </row>
    <row r="282" spans="1:4" ht="14.1" customHeight="1" x14ac:dyDescent="0.2">
      <c r="A282" s="14" t="s">
        <v>101</v>
      </c>
      <c r="B282" s="50">
        <v>16295440</v>
      </c>
      <c r="C282" s="59">
        <f t="shared" si="9"/>
        <v>703620</v>
      </c>
      <c r="D282" s="22">
        <v>16999060</v>
      </c>
    </row>
    <row r="283" spans="1:4" ht="14.1" customHeight="1" x14ac:dyDescent="0.2">
      <c r="A283" s="14" t="s">
        <v>229</v>
      </c>
      <c r="B283" s="50">
        <v>27340040</v>
      </c>
      <c r="C283" s="59">
        <f t="shared" si="9"/>
        <v>588440</v>
      </c>
      <c r="D283" s="22">
        <v>27928480</v>
      </c>
    </row>
    <row r="284" spans="1:4" ht="14.1" customHeight="1" x14ac:dyDescent="0.2">
      <c r="A284" s="14" t="s">
        <v>230</v>
      </c>
      <c r="B284" s="50">
        <v>38550680</v>
      </c>
      <c r="C284" s="59">
        <f t="shared" si="9"/>
        <v>1756660</v>
      </c>
      <c r="D284" s="22">
        <v>40307340</v>
      </c>
    </row>
    <row r="285" spans="1:4" ht="24" customHeight="1" x14ac:dyDescent="0.2">
      <c r="A285" s="44" t="s">
        <v>359</v>
      </c>
      <c r="B285" s="55">
        <v>41903190</v>
      </c>
      <c r="C285" s="59">
        <f t="shared" si="9"/>
        <v>1305200</v>
      </c>
      <c r="D285" s="38">
        <v>43208390</v>
      </c>
    </row>
    <row r="286" spans="1:4" ht="24" customHeight="1" x14ac:dyDescent="0.2">
      <c r="A286" s="44" t="s">
        <v>360</v>
      </c>
      <c r="B286" s="55">
        <v>41993310</v>
      </c>
      <c r="C286" s="59">
        <f t="shared" si="9"/>
        <v>1381470</v>
      </c>
      <c r="D286" s="38">
        <v>43374780</v>
      </c>
    </row>
    <row r="287" spans="1:4" ht="24" customHeight="1" x14ac:dyDescent="0.2">
      <c r="A287" s="26" t="s">
        <v>435</v>
      </c>
      <c r="B287" s="55">
        <v>29164790</v>
      </c>
      <c r="C287" s="59">
        <f t="shared" si="9"/>
        <v>377800</v>
      </c>
      <c r="D287" s="38">
        <v>29542590</v>
      </c>
    </row>
    <row r="288" spans="1:4" ht="24" customHeight="1" x14ac:dyDescent="0.2">
      <c r="A288" s="27" t="s">
        <v>479</v>
      </c>
      <c r="B288" s="55">
        <v>8892700</v>
      </c>
      <c r="C288" s="59">
        <f t="shared" si="9"/>
        <v>480300</v>
      </c>
      <c r="D288" s="38">
        <v>9373000</v>
      </c>
    </row>
    <row r="289" spans="1:4" ht="14.1" customHeight="1" x14ac:dyDescent="0.2">
      <c r="A289" s="27" t="s">
        <v>102</v>
      </c>
      <c r="B289" s="55">
        <v>5685010</v>
      </c>
      <c r="C289" s="59">
        <f t="shared" si="9"/>
        <v>401330</v>
      </c>
      <c r="D289" s="38">
        <v>6086340</v>
      </c>
    </row>
    <row r="290" spans="1:4" ht="14.1" customHeight="1" x14ac:dyDescent="0.2">
      <c r="A290" s="27" t="s">
        <v>153</v>
      </c>
      <c r="B290" s="55">
        <v>16193760</v>
      </c>
      <c r="C290" s="59">
        <f t="shared" si="9"/>
        <v>601300</v>
      </c>
      <c r="D290" s="38">
        <v>16795060</v>
      </c>
    </row>
    <row r="291" spans="1:4" ht="14.1" customHeight="1" x14ac:dyDescent="0.2">
      <c r="A291" s="14" t="s">
        <v>103</v>
      </c>
      <c r="B291" s="50">
        <v>6293760</v>
      </c>
      <c r="C291" s="59">
        <f t="shared" si="9"/>
        <v>269300</v>
      </c>
      <c r="D291" s="22">
        <v>6563060</v>
      </c>
    </row>
    <row r="292" spans="1:4" ht="14.1" customHeight="1" x14ac:dyDescent="0.2">
      <c r="A292" s="14" t="s">
        <v>104</v>
      </c>
      <c r="B292" s="50">
        <v>8390100</v>
      </c>
      <c r="C292" s="59">
        <f t="shared" si="9"/>
        <v>194500</v>
      </c>
      <c r="D292" s="22">
        <v>8584600</v>
      </c>
    </row>
    <row r="293" spans="1:4" ht="14.1" customHeight="1" x14ac:dyDescent="0.2">
      <c r="A293" s="14" t="s">
        <v>105</v>
      </c>
      <c r="B293" s="50">
        <v>10749950</v>
      </c>
      <c r="C293" s="59">
        <f t="shared" si="9"/>
        <v>464570</v>
      </c>
      <c r="D293" s="22">
        <v>11214520</v>
      </c>
    </row>
    <row r="294" spans="1:4" ht="14.1" customHeight="1" x14ac:dyDescent="0.2">
      <c r="A294" s="14" t="s">
        <v>106</v>
      </c>
      <c r="B294" s="50">
        <v>2177990</v>
      </c>
      <c r="C294" s="59">
        <f t="shared" si="9"/>
        <v>50500</v>
      </c>
      <c r="D294" s="22">
        <v>2228490</v>
      </c>
    </row>
    <row r="295" spans="1:4" ht="14.1" customHeight="1" x14ac:dyDescent="0.2">
      <c r="A295" s="14" t="s">
        <v>436</v>
      </c>
      <c r="B295" s="50">
        <v>2135850</v>
      </c>
      <c r="C295" s="59">
        <f t="shared" si="9"/>
        <v>72200</v>
      </c>
      <c r="D295" s="22">
        <v>2208050</v>
      </c>
    </row>
    <row r="296" spans="1:4" ht="14.1" customHeight="1" x14ac:dyDescent="0.2">
      <c r="A296" s="14" t="s">
        <v>107</v>
      </c>
      <c r="B296" s="50">
        <v>11029830</v>
      </c>
      <c r="C296" s="59">
        <f t="shared" si="9"/>
        <v>211800</v>
      </c>
      <c r="D296" s="22">
        <v>11241630</v>
      </c>
    </row>
    <row r="297" spans="1:4" ht="14.1" customHeight="1" x14ac:dyDescent="0.2">
      <c r="A297" s="14" t="s">
        <v>437</v>
      </c>
      <c r="B297" s="50">
        <v>7792360</v>
      </c>
      <c r="C297" s="59">
        <f t="shared" si="9"/>
        <v>600300</v>
      </c>
      <c r="D297" s="22">
        <v>8392660</v>
      </c>
    </row>
    <row r="298" spans="1:4" ht="14.1" customHeight="1" x14ac:dyDescent="0.2">
      <c r="A298" s="14" t="s">
        <v>269</v>
      </c>
      <c r="B298" s="50">
        <v>15522890</v>
      </c>
      <c r="C298" s="59">
        <f t="shared" si="9"/>
        <v>561800</v>
      </c>
      <c r="D298" s="22">
        <v>16084690</v>
      </c>
    </row>
    <row r="299" spans="1:4" ht="14.1" customHeight="1" x14ac:dyDescent="0.2">
      <c r="A299" s="14" t="s">
        <v>289</v>
      </c>
      <c r="B299" s="50">
        <v>3869010</v>
      </c>
      <c r="C299" s="59">
        <f t="shared" ref="C299:C311" si="11">D299-B299</f>
        <v>234260</v>
      </c>
      <c r="D299" s="22">
        <v>4103270</v>
      </c>
    </row>
    <row r="300" spans="1:4" ht="14.1" customHeight="1" x14ac:dyDescent="0.2">
      <c r="A300" s="14" t="s">
        <v>438</v>
      </c>
      <c r="B300" s="50">
        <v>1490340</v>
      </c>
      <c r="C300" s="59">
        <f t="shared" si="11"/>
        <v>17600</v>
      </c>
      <c r="D300" s="22">
        <v>1507940</v>
      </c>
    </row>
    <row r="301" spans="1:4" ht="14.1" customHeight="1" x14ac:dyDescent="0.2">
      <c r="A301" s="14" t="s">
        <v>439</v>
      </c>
      <c r="B301" s="50">
        <v>7741100</v>
      </c>
      <c r="C301" s="59">
        <f t="shared" si="11"/>
        <v>200200</v>
      </c>
      <c r="D301" s="22">
        <v>7941300</v>
      </c>
    </row>
    <row r="302" spans="1:4" ht="14.1" customHeight="1" x14ac:dyDescent="0.2">
      <c r="A302" s="14" t="s">
        <v>491</v>
      </c>
      <c r="B302" s="50">
        <v>1367640</v>
      </c>
      <c r="C302" s="59">
        <f t="shared" si="11"/>
        <v>-50600</v>
      </c>
      <c r="D302" s="22">
        <v>1317040</v>
      </c>
    </row>
    <row r="303" spans="1:4" ht="14.1" customHeight="1" x14ac:dyDescent="0.2">
      <c r="A303" s="14" t="s">
        <v>492</v>
      </c>
      <c r="B303" s="50">
        <v>3816110</v>
      </c>
      <c r="C303" s="59">
        <f t="shared" si="11"/>
        <v>-186800</v>
      </c>
      <c r="D303" s="22">
        <v>3629310</v>
      </c>
    </row>
    <row r="304" spans="1:4" ht="14.1" customHeight="1" x14ac:dyDescent="0.2">
      <c r="A304" s="14" t="s">
        <v>231</v>
      </c>
      <c r="B304" s="50">
        <v>16252470</v>
      </c>
      <c r="C304" s="59">
        <f t="shared" si="11"/>
        <v>845600</v>
      </c>
      <c r="D304" s="22">
        <v>17098070</v>
      </c>
    </row>
    <row r="305" spans="1:4" ht="14.1" customHeight="1" x14ac:dyDescent="0.2">
      <c r="A305" s="14" t="s">
        <v>235</v>
      </c>
      <c r="B305" s="50">
        <v>1478430</v>
      </c>
      <c r="C305" s="59">
        <f t="shared" si="11"/>
        <v>17300</v>
      </c>
      <c r="D305" s="22">
        <v>1495730</v>
      </c>
    </row>
    <row r="306" spans="1:4" ht="14.1" customHeight="1" x14ac:dyDescent="0.2">
      <c r="A306" s="14" t="s">
        <v>156</v>
      </c>
      <c r="B306" s="50">
        <v>1304740</v>
      </c>
      <c r="C306" s="59">
        <f t="shared" si="11"/>
        <v>47800</v>
      </c>
      <c r="D306" s="22">
        <v>1352540</v>
      </c>
    </row>
    <row r="307" spans="1:4" ht="14.1" customHeight="1" x14ac:dyDescent="0.2">
      <c r="A307" s="14" t="s">
        <v>108</v>
      </c>
      <c r="B307" s="50">
        <v>1185970</v>
      </c>
      <c r="C307" s="59">
        <f t="shared" si="11"/>
        <v>138000</v>
      </c>
      <c r="D307" s="22">
        <v>1323970</v>
      </c>
    </row>
    <row r="308" spans="1:4" ht="14.1" customHeight="1" x14ac:dyDescent="0.2">
      <c r="A308" s="14" t="s">
        <v>250</v>
      </c>
      <c r="B308" s="50">
        <v>15980400</v>
      </c>
      <c r="C308" s="59">
        <f t="shared" si="11"/>
        <v>641470</v>
      </c>
      <c r="D308" s="22">
        <v>16621870</v>
      </c>
    </row>
    <row r="309" spans="1:4" ht="14.1" customHeight="1" x14ac:dyDescent="0.2">
      <c r="A309" s="14" t="s">
        <v>440</v>
      </c>
      <c r="B309" s="50">
        <v>3550940</v>
      </c>
      <c r="C309" s="59">
        <f t="shared" si="11"/>
        <v>206170</v>
      </c>
      <c r="D309" s="22">
        <v>3757110</v>
      </c>
    </row>
    <row r="310" spans="1:4" ht="14.1" customHeight="1" x14ac:dyDescent="0.2">
      <c r="A310" s="14" t="s">
        <v>277</v>
      </c>
      <c r="B310" s="50">
        <v>5730180</v>
      </c>
      <c r="C310" s="59">
        <f t="shared" si="11"/>
        <v>60200</v>
      </c>
      <c r="D310" s="22">
        <v>5790380</v>
      </c>
    </row>
    <row r="311" spans="1:4" ht="14.1" customHeight="1" thickBot="1" x14ac:dyDescent="0.25">
      <c r="A311" s="32" t="s">
        <v>493</v>
      </c>
      <c r="B311" s="51">
        <v>1628090</v>
      </c>
      <c r="C311" s="59">
        <f t="shared" si="11"/>
        <v>-55000</v>
      </c>
      <c r="D311" s="23">
        <v>1573090</v>
      </c>
    </row>
    <row r="312" spans="1:4" ht="13.5" customHeight="1" thickBot="1" x14ac:dyDescent="0.25">
      <c r="A312" s="12" t="s">
        <v>29</v>
      </c>
      <c r="B312" s="52">
        <f>SUM(B234:B311)</f>
        <v>726183230</v>
      </c>
      <c r="C312" s="52">
        <f>SUM(C234:C311)</f>
        <v>26860890</v>
      </c>
      <c r="D312" s="24">
        <f>SUM(D234:D311)</f>
        <v>753044120</v>
      </c>
    </row>
    <row r="313" spans="1:4" ht="13.5" customHeight="1" thickBot="1" x14ac:dyDescent="0.25">
      <c r="A313" s="7"/>
      <c r="B313" s="7"/>
      <c r="C313" s="7"/>
      <c r="D313" s="7"/>
    </row>
    <row r="314" spans="1:4" ht="13.5" customHeight="1" thickBot="1" x14ac:dyDescent="0.25">
      <c r="A314" s="31" t="s">
        <v>5</v>
      </c>
      <c r="B314" s="53">
        <f>B230+B312</f>
        <v>798057600</v>
      </c>
      <c r="C314" s="53">
        <f>C230+C312</f>
        <v>29182700</v>
      </c>
      <c r="D314" s="25">
        <f>D230+D312</f>
        <v>827240300</v>
      </c>
    </row>
    <row r="315" spans="1:4" ht="13.5" customHeight="1" x14ac:dyDescent="0.2">
      <c r="A315" s="6"/>
      <c r="B315" s="29"/>
      <c r="C315" s="6"/>
      <c r="D315" s="29"/>
    </row>
    <row r="316" spans="1:4" ht="13.5" customHeight="1" x14ac:dyDescent="0.2">
      <c r="A316" s="6" t="s">
        <v>6</v>
      </c>
      <c r="B316" s="7"/>
      <c r="C316" s="6"/>
      <c r="D316" s="7"/>
    </row>
    <row r="317" spans="1:4" ht="13.5" customHeight="1" x14ac:dyDescent="0.2">
      <c r="A317" s="7"/>
      <c r="B317" s="7"/>
      <c r="C317" s="7"/>
      <c r="D317" s="7"/>
    </row>
    <row r="318" spans="1:4" ht="13.5" customHeight="1" thickBot="1" x14ac:dyDescent="0.25">
      <c r="A318" s="6" t="s">
        <v>17</v>
      </c>
      <c r="B318" s="41"/>
      <c r="C318" s="6"/>
      <c r="D318" s="41" t="s">
        <v>315</v>
      </c>
    </row>
    <row r="319" spans="1:4" ht="45" customHeight="1" thickBot="1" x14ac:dyDescent="0.25">
      <c r="A319" s="9" t="s">
        <v>36</v>
      </c>
      <c r="B319" s="49" t="s">
        <v>409</v>
      </c>
      <c r="C319" s="48" t="s">
        <v>410</v>
      </c>
      <c r="D319" s="30" t="s">
        <v>411</v>
      </c>
    </row>
    <row r="320" spans="1:4" ht="14.1" customHeight="1" x14ac:dyDescent="0.2">
      <c r="A320" s="18" t="s">
        <v>246</v>
      </c>
      <c r="B320" s="54">
        <v>15953470</v>
      </c>
      <c r="C320" s="59">
        <f t="shared" ref="C320:C351" si="12">D320-B320</f>
        <v>1100880</v>
      </c>
      <c r="D320" s="22">
        <v>17054350</v>
      </c>
    </row>
    <row r="321" spans="1:4" ht="14.1" customHeight="1" x14ac:dyDescent="0.2">
      <c r="A321" s="20" t="s">
        <v>190</v>
      </c>
      <c r="B321" s="50">
        <v>3529810</v>
      </c>
      <c r="C321" s="59">
        <f t="shared" si="12"/>
        <v>196120</v>
      </c>
      <c r="D321" s="22">
        <v>3725930</v>
      </c>
    </row>
    <row r="322" spans="1:4" ht="14.1" customHeight="1" x14ac:dyDescent="0.2">
      <c r="A322" s="20" t="s">
        <v>441</v>
      </c>
      <c r="B322" s="50">
        <v>1161500</v>
      </c>
      <c r="C322" s="59">
        <f t="shared" si="12"/>
        <v>115450</v>
      </c>
      <c r="D322" s="22">
        <v>1276950</v>
      </c>
    </row>
    <row r="323" spans="1:4" ht="14.1" customHeight="1" x14ac:dyDescent="0.2">
      <c r="A323" s="20" t="s">
        <v>494</v>
      </c>
      <c r="B323" s="50">
        <v>1505000</v>
      </c>
      <c r="C323" s="59">
        <f t="shared" si="12"/>
        <v>-18010</v>
      </c>
      <c r="D323" s="22">
        <v>1486990</v>
      </c>
    </row>
    <row r="324" spans="1:4" ht="14.1" customHeight="1" x14ac:dyDescent="0.2">
      <c r="A324" s="20" t="s">
        <v>110</v>
      </c>
      <c r="B324" s="50">
        <v>3812530</v>
      </c>
      <c r="C324" s="59">
        <f t="shared" si="12"/>
        <v>159380</v>
      </c>
      <c r="D324" s="22">
        <v>3971910</v>
      </c>
    </row>
    <row r="325" spans="1:4" ht="14.1" customHeight="1" x14ac:dyDescent="0.2">
      <c r="A325" s="20" t="s">
        <v>495</v>
      </c>
      <c r="B325" s="50">
        <v>5408050</v>
      </c>
      <c r="C325" s="59">
        <f t="shared" si="12"/>
        <v>-990</v>
      </c>
      <c r="D325" s="22">
        <v>5407060</v>
      </c>
    </row>
    <row r="326" spans="1:4" ht="14.1" customHeight="1" x14ac:dyDescent="0.2">
      <c r="A326" s="20" t="s">
        <v>393</v>
      </c>
      <c r="B326" s="50">
        <v>4163930</v>
      </c>
      <c r="C326" s="59">
        <f t="shared" si="12"/>
        <v>472100</v>
      </c>
      <c r="D326" s="22">
        <v>4636030</v>
      </c>
    </row>
    <row r="327" spans="1:4" ht="14.1" customHeight="1" x14ac:dyDescent="0.2">
      <c r="A327" s="20" t="s">
        <v>191</v>
      </c>
      <c r="B327" s="50">
        <v>14466150</v>
      </c>
      <c r="C327" s="59">
        <f t="shared" si="12"/>
        <v>187930</v>
      </c>
      <c r="D327" s="22">
        <v>14654080</v>
      </c>
    </row>
    <row r="328" spans="1:4" ht="14.1" customHeight="1" x14ac:dyDescent="0.2">
      <c r="A328" s="20" t="s">
        <v>259</v>
      </c>
      <c r="B328" s="50">
        <v>33486760</v>
      </c>
      <c r="C328" s="59">
        <f t="shared" si="12"/>
        <v>828130</v>
      </c>
      <c r="D328" s="22">
        <v>34314890</v>
      </c>
    </row>
    <row r="329" spans="1:4" ht="14.1" customHeight="1" x14ac:dyDescent="0.2">
      <c r="A329" s="20" t="s">
        <v>338</v>
      </c>
      <c r="B329" s="50">
        <v>22527360</v>
      </c>
      <c r="C329" s="59">
        <f t="shared" si="12"/>
        <v>1589880</v>
      </c>
      <c r="D329" s="22">
        <v>24117240</v>
      </c>
    </row>
    <row r="330" spans="1:4" ht="14.1" customHeight="1" x14ac:dyDescent="0.2">
      <c r="A330" s="20" t="s">
        <v>111</v>
      </c>
      <c r="B330" s="50">
        <v>29953690</v>
      </c>
      <c r="C330" s="59">
        <f t="shared" si="12"/>
        <v>911690</v>
      </c>
      <c r="D330" s="22">
        <v>30865380</v>
      </c>
    </row>
    <row r="331" spans="1:4" ht="14.1" customHeight="1" x14ac:dyDescent="0.2">
      <c r="A331" s="20" t="s">
        <v>290</v>
      </c>
      <c r="B331" s="50">
        <v>2965950</v>
      </c>
      <c r="C331" s="59">
        <f t="shared" si="12"/>
        <v>124230</v>
      </c>
      <c r="D331" s="22">
        <v>3090180</v>
      </c>
    </row>
    <row r="332" spans="1:4" ht="14.1" customHeight="1" x14ac:dyDescent="0.2">
      <c r="A332" s="20" t="s">
        <v>109</v>
      </c>
      <c r="B332" s="50">
        <v>5117020</v>
      </c>
      <c r="C332" s="59">
        <f t="shared" si="12"/>
        <v>105800</v>
      </c>
      <c r="D332" s="22">
        <v>5222820</v>
      </c>
    </row>
    <row r="333" spans="1:4" ht="14.1" customHeight="1" x14ac:dyDescent="0.2">
      <c r="A333" s="42" t="s">
        <v>442</v>
      </c>
      <c r="B333" s="55">
        <v>2395850</v>
      </c>
      <c r="C333" s="59">
        <f t="shared" si="12"/>
        <v>102890</v>
      </c>
      <c r="D333" s="38">
        <v>2498740</v>
      </c>
    </row>
    <row r="334" spans="1:4" ht="14.1" customHeight="1" x14ac:dyDescent="0.2">
      <c r="A334" s="20" t="s">
        <v>112</v>
      </c>
      <c r="B334" s="50">
        <v>12138490</v>
      </c>
      <c r="C334" s="59">
        <f t="shared" si="12"/>
        <v>125800</v>
      </c>
      <c r="D334" s="22">
        <v>12264290</v>
      </c>
    </row>
    <row r="335" spans="1:4" ht="14.1" customHeight="1" x14ac:dyDescent="0.2">
      <c r="A335" s="20" t="s">
        <v>496</v>
      </c>
      <c r="B335" s="50">
        <v>1209320</v>
      </c>
      <c r="C335" s="59">
        <f t="shared" si="12"/>
        <v>-15970</v>
      </c>
      <c r="D335" s="22">
        <v>1193350</v>
      </c>
    </row>
    <row r="336" spans="1:4" ht="14.1" customHeight="1" x14ac:dyDescent="0.2">
      <c r="A336" s="20" t="s">
        <v>394</v>
      </c>
      <c r="B336" s="50">
        <v>2558110</v>
      </c>
      <c r="C336" s="59">
        <f t="shared" si="12"/>
        <v>149420</v>
      </c>
      <c r="D336" s="22">
        <v>2707530</v>
      </c>
    </row>
    <row r="337" spans="1:4" ht="14.1" customHeight="1" x14ac:dyDescent="0.2">
      <c r="A337" s="20" t="s">
        <v>193</v>
      </c>
      <c r="B337" s="50">
        <v>1968020</v>
      </c>
      <c r="C337" s="59">
        <f t="shared" si="12"/>
        <v>46600</v>
      </c>
      <c r="D337" s="22">
        <v>2014620</v>
      </c>
    </row>
    <row r="338" spans="1:4" ht="14.1" customHeight="1" x14ac:dyDescent="0.2">
      <c r="A338" s="20" t="s">
        <v>395</v>
      </c>
      <c r="B338" s="50">
        <v>1007210</v>
      </c>
      <c r="C338" s="59">
        <f t="shared" si="12"/>
        <v>11480</v>
      </c>
      <c r="D338" s="22">
        <v>1018690</v>
      </c>
    </row>
    <row r="339" spans="1:4" ht="14.1" customHeight="1" x14ac:dyDescent="0.2">
      <c r="A339" s="20" t="s">
        <v>370</v>
      </c>
      <c r="B339" s="50">
        <v>2351840</v>
      </c>
      <c r="C339" s="59">
        <f t="shared" si="12"/>
        <v>89360</v>
      </c>
      <c r="D339" s="22">
        <v>2441200</v>
      </c>
    </row>
    <row r="340" spans="1:4" ht="14.1" customHeight="1" x14ac:dyDescent="0.2">
      <c r="A340" s="20" t="s">
        <v>291</v>
      </c>
      <c r="B340" s="50">
        <v>4730980</v>
      </c>
      <c r="C340" s="59">
        <f t="shared" si="12"/>
        <v>333940</v>
      </c>
      <c r="D340" s="22">
        <v>5064920</v>
      </c>
    </row>
    <row r="341" spans="1:4" ht="14.1" customHeight="1" x14ac:dyDescent="0.2">
      <c r="A341" s="20" t="s">
        <v>497</v>
      </c>
      <c r="B341" s="50">
        <v>1072560</v>
      </c>
      <c r="C341" s="59">
        <f t="shared" si="12"/>
        <v>-12680</v>
      </c>
      <c r="D341" s="22">
        <v>1059880</v>
      </c>
    </row>
    <row r="342" spans="1:4" ht="14.1" customHeight="1" x14ac:dyDescent="0.2">
      <c r="A342" s="20" t="s">
        <v>194</v>
      </c>
      <c r="B342" s="50">
        <v>2766570</v>
      </c>
      <c r="C342" s="59">
        <f t="shared" si="12"/>
        <v>61860</v>
      </c>
      <c r="D342" s="22">
        <v>2828430</v>
      </c>
    </row>
    <row r="343" spans="1:4" ht="14.1" customHeight="1" x14ac:dyDescent="0.2">
      <c r="A343" s="20" t="s">
        <v>339</v>
      </c>
      <c r="B343" s="50">
        <v>1237150</v>
      </c>
      <c r="C343" s="59">
        <f t="shared" si="12"/>
        <v>15680</v>
      </c>
      <c r="D343" s="22">
        <v>1252830</v>
      </c>
    </row>
    <row r="344" spans="1:4" ht="14.1" customHeight="1" x14ac:dyDescent="0.2">
      <c r="A344" s="20" t="s">
        <v>195</v>
      </c>
      <c r="B344" s="50">
        <v>6728570</v>
      </c>
      <c r="C344" s="59">
        <f t="shared" si="12"/>
        <v>201500</v>
      </c>
      <c r="D344" s="22">
        <v>6930070</v>
      </c>
    </row>
    <row r="345" spans="1:4" ht="14.1" customHeight="1" x14ac:dyDescent="0.2">
      <c r="A345" s="20" t="s">
        <v>396</v>
      </c>
      <c r="B345" s="50">
        <v>1224720</v>
      </c>
      <c r="C345" s="59">
        <f t="shared" si="12"/>
        <v>121290</v>
      </c>
      <c r="D345" s="22">
        <v>1346010</v>
      </c>
    </row>
    <row r="346" spans="1:4" ht="14.1" customHeight="1" x14ac:dyDescent="0.2">
      <c r="A346" s="20" t="s">
        <v>196</v>
      </c>
      <c r="B346" s="50">
        <v>6479530</v>
      </c>
      <c r="C346" s="59">
        <f t="shared" si="12"/>
        <v>197620</v>
      </c>
      <c r="D346" s="22">
        <v>6677150</v>
      </c>
    </row>
    <row r="347" spans="1:4" ht="14.1" customHeight="1" x14ac:dyDescent="0.2">
      <c r="A347" s="20" t="s">
        <v>340</v>
      </c>
      <c r="B347" s="50">
        <v>10189740</v>
      </c>
      <c r="C347" s="59">
        <f t="shared" si="12"/>
        <v>58800</v>
      </c>
      <c r="D347" s="22">
        <v>10248540</v>
      </c>
    </row>
    <row r="348" spans="1:4" ht="14.1" customHeight="1" x14ac:dyDescent="0.2">
      <c r="A348" s="20" t="s">
        <v>498</v>
      </c>
      <c r="B348" s="50">
        <v>925560</v>
      </c>
      <c r="C348" s="59">
        <f t="shared" si="12"/>
        <v>-23610</v>
      </c>
      <c r="D348" s="22">
        <v>901950</v>
      </c>
    </row>
    <row r="349" spans="1:4" ht="14.1" customHeight="1" x14ac:dyDescent="0.2">
      <c r="A349" s="20" t="s">
        <v>499</v>
      </c>
      <c r="B349" s="50">
        <v>2825350</v>
      </c>
      <c r="C349" s="59">
        <f t="shared" si="12"/>
        <v>-63300</v>
      </c>
      <c r="D349" s="22">
        <v>2762050</v>
      </c>
    </row>
    <row r="350" spans="1:4" ht="14.1" customHeight="1" x14ac:dyDescent="0.2">
      <c r="A350" s="20" t="s">
        <v>443</v>
      </c>
      <c r="B350" s="50">
        <v>4696340</v>
      </c>
      <c r="C350" s="59">
        <f t="shared" si="12"/>
        <v>267870</v>
      </c>
      <c r="D350" s="22">
        <v>4964210</v>
      </c>
    </row>
    <row r="351" spans="1:4" ht="14.1" customHeight="1" thickBot="1" x14ac:dyDescent="0.25">
      <c r="A351" s="36" t="s">
        <v>341</v>
      </c>
      <c r="B351" s="51">
        <v>12770730</v>
      </c>
      <c r="C351" s="59">
        <f t="shared" si="12"/>
        <v>374980</v>
      </c>
      <c r="D351" s="23">
        <v>13145710</v>
      </c>
    </row>
    <row r="352" spans="1:4" ht="13.5" customHeight="1" thickBot="1" x14ac:dyDescent="0.25">
      <c r="A352" s="12" t="s">
        <v>30</v>
      </c>
      <c r="B352" s="52">
        <f>SUM(B320:B351)</f>
        <v>223327860</v>
      </c>
      <c r="C352" s="52">
        <f>SUM(C320:C351)</f>
        <v>7816120</v>
      </c>
      <c r="D352" s="24">
        <f>SUM(D320:D351)</f>
        <v>231143980</v>
      </c>
    </row>
    <row r="353" spans="1:4" ht="13.5" customHeight="1" x14ac:dyDescent="0.2">
      <c r="A353" s="6"/>
      <c r="B353" s="7"/>
      <c r="C353" s="6"/>
      <c r="D353" s="7"/>
    </row>
    <row r="354" spans="1:4" ht="13.5" customHeight="1" thickBot="1" x14ac:dyDescent="0.25">
      <c r="A354" s="6" t="s">
        <v>18</v>
      </c>
      <c r="B354" s="41"/>
      <c r="C354" s="6"/>
      <c r="D354" s="41" t="s">
        <v>315</v>
      </c>
    </row>
    <row r="355" spans="1:4" ht="45" customHeight="1" thickBot="1" x14ac:dyDescent="0.25">
      <c r="A355" s="9" t="s">
        <v>36</v>
      </c>
      <c r="B355" s="49" t="s">
        <v>409</v>
      </c>
      <c r="C355" s="48" t="s">
        <v>410</v>
      </c>
      <c r="D355" s="30" t="s">
        <v>411</v>
      </c>
    </row>
    <row r="356" spans="1:4" ht="14.1" customHeight="1" x14ac:dyDescent="0.2">
      <c r="A356" s="13" t="s">
        <v>477</v>
      </c>
      <c r="B356" s="54">
        <v>1704020</v>
      </c>
      <c r="C356" s="59">
        <f t="shared" ref="C356:C367" si="13">D356-B356</f>
        <v>-563840</v>
      </c>
      <c r="D356" s="22">
        <v>1140180</v>
      </c>
    </row>
    <row r="357" spans="1:4" ht="14.1" customHeight="1" x14ac:dyDescent="0.2">
      <c r="A357" s="14" t="s">
        <v>444</v>
      </c>
      <c r="B357" s="50">
        <v>2637750</v>
      </c>
      <c r="C357" s="59">
        <f t="shared" si="13"/>
        <v>687463</v>
      </c>
      <c r="D357" s="22">
        <v>3325213</v>
      </c>
    </row>
    <row r="358" spans="1:4" ht="14.1" customHeight="1" x14ac:dyDescent="0.2">
      <c r="A358" s="20" t="s">
        <v>232</v>
      </c>
      <c r="B358" s="50">
        <v>3261760</v>
      </c>
      <c r="C358" s="59">
        <f t="shared" si="13"/>
        <v>131690</v>
      </c>
      <c r="D358" s="22">
        <v>3393450</v>
      </c>
    </row>
    <row r="359" spans="1:4" ht="14.1" customHeight="1" x14ac:dyDescent="0.2">
      <c r="A359" s="20" t="s">
        <v>371</v>
      </c>
      <c r="B359" s="50">
        <v>6760220</v>
      </c>
      <c r="C359" s="59">
        <f t="shared" si="13"/>
        <v>657580</v>
      </c>
      <c r="D359" s="22">
        <v>7417800</v>
      </c>
    </row>
    <row r="360" spans="1:4" ht="14.1" customHeight="1" x14ac:dyDescent="0.2">
      <c r="A360" s="20" t="s">
        <v>260</v>
      </c>
      <c r="B360" s="50">
        <v>15779100</v>
      </c>
      <c r="C360" s="59">
        <f t="shared" si="13"/>
        <v>723700</v>
      </c>
      <c r="D360" s="22">
        <v>16502800</v>
      </c>
    </row>
    <row r="361" spans="1:4" ht="14.1" customHeight="1" x14ac:dyDescent="0.2">
      <c r="A361" s="20" t="s">
        <v>292</v>
      </c>
      <c r="B361" s="50">
        <v>18153210</v>
      </c>
      <c r="C361" s="59">
        <f t="shared" si="13"/>
        <v>1018190</v>
      </c>
      <c r="D361" s="22">
        <v>19171400</v>
      </c>
    </row>
    <row r="362" spans="1:4" ht="14.1" customHeight="1" x14ac:dyDescent="0.2">
      <c r="A362" s="20" t="s">
        <v>233</v>
      </c>
      <c r="B362" s="50">
        <v>5758130</v>
      </c>
      <c r="C362" s="59">
        <f t="shared" si="13"/>
        <v>162170</v>
      </c>
      <c r="D362" s="22">
        <v>5920300</v>
      </c>
    </row>
    <row r="363" spans="1:4" ht="14.1" customHeight="1" x14ac:dyDescent="0.2">
      <c r="A363" s="39" t="s">
        <v>342</v>
      </c>
      <c r="B363" s="55">
        <v>9134950</v>
      </c>
      <c r="C363" s="59">
        <f t="shared" si="13"/>
        <v>384450</v>
      </c>
      <c r="D363" s="38">
        <v>9519400</v>
      </c>
    </row>
    <row r="364" spans="1:4" ht="14.1" customHeight="1" x14ac:dyDescent="0.2">
      <c r="A364" s="20" t="s">
        <v>234</v>
      </c>
      <c r="B364" s="50">
        <v>14287890</v>
      </c>
      <c r="C364" s="59">
        <f t="shared" si="13"/>
        <v>1588310</v>
      </c>
      <c r="D364" s="22">
        <v>15876200</v>
      </c>
    </row>
    <row r="365" spans="1:4" ht="14.1" customHeight="1" x14ac:dyDescent="0.2">
      <c r="A365" s="20" t="s">
        <v>372</v>
      </c>
      <c r="B365" s="50">
        <v>9162050</v>
      </c>
      <c r="C365" s="59">
        <f t="shared" si="13"/>
        <v>930750</v>
      </c>
      <c r="D365" s="22">
        <v>10092800</v>
      </c>
    </row>
    <row r="366" spans="1:4" ht="14.1" customHeight="1" x14ac:dyDescent="0.2">
      <c r="A366" s="20" t="s">
        <v>293</v>
      </c>
      <c r="B366" s="50">
        <v>3956210</v>
      </c>
      <c r="C366" s="59">
        <f t="shared" si="13"/>
        <v>515190</v>
      </c>
      <c r="D366" s="22">
        <v>4471400</v>
      </c>
    </row>
    <row r="367" spans="1:4" ht="14.1" customHeight="1" thickBot="1" x14ac:dyDescent="0.25">
      <c r="A367" s="36" t="s">
        <v>500</v>
      </c>
      <c r="B367" s="51">
        <v>2533600</v>
      </c>
      <c r="C367" s="59">
        <f t="shared" si="13"/>
        <v>-54500</v>
      </c>
      <c r="D367" s="23">
        <v>2479100</v>
      </c>
    </row>
    <row r="368" spans="1:4" ht="13.5" customHeight="1" thickBot="1" x14ac:dyDescent="0.25">
      <c r="A368" s="12" t="s">
        <v>31</v>
      </c>
      <c r="B368" s="52">
        <f>SUM(B356:B367)</f>
        <v>93128890</v>
      </c>
      <c r="C368" s="52">
        <f>SUM(C356:C367)</f>
        <v>6181153</v>
      </c>
      <c r="D368" s="24">
        <f>SUM(D356:D367)</f>
        <v>99310043</v>
      </c>
    </row>
    <row r="369" spans="1:4" ht="13.5" customHeight="1" x14ac:dyDescent="0.2">
      <c r="A369" s="7"/>
      <c r="B369" s="7"/>
      <c r="C369" s="7"/>
      <c r="D369" s="7"/>
    </row>
    <row r="370" spans="1:4" ht="13.5" customHeight="1" thickBot="1" x14ac:dyDescent="0.25">
      <c r="A370" s="6" t="s">
        <v>19</v>
      </c>
      <c r="B370" s="41"/>
      <c r="C370" s="6"/>
      <c r="D370" s="41" t="s">
        <v>315</v>
      </c>
    </row>
    <row r="371" spans="1:4" ht="45" customHeight="1" thickBot="1" x14ac:dyDescent="0.25">
      <c r="A371" s="9" t="s">
        <v>36</v>
      </c>
      <c r="B371" s="49" t="s">
        <v>409</v>
      </c>
      <c r="C371" s="48" t="s">
        <v>410</v>
      </c>
      <c r="D371" s="30" t="s">
        <v>411</v>
      </c>
    </row>
    <row r="372" spans="1:4" ht="14.1" customHeight="1" x14ac:dyDescent="0.2">
      <c r="A372" s="18" t="s">
        <v>445</v>
      </c>
      <c r="B372" s="54">
        <v>2340410</v>
      </c>
      <c r="C372" s="59">
        <f t="shared" ref="C372:C429" si="14">D372-B372</f>
        <v>35060</v>
      </c>
      <c r="D372" s="22">
        <v>2375470</v>
      </c>
    </row>
    <row r="373" spans="1:4" ht="14.1" customHeight="1" x14ac:dyDescent="0.2">
      <c r="A373" s="20" t="s">
        <v>343</v>
      </c>
      <c r="B373" s="50">
        <v>1305280</v>
      </c>
      <c r="C373" s="59">
        <f t="shared" si="14"/>
        <v>111300</v>
      </c>
      <c r="D373" s="22">
        <v>1416580</v>
      </c>
    </row>
    <row r="374" spans="1:4" ht="14.1" customHeight="1" x14ac:dyDescent="0.2">
      <c r="A374" s="20" t="s">
        <v>113</v>
      </c>
      <c r="B374" s="50">
        <v>1927660</v>
      </c>
      <c r="C374" s="59">
        <f t="shared" si="14"/>
        <v>44800</v>
      </c>
      <c r="D374" s="22">
        <v>1972460</v>
      </c>
    </row>
    <row r="375" spans="1:4" ht="14.1" customHeight="1" x14ac:dyDescent="0.2">
      <c r="A375" s="20" t="s">
        <v>344</v>
      </c>
      <c r="B375" s="50">
        <v>3484850</v>
      </c>
      <c r="C375" s="59">
        <f t="shared" si="14"/>
        <v>298080</v>
      </c>
      <c r="D375" s="22">
        <v>3782930</v>
      </c>
    </row>
    <row r="376" spans="1:4" ht="14.1" customHeight="1" x14ac:dyDescent="0.2">
      <c r="A376" s="20" t="s">
        <v>114</v>
      </c>
      <c r="B376" s="50">
        <v>4233000</v>
      </c>
      <c r="C376" s="59">
        <f t="shared" si="14"/>
        <v>252700</v>
      </c>
      <c r="D376" s="22">
        <v>4485700</v>
      </c>
    </row>
    <row r="377" spans="1:4" ht="14.1" customHeight="1" x14ac:dyDescent="0.2">
      <c r="A377" s="20" t="s">
        <v>294</v>
      </c>
      <c r="B377" s="50">
        <v>10827680</v>
      </c>
      <c r="C377" s="59">
        <f t="shared" si="14"/>
        <v>150610</v>
      </c>
      <c r="D377" s="22">
        <v>10978290</v>
      </c>
    </row>
    <row r="378" spans="1:4" ht="14.1" customHeight="1" x14ac:dyDescent="0.2">
      <c r="A378" s="20" t="s">
        <v>115</v>
      </c>
      <c r="B378" s="50">
        <v>1403480</v>
      </c>
      <c r="C378" s="59">
        <f t="shared" si="14"/>
        <v>148180</v>
      </c>
      <c r="D378" s="22">
        <v>1551660</v>
      </c>
    </row>
    <row r="379" spans="1:4" ht="14.1" customHeight="1" x14ac:dyDescent="0.2">
      <c r="A379" s="20" t="s">
        <v>116</v>
      </c>
      <c r="B379" s="50">
        <v>955150</v>
      </c>
      <c r="C379" s="59">
        <f t="shared" si="14"/>
        <v>185190</v>
      </c>
      <c r="D379" s="22">
        <v>1140340</v>
      </c>
    </row>
    <row r="380" spans="1:4" ht="14.1" customHeight="1" x14ac:dyDescent="0.2">
      <c r="A380" s="20" t="s">
        <v>373</v>
      </c>
      <c r="B380" s="50">
        <v>2990300</v>
      </c>
      <c r="C380" s="59">
        <f t="shared" si="14"/>
        <v>122640</v>
      </c>
      <c r="D380" s="22">
        <v>3112940</v>
      </c>
    </row>
    <row r="381" spans="1:4" ht="14.1" customHeight="1" x14ac:dyDescent="0.2">
      <c r="A381" s="20" t="s">
        <v>247</v>
      </c>
      <c r="B381" s="50">
        <v>10912960</v>
      </c>
      <c r="C381" s="59">
        <f t="shared" si="14"/>
        <v>130800</v>
      </c>
      <c r="D381" s="22">
        <v>11043760</v>
      </c>
    </row>
    <row r="382" spans="1:4" ht="14.1" customHeight="1" x14ac:dyDescent="0.2">
      <c r="A382" s="20" t="s">
        <v>446</v>
      </c>
      <c r="B382" s="50">
        <v>3257510</v>
      </c>
      <c r="C382" s="59">
        <f t="shared" si="14"/>
        <v>59260</v>
      </c>
      <c r="D382" s="22">
        <v>3316770</v>
      </c>
    </row>
    <row r="383" spans="1:4" ht="14.1" customHeight="1" x14ac:dyDescent="0.2">
      <c r="A383" s="20" t="s">
        <v>117</v>
      </c>
      <c r="B383" s="50">
        <v>14178020</v>
      </c>
      <c r="C383" s="59">
        <f t="shared" si="14"/>
        <v>733010</v>
      </c>
      <c r="D383" s="22">
        <v>14911030</v>
      </c>
    </row>
    <row r="384" spans="1:4" ht="14.1" customHeight="1" x14ac:dyDescent="0.2">
      <c r="A384" s="20" t="s">
        <v>295</v>
      </c>
      <c r="B384" s="50">
        <v>6785570</v>
      </c>
      <c r="C384" s="59">
        <f t="shared" si="14"/>
        <v>481020</v>
      </c>
      <c r="D384" s="22">
        <v>7266590</v>
      </c>
    </row>
    <row r="385" spans="1:4" ht="14.1" customHeight="1" x14ac:dyDescent="0.2">
      <c r="A385" s="20" t="s">
        <v>118</v>
      </c>
      <c r="B385" s="50">
        <v>21256370</v>
      </c>
      <c r="C385" s="59">
        <f t="shared" si="14"/>
        <v>561360</v>
      </c>
      <c r="D385" s="22">
        <v>21817730</v>
      </c>
    </row>
    <row r="386" spans="1:4" ht="14.1" customHeight="1" x14ac:dyDescent="0.2">
      <c r="A386" s="20" t="s">
        <v>296</v>
      </c>
      <c r="B386" s="50">
        <v>9301990</v>
      </c>
      <c r="C386" s="59">
        <f t="shared" si="14"/>
        <v>102390</v>
      </c>
      <c r="D386" s="22">
        <v>9404380</v>
      </c>
    </row>
    <row r="387" spans="1:4" ht="14.1" customHeight="1" x14ac:dyDescent="0.2">
      <c r="A387" s="20" t="s">
        <v>119</v>
      </c>
      <c r="B387" s="50">
        <v>2814000</v>
      </c>
      <c r="C387" s="59">
        <f t="shared" si="14"/>
        <v>142250</v>
      </c>
      <c r="D387" s="22">
        <v>2956250</v>
      </c>
    </row>
    <row r="388" spans="1:4" ht="14.1" customHeight="1" x14ac:dyDescent="0.2">
      <c r="A388" s="20" t="s">
        <v>374</v>
      </c>
      <c r="B388" s="50">
        <v>2990820</v>
      </c>
      <c r="C388" s="59">
        <f t="shared" si="14"/>
        <v>107200</v>
      </c>
      <c r="D388" s="22">
        <v>3098020</v>
      </c>
    </row>
    <row r="389" spans="1:4" ht="14.1" customHeight="1" x14ac:dyDescent="0.2">
      <c r="A389" s="20" t="s">
        <v>201</v>
      </c>
      <c r="B389" s="50">
        <v>10779710</v>
      </c>
      <c r="C389" s="59">
        <f t="shared" si="14"/>
        <v>14490</v>
      </c>
      <c r="D389" s="22">
        <v>10794200</v>
      </c>
    </row>
    <row r="390" spans="1:4" ht="14.1" customHeight="1" x14ac:dyDescent="0.2">
      <c r="A390" s="20" t="s">
        <v>202</v>
      </c>
      <c r="B390" s="50">
        <v>5640120</v>
      </c>
      <c r="C390" s="59">
        <f t="shared" si="14"/>
        <v>182540</v>
      </c>
      <c r="D390" s="22">
        <v>5822660</v>
      </c>
    </row>
    <row r="391" spans="1:4" ht="14.1" customHeight="1" x14ac:dyDescent="0.2">
      <c r="A391" s="20" t="s">
        <v>345</v>
      </c>
      <c r="B391" s="50">
        <v>3178630</v>
      </c>
      <c r="C391" s="59">
        <f t="shared" si="14"/>
        <v>67190</v>
      </c>
      <c r="D391" s="22">
        <v>3245820</v>
      </c>
    </row>
    <row r="392" spans="1:4" ht="14.1" customHeight="1" x14ac:dyDescent="0.2">
      <c r="A392" s="20" t="s">
        <v>120</v>
      </c>
      <c r="B392" s="50">
        <v>3130640</v>
      </c>
      <c r="C392" s="59">
        <f t="shared" si="14"/>
        <v>98010</v>
      </c>
      <c r="D392" s="22">
        <v>3228650</v>
      </c>
    </row>
    <row r="393" spans="1:4" ht="14.1" customHeight="1" x14ac:dyDescent="0.2">
      <c r="A393" s="20" t="s">
        <v>501</v>
      </c>
      <c r="B393" s="50">
        <v>5297500</v>
      </c>
      <c r="C393" s="59">
        <f t="shared" si="14"/>
        <v>-41030</v>
      </c>
      <c r="D393" s="22">
        <v>5256470</v>
      </c>
    </row>
    <row r="394" spans="1:4" ht="14.1" customHeight="1" x14ac:dyDescent="0.2">
      <c r="A394" s="20" t="s">
        <v>203</v>
      </c>
      <c r="B394" s="50">
        <v>3942140</v>
      </c>
      <c r="C394" s="59">
        <f t="shared" si="14"/>
        <v>467880</v>
      </c>
      <c r="D394" s="22">
        <v>4410020</v>
      </c>
    </row>
    <row r="395" spans="1:4" ht="14.1" customHeight="1" x14ac:dyDescent="0.2">
      <c r="A395" s="20" t="s">
        <v>297</v>
      </c>
      <c r="B395" s="50">
        <v>9760010</v>
      </c>
      <c r="C395" s="59">
        <f t="shared" si="14"/>
        <v>386010</v>
      </c>
      <c r="D395" s="22">
        <v>10146020</v>
      </c>
    </row>
    <row r="396" spans="1:4" ht="14.1" customHeight="1" x14ac:dyDescent="0.2">
      <c r="A396" s="20" t="s">
        <v>298</v>
      </c>
      <c r="B396" s="50">
        <v>4704350</v>
      </c>
      <c r="C396" s="59">
        <f t="shared" si="14"/>
        <v>58440</v>
      </c>
      <c r="D396" s="22">
        <v>4762790</v>
      </c>
    </row>
    <row r="397" spans="1:4" ht="14.1" customHeight="1" x14ac:dyDescent="0.2">
      <c r="A397" s="20" t="s">
        <v>447</v>
      </c>
      <c r="B397" s="50">
        <v>5252840</v>
      </c>
      <c r="C397" s="59">
        <f t="shared" si="14"/>
        <v>90760</v>
      </c>
      <c r="D397" s="22">
        <v>5343600</v>
      </c>
    </row>
    <row r="398" spans="1:4" ht="14.1" customHeight="1" x14ac:dyDescent="0.2">
      <c r="A398" s="20" t="s">
        <v>121</v>
      </c>
      <c r="B398" s="50">
        <v>4874850</v>
      </c>
      <c r="C398" s="59">
        <f t="shared" si="14"/>
        <v>116400</v>
      </c>
      <c r="D398" s="22">
        <v>4991250</v>
      </c>
    </row>
    <row r="399" spans="1:4" ht="14.1" customHeight="1" x14ac:dyDescent="0.2">
      <c r="A399" s="20" t="s">
        <v>122</v>
      </c>
      <c r="B399" s="50">
        <v>3577810</v>
      </c>
      <c r="C399" s="59">
        <f t="shared" si="14"/>
        <v>132260</v>
      </c>
      <c r="D399" s="22">
        <v>3710070</v>
      </c>
    </row>
    <row r="400" spans="1:4" ht="14.1" customHeight="1" x14ac:dyDescent="0.2">
      <c r="A400" s="20" t="s">
        <v>448</v>
      </c>
      <c r="B400" s="50">
        <v>6986970</v>
      </c>
      <c r="C400" s="59">
        <f t="shared" si="14"/>
        <v>169790</v>
      </c>
      <c r="D400" s="22">
        <v>7156760</v>
      </c>
    </row>
    <row r="401" spans="1:4" ht="14.1" customHeight="1" x14ac:dyDescent="0.2">
      <c r="A401" s="20" t="s">
        <v>123</v>
      </c>
      <c r="B401" s="50">
        <v>4563770</v>
      </c>
      <c r="C401" s="59">
        <f t="shared" si="14"/>
        <v>144140</v>
      </c>
      <c r="D401" s="22">
        <v>4707910</v>
      </c>
    </row>
    <row r="402" spans="1:4" ht="14.1" customHeight="1" x14ac:dyDescent="0.2">
      <c r="A402" s="20" t="s">
        <v>124</v>
      </c>
      <c r="B402" s="50">
        <v>4732040</v>
      </c>
      <c r="C402" s="59">
        <f t="shared" si="14"/>
        <v>119830</v>
      </c>
      <c r="D402" s="22">
        <v>4851870</v>
      </c>
    </row>
    <row r="403" spans="1:4" ht="14.1" customHeight="1" x14ac:dyDescent="0.2">
      <c r="A403" s="20" t="s">
        <v>261</v>
      </c>
      <c r="B403" s="50">
        <v>3422550</v>
      </c>
      <c r="C403" s="59">
        <f t="shared" si="14"/>
        <v>88200</v>
      </c>
      <c r="D403" s="22">
        <v>3510750</v>
      </c>
    </row>
    <row r="404" spans="1:4" ht="14.1" customHeight="1" x14ac:dyDescent="0.2">
      <c r="A404" s="20" t="s">
        <v>125</v>
      </c>
      <c r="B404" s="50">
        <v>5553560</v>
      </c>
      <c r="C404" s="59">
        <f t="shared" si="14"/>
        <v>135400</v>
      </c>
      <c r="D404" s="22">
        <v>5688960</v>
      </c>
    </row>
    <row r="405" spans="1:4" ht="14.1" customHeight="1" x14ac:dyDescent="0.2">
      <c r="A405" s="20" t="s">
        <v>126</v>
      </c>
      <c r="B405" s="50">
        <v>3488280</v>
      </c>
      <c r="C405" s="59">
        <f t="shared" si="14"/>
        <v>323300</v>
      </c>
      <c r="D405" s="22">
        <v>3811580</v>
      </c>
    </row>
    <row r="406" spans="1:4" ht="14.1" customHeight="1" x14ac:dyDescent="0.2">
      <c r="A406" s="20" t="s">
        <v>127</v>
      </c>
      <c r="B406" s="50">
        <v>4571510</v>
      </c>
      <c r="C406" s="59">
        <f t="shared" si="14"/>
        <v>150030</v>
      </c>
      <c r="D406" s="22">
        <v>4721540</v>
      </c>
    </row>
    <row r="407" spans="1:4" ht="14.1" customHeight="1" x14ac:dyDescent="0.2">
      <c r="A407" s="20" t="s">
        <v>128</v>
      </c>
      <c r="B407" s="50">
        <v>5515770</v>
      </c>
      <c r="C407" s="59">
        <f t="shared" si="14"/>
        <v>427610</v>
      </c>
      <c r="D407" s="22">
        <v>5943380</v>
      </c>
    </row>
    <row r="408" spans="1:4" ht="14.1" customHeight="1" x14ac:dyDescent="0.2">
      <c r="A408" s="20" t="s">
        <v>346</v>
      </c>
      <c r="B408" s="50">
        <v>2156720</v>
      </c>
      <c r="C408" s="59">
        <f t="shared" si="14"/>
        <v>240900</v>
      </c>
      <c r="D408" s="22">
        <v>2397620</v>
      </c>
    </row>
    <row r="409" spans="1:4" ht="14.1" customHeight="1" x14ac:dyDescent="0.2">
      <c r="A409" s="20" t="s">
        <v>502</v>
      </c>
      <c r="B409" s="50">
        <v>12785870</v>
      </c>
      <c r="C409" s="59">
        <f t="shared" si="14"/>
        <v>-294070</v>
      </c>
      <c r="D409" s="22">
        <v>12491800</v>
      </c>
    </row>
    <row r="410" spans="1:4" ht="14.1" customHeight="1" x14ac:dyDescent="0.2">
      <c r="A410" s="20" t="s">
        <v>129</v>
      </c>
      <c r="B410" s="50">
        <v>34712180</v>
      </c>
      <c r="C410" s="59">
        <f t="shared" si="14"/>
        <v>829590</v>
      </c>
      <c r="D410" s="22">
        <v>35541770</v>
      </c>
    </row>
    <row r="411" spans="1:4" ht="14.1" customHeight="1" x14ac:dyDescent="0.2">
      <c r="A411" s="20" t="s">
        <v>347</v>
      </c>
      <c r="B411" s="50">
        <v>19499860</v>
      </c>
      <c r="C411" s="59">
        <f t="shared" si="14"/>
        <v>714400</v>
      </c>
      <c r="D411" s="22">
        <v>20214260</v>
      </c>
    </row>
    <row r="412" spans="1:4" ht="14.1" customHeight="1" x14ac:dyDescent="0.2">
      <c r="A412" s="20" t="s">
        <v>299</v>
      </c>
      <c r="B412" s="50">
        <v>18939640</v>
      </c>
      <c r="C412" s="59">
        <f t="shared" si="14"/>
        <v>305320</v>
      </c>
      <c r="D412" s="22">
        <v>19244960</v>
      </c>
    </row>
    <row r="413" spans="1:4" ht="14.1" customHeight="1" x14ac:dyDescent="0.2">
      <c r="A413" s="20" t="s">
        <v>130</v>
      </c>
      <c r="B413" s="50">
        <v>34418310</v>
      </c>
      <c r="C413" s="59">
        <f t="shared" si="14"/>
        <v>1126600</v>
      </c>
      <c r="D413" s="22">
        <v>35544910</v>
      </c>
    </row>
    <row r="414" spans="1:4" ht="14.1" customHeight="1" x14ac:dyDescent="0.2">
      <c r="A414" s="20" t="s">
        <v>131</v>
      </c>
      <c r="B414" s="50">
        <v>28458120</v>
      </c>
      <c r="C414" s="59">
        <f t="shared" si="14"/>
        <v>494660</v>
      </c>
      <c r="D414" s="22">
        <v>28952780</v>
      </c>
    </row>
    <row r="415" spans="1:4" ht="14.1" customHeight="1" x14ac:dyDescent="0.2">
      <c r="A415" s="20" t="s">
        <v>132</v>
      </c>
      <c r="B415" s="50">
        <v>21894290</v>
      </c>
      <c r="C415" s="59">
        <f t="shared" si="14"/>
        <v>343040</v>
      </c>
      <c r="D415" s="22">
        <v>22237330</v>
      </c>
    </row>
    <row r="416" spans="1:4" ht="14.1" customHeight="1" x14ac:dyDescent="0.2">
      <c r="A416" s="20" t="s">
        <v>262</v>
      </c>
      <c r="B416" s="50">
        <v>17593150</v>
      </c>
      <c r="C416" s="59">
        <f t="shared" si="14"/>
        <v>228030</v>
      </c>
      <c r="D416" s="22">
        <v>17821180</v>
      </c>
    </row>
    <row r="417" spans="1:4" ht="14.1" customHeight="1" x14ac:dyDescent="0.2">
      <c r="A417" s="20" t="s">
        <v>361</v>
      </c>
      <c r="B417" s="50">
        <v>20048180</v>
      </c>
      <c r="C417" s="59">
        <f t="shared" si="14"/>
        <v>403670</v>
      </c>
      <c r="D417" s="22">
        <v>20451850</v>
      </c>
    </row>
    <row r="418" spans="1:4" ht="14.1" customHeight="1" x14ac:dyDescent="0.2">
      <c r="A418" s="20" t="s">
        <v>268</v>
      </c>
      <c r="B418" s="50">
        <v>7041130</v>
      </c>
      <c r="C418" s="59">
        <f t="shared" si="14"/>
        <v>299460</v>
      </c>
      <c r="D418" s="22">
        <v>7340590</v>
      </c>
    </row>
    <row r="419" spans="1:4" ht="14.1" customHeight="1" x14ac:dyDescent="0.2">
      <c r="A419" s="20" t="s">
        <v>204</v>
      </c>
      <c r="B419" s="50">
        <v>9549150</v>
      </c>
      <c r="C419" s="59">
        <f t="shared" si="14"/>
        <v>243400</v>
      </c>
      <c r="D419" s="22">
        <v>9792550</v>
      </c>
    </row>
    <row r="420" spans="1:4" ht="14.1" customHeight="1" x14ac:dyDescent="0.2">
      <c r="A420" s="20" t="s">
        <v>300</v>
      </c>
      <c r="B420" s="50">
        <v>5963280</v>
      </c>
      <c r="C420" s="59">
        <f t="shared" si="14"/>
        <v>156700</v>
      </c>
      <c r="D420" s="22">
        <v>6119980</v>
      </c>
    </row>
    <row r="421" spans="1:4" ht="14.1" customHeight="1" x14ac:dyDescent="0.2">
      <c r="A421" s="20" t="s">
        <v>133</v>
      </c>
      <c r="B421" s="50">
        <v>1484080</v>
      </c>
      <c r="C421" s="59">
        <f t="shared" si="14"/>
        <v>46900</v>
      </c>
      <c r="D421" s="22">
        <v>1530980</v>
      </c>
    </row>
    <row r="422" spans="1:4" ht="14.1" customHeight="1" x14ac:dyDescent="0.2">
      <c r="A422" s="20" t="s">
        <v>205</v>
      </c>
      <c r="B422" s="50">
        <v>18763600</v>
      </c>
      <c r="C422" s="59">
        <f t="shared" si="14"/>
        <v>1566910</v>
      </c>
      <c r="D422" s="22">
        <v>20330510</v>
      </c>
    </row>
    <row r="423" spans="1:4" ht="14.1" customHeight="1" x14ac:dyDescent="0.2">
      <c r="A423" s="20" t="s">
        <v>206</v>
      </c>
      <c r="B423" s="50">
        <v>15645460</v>
      </c>
      <c r="C423" s="59">
        <f t="shared" si="14"/>
        <v>847850</v>
      </c>
      <c r="D423" s="22">
        <v>16493310</v>
      </c>
    </row>
    <row r="424" spans="1:4" ht="14.1" customHeight="1" x14ac:dyDescent="0.2">
      <c r="A424" s="20" t="s">
        <v>348</v>
      </c>
      <c r="B424" s="50">
        <v>1097560</v>
      </c>
      <c r="C424" s="59">
        <f t="shared" si="14"/>
        <v>52060</v>
      </c>
      <c r="D424" s="22">
        <v>1149620</v>
      </c>
    </row>
    <row r="425" spans="1:4" ht="14.1" customHeight="1" x14ac:dyDescent="0.2">
      <c r="A425" s="20" t="s">
        <v>349</v>
      </c>
      <c r="B425" s="50">
        <v>1250830</v>
      </c>
      <c r="C425" s="59">
        <f t="shared" si="14"/>
        <v>153050</v>
      </c>
      <c r="D425" s="22">
        <v>1403880</v>
      </c>
    </row>
    <row r="426" spans="1:4" ht="14.1" customHeight="1" x14ac:dyDescent="0.2">
      <c r="A426" s="20" t="s">
        <v>449</v>
      </c>
      <c r="B426" s="50">
        <v>3829210</v>
      </c>
      <c r="C426" s="59">
        <f t="shared" si="14"/>
        <v>221230</v>
      </c>
      <c r="D426" s="22">
        <v>4050440</v>
      </c>
    </row>
    <row r="427" spans="1:4" ht="14.1" customHeight="1" x14ac:dyDescent="0.2">
      <c r="A427" s="20" t="s">
        <v>450</v>
      </c>
      <c r="B427" s="50">
        <v>1134250</v>
      </c>
      <c r="C427" s="59">
        <f t="shared" si="14"/>
        <v>38230</v>
      </c>
      <c r="D427" s="22">
        <v>1172480</v>
      </c>
    </row>
    <row r="428" spans="1:4" ht="14.1" customHeight="1" x14ac:dyDescent="0.2">
      <c r="A428" s="20" t="s">
        <v>301</v>
      </c>
      <c r="B428" s="50">
        <v>1191550</v>
      </c>
      <c r="C428" s="59">
        <f t="shared" si="14"/>
        <v>61640</v>
      </c>
      <c r="D428" s="22">
        <v>1253190</v>
      </c>
    </row>
    <row r="429" spans="1:4" ht="14.1" customHeight="1" thickBot="1" x14ac:dyDescent="0.25">
      <c r="A429" s="36" t="s">
        <v>134</v>
      </c>
      <c r="B429" s="51">
        <v>3216360</v>
      </c>
      <c r="C429" s="59">
        <f t="shared" si="14"/>
        <v>113550</v>
      </c>
      <c r="D429" s="23">
        <v>3329910</v>
      </c>
    </row>
    <row r="430" spans="1:4" ht="13.5" customHeight="1" thickBot="1" x14ac:dyDescent="0.25">
      <c r="A430" s="12" t="s">
        <v>32</v>
      </c>
      <c r="B430" s="52">
        <f>SUM(B372:B429)</f>
        <v>480610880</v>
      </c>
      <c r="C430" s="52">
        <f>SUM(C372:C429)</f>
        <v>14990220</v>
      </c>
      <c r="D430" s="24">
        <f>SUM(D372:D429)</f>
        <v>495601100</v>
      </c>
    </row>
    <row r="431" spans="1:4" ht="13.5" customHeight="1" thickBot="1" x14ac:dyDescent="0.25">
      <c r="A431" s="7"/>
      <c r="B431" s="7"/>
      <c r="C431" s="7"/>
      <c r="D431" s="7"/>
    </row>
    <row r="432" spans="1:4" ht="13.5" customHeight="1" thickBot="1" x14ac:dyDescent="0.25">
      <c r="A432" s="31" t="s">
        <v>7</v>
      </c>
      <c r="B432" s="53">
        <f>B352+B368+B430</f>
        <v>797067630</v>
      </c>
      <c r="C432" s="53">
        <f>C352+C368+C430</f>
        <v>28987493</v>
      </c>
      <c r="D432" s="25">
        <f>D352+D368+D430</f>
        <v>826055123</v>
      </c>
    </row>
    <row r="433" spans="1:4" ht="13.5" customHeight="1" x14ac:dyDescent="0.2">
      <c r="A433" s="6"/>
      <c r="B433" s="29"/>
      <c r="C433" s="6"/>
      <c r="D433" s="29"/>
    </row>
    <row r="434" spans="1:4" ht="13.5" customHeight="1" x14ac:dyDescent="0.2">
      <c r="A434" s="6" t="s">
        <v>8</v>
      </c>
      <c r="B434" s="7"/>
      <c r="C434" s="6"/>
      <c r="D434" s="7"/>
    </row>
    <row r="435" spans="1:4" ht="13.5" customHeight="1" x14ac:dyDescent="0.2">
      <c r="A435" s="7"/>
      <c r="B435" s="7"/>
      <c r="C435" s="7"/>
      <c r="D435" s="7"/>
    </row>
    <row r="436" spans="1:4" ht="13.5" customHeight="1" thickBot="1" x14ac:dyDescent="0.25">
      <c r="A436" s="6" t="s">
        <v>20</v>
      </c>
      <c r="B436" s="41"/>
      <c r="C436" s="6"/>
      <c r="D436" s="41" t="s">
        <v>315</v>
      </c>
    </row>
    <row r="437" spans="1:4" ht="45" customHeight="1" thickBot="1" x14ac:dyDescent="0.25">
      <c r="A437" s="9" t="s">
        <v>36</v>
      </c>
      <c r="B437" s="49" t="s">
        <v>409</v>
      </c>
      <c r="C437" s="48" t="s">
        <v>410</v>
      </c>
      <c r="D437" s="30" t="s">
        <v>411</v>
      </c>
    </row>
    <row r="438" spans="1:4" ht="14.1" customHeight="1" x14ac:dyDescent="0.2">
      <c r="A438" s="13" t="s">
        <v>397</v>
      </c>
      <c r="B438" s="50">
        <v>1233110</v>
      </c>
      <c r="C438" s="59">
        <f t="shared" ref="C438:C452" si="15">D438-B438</f>
        <v>72580</v>
      </c>
      <c r="D438" s="22">
        <v>1305690</v>
      </c>
    </row>
    <row r="439" spans="1:4" ht="14.1" customHeight="1" x14ac:dyDescent="0.2">
      <c r="A439" s="14" t="s">
        <v>137</v>
      </c>
      <c r="B439" s="50">
        <v>4749870</v>
      </c>
      <c r="C439" s="59">
        <f t="shared" si="15"/>
        <v>215910</v>
      </c>
      <c r="D439" s="22">
        <v>4965780</v>
      </c>
    </row>
    <row r="440" spans="1:4" ht="14.1" customHeight="1" x14ac:dyDescent="0.2">
      <c r="A440" s="14" t="s">
        <v>302</v>
      </c>
      <c r="B440" s="50">
        <v>15394270</v>
      </c>
      <c r="C440" s="59">
        <f t="shared" si="15"/>
        <v>272680</v>
      </c>
      <c r="D440" s="22">
        <v>15666950</v>
      </c>
    </row>
    <row r="441" spans="1:4" ht="14.1" customHeight="1" x14ac:dyDescent="0.2">
      <c r="A441" s="14" t="s">
        <v>154</v>
      </c>
      <c r="B441" s="50">
        <v>4307000</v>
      </c>
      <c r="C441" s="59">
        <f t="shared" si="15"/>
        <v>104600</v>
      </c>
      <c r="D441" s="22">
        <v>4411600</v>
      </c>
    </row>
    <row r="442" spans="1:4" ht="14.1" customHeight="1" x14ac:dyDescent="0.2">
      <c r="A442" s="14" t="s">
        <v>503</v>
      </c>
      <c r="B442" s="50">
        <v>3458750</v>
      </c>
      <c r="C442" s="59">
        <f t="shared" si="15"/>
        <v>-28360</v>
      </c>
      <c r="D442" s="22">
        <v>3430390</v>
      </c>
    </row>
    <row r="443" spans="1:4" ht="14.1" customHeight="1" x14ac:dyDescent="0.2">
      <c r="A443" s="20" t="s">
        <v>402</v>
      </c>
      <c r="B443" s="50">
        <v>1029510</v>
      </c>
      <c r="C443" s="59">
        <f t="shared" si="15"/>
        <v>66170</v>
      </c>
      <c r="D443" s="22">
        <v>1095680</v>
      </c>
    </row>
    <row r="444" spans="1:4" ht="14.1" customHeight="1" x14ac:dyDescent="0.2">
      <c r="A444" s="20" t="s">
        <v>398</v>
      </c>
      <c r="B444" s="50">
        <v>5574820</v>
      </c>
      <c r="C444" s="59">
        <f t="shared" si="15"/>
        <v>134300</v>
      </c>
      <c r="D444" s="22">
        <v>5709120</v>
      </c>
    </row>
    <row r="445" spans="1:4" ht="14.1" customHeight="1" x14ac:dyDescent="0.2">
      <c r="A445" s="20" t="s">
        <v>451</v>
      </c>
      <c r="B445" s="50">
        <v>10198420</v>
      </c>
      <c r="C445" s="59">
        <f t="shared" si="15"/>
        <v>395970</v>
      </c>
      <c r="D445" s="22">
        <v>10594390</v>
      </c>
    </row>
    <row r="446" spans="1:4" ht="14.1" customHeight="1" x14ac:dyDescent="0.2">
      <c r="A446" s="20" t="s">
        <v>350</v>
      </c>
      <c r="B446" s="50">
        <v>25634940</v>
      </c>
      <c r="C446" s="59">
        <f t="shared" si="15"/>
        <v>826380</v>
      </c>
      <c r="D446" s="22">
        <v>26461320</v>
      </c>
    </row>
    <row r="447" spans="1:4" ht="14.1" customHeight="1" x14ac:dyDescent="0.2">
      <c r="A447" s="20" t="s">
        <v>138</v>
      </c>
      <c r="B447" s="50">
        <v>30407750</v>
      </c>
      <c r="C447" s="59">
        <f t="shared" si="15"/>
        <v>1333530</v>
      </c>
      <c r="D447" s="22">
        <v>31741280</v>
      </c>
    </row>
    <row r="448" spans="1:4" ht="14.1" customHeight="1" x14ac:dyDescent="0.2">
      <c r="A448" s="20" t="s">
        <v>135</v>
      </c>
      <c r="B448" s="50">
        <v>2879820</v>
      </c>
      <c r="C448" s="59">
        <f t="shared" si="15"/>
        <v>117760</v>
      </c>
      <c r="D448" s="22">
        <v>2997580</v>
      </c>
    </row>
    <row r="449" spans="1:4" ht="14.1" customHeight="1" x14ac:dyDescent="0.2">
      <c r="A449" s="20" t="s">
        <v>136</v>
      </c>
      <c r="B449" s="50">
        <v>4807530</v>
      </c>
      <c r="C449" s="59">
        <f t="shared" si="15"/>
        <v>19530</v>
      </c>
      <c r="D449" s="22">
        <v>4827060</v>
      </c>
    </row>
    <row r="450" spans="1:4" ht="14.1" customHeight="1" x14ac:dyDescent="0.2">
      <c r="A450" s="20" t="s">
        <v>504</v>
      </c>
      <c r="B450" s="50">
        <v>3370050</v>
      </c>
      <c r="C450" s="59">
        <f t="shared" si="15"/>
        <v>-38800</v>
      </c>
      <c r="D450" s="22">
        <v>3331250</v>
      </c>
    </row>
    <row r="451" spans="1:4" ht="14.1" customHeight="1" x14ac:dyDescent="0.2">
      <c r="A451" s="20" t="s">
        <v>452</v>
      </c>
      <c r="B451" s="50">
        <v>1268690</v>
      </c>
      <c r="C451" s="59">
        <f t="shared" si="15"/>
        <v>50590</v>
      </c>
      <c r="D451" s="22">
        <v>1319280</v>
      </c>
    </row>
    <row r="452" spans="1:4" ht="14.1" customHeight="1" thickBot="1" x14ac:dyDescent="0.25">
      <c r="A452" s="36" t="s">
        <v>453</v>
      </c>
      <c r="B452" s="51">
        <v>10524890</v>
      </c>
      <c r="C452" s="59">
        <f t="shared" si="15"/>
        <v>668960</v>
      </c>
      <c r="D452" s="23">
        <v>11193850</v>
      </c>
    </row>
    <row r="453" spans="1:4" ht="13.5" customHeight="1" thickBot="1" x14ac:dyDescent="0.25">
      <c r="A453" s="12" t="s">
        <v>33</v>
      </c>
      <c r="B453" s="52">
        <f>SUM(B438:B452)</f>
        <v>124839420</v>
      </c>
      <c r="C453" s="52">
        <f>SUM(C438:C452)</f>
        <v>4211800</v>
      </c>
      <c r="D453" s="24">
        <f>SUM(D438:D452)</f>
        <v>129051220</v>
      </c>
    </row>
    <row r="454" spans="1:4" ht="13.5" customHeight="1" x14ac:dyDescent="0.2">
      <c r="A454" s="7"/>
      <c r="B454" s="7"/>
      <c r="C454" s="7"/>
      <c r="D454" s="7"/>
    </row>
    <row r="455" spans="1:4" ht="13.5" customHeight="1" thickBot="1" x14ac:dyDescent="0.25">
      <c r="A455" s="6" t="s">
        <v>21</v>
      </c>
      <c r="B455" s="41"/>
      <c r="C455" s="6"/>
      <c r="D455" s="41" t="s">
        <v>315</v>
      </c>
    </row>
    <row r="456" spans="1:4" ht="45" customHeight="1" thickBot="1" x14ac:dyDescent="0.25">
      <c r="A456" s="9" t="s">
        <v>36</v>
      </c>
      <c r="B456" s="49" t="s">
        <v>409</v>
      </c>
      <c r="C456" s="48" t="s">
        <v>410</v>
      </c>
      <c r="D456" s="30" t="s">
        <v>411</v>
      </c>
    </row>
    <row r="457" spans="1:4" ht="14.1" customHeight="1" x14ac:dyDescent="0.2">
      <c r="A457" s="21" t="s">
        <v>505</v>
      </c>
      <c r="B457" s="50">
        <v>6028440</v>
      </c>
      <c r="C457" s="59">
        <f t="shared" ref="C457:C494" si="16">D457-B457</f>
        <v>-20200</v>
      </c>
      <c r="D457" s="22">
        <v>6008240</v>
      </c>
    </row>
    <row r="458" spans="1:4" ht="14.1" customHeight="1" x14ac:dyDescent="0.2">
      <c r="A458" s="21" t="s">
        <v>207</v>
      </c>
      <c r="B458" s="50">
        <v>17118640</v>
      </c>
      <c r="C458" s="59">
        <f t="shared" si="16"/>
        <v>932050</v>
      </c>
      <c r="D458" s="22">
        <v>18050690</v>
      </c>
    </row>
    <row r="459" spans="1:4" ht="14.1" customHeight="1" x14ac:dyDescent="0.2">
      <c r="A459" s="21" t="s">
        <v>351</v>
      </c>
      <c r="B459" s="50">
        <v>7203560</v>
      </c>
      <c r="C459" s="59">
        <f t="shared" si="16"/>
        <v>193900</v>
      </c>
      <c r="D459" s="22">
        <v>7397460</v>
      </c>
    </row>
    <row r="460" spans="1:4" ht="14.1" customHeight="1" x14ac:dyDescent="0.2">
      <c r="A460" s="10" t="s">
        <v>139</v>
      </c>
      <c r="B460" s="50">
        <v>2765490</v>
      </c>
      <c r="C460" s="59">
        <f t="shared" si="16"/>
        <v>88900</v>
      </c>
      <c r="D460" s="22">
        <v>2854390</v>
      </c>
    </row>
    <row r="461" spans="1:4" ht="14.1" customHeight="1" x14ac:dyDescent="0.2">
      <c r="A461" s="10" t="s">
        <v>248</v>
      </c>
      <c r="B461" s="50">
        <v>4001500</v>
      </c>
      <c r="C461" s="59">
        <f t="shared" si="16"/>
        <v>523200</v>
      </c>
      <c r="D461" s="22">
        <v>4524700</v>
      </c>
    </row>
    <row r="462" spans="1:4" ht="14.1" customHeight="1" x14ac:dyDescent="0.2">
      <c r="A462" s="10" t="s">
        <v>270</v>
      </c>
      <c r="B462" s="50">
        <v>3120660</v>
      </c>
      <c r="C462" s="59">
        <f t="shared" si="16"/>
        <v>393900</v>
      </c>
      <c r="D462" s="22">
        <v>3514560</v>
      </c>
    </row>
    <row r="463" spans="1:4" ht="14.1" customHeight="1" x14ac:dyDescent="0.2">
      <c r="A463" s="10" t="s">
        <v>303</v>
      </c>
      <c r="B463" s="50">
        <v>3995450</v>
      </c>
      <c r="C463" s="59">
        <f t="shared" si="16"/>
        <v>232000</v>
      </c>
      <c r="D463" s="22">
        <v>4227450</v>
      </c>
    </row>
    <row r="464" spans="1:4" ht="14.1" customHeight="1" x14ac:dyDescent="0.2">
      <c r="A464" s="10" t="s">
        <v>208</v>
      </c>
      <c r="B464" s="50">
        <v>5654450</v>
      </c>
      <c r="C464" s="59">
        <f t="shared" si="16"/>
        <v>379400</v>
      </c>
      <c r="D464" s="22">
        <v>6033850</v>
      </c>
    </row>
    <row r="465" spans="1:4" ht="14.1" customHeight="1" x14ac:dyDescent="0.2">
      <c r="A465" s="10" t="s">
        <v>304</v>
      </c>
      <c r="B465" s="50">
        <v>22899100</v>
      </c>
      <c r="C465" s="59">
        <f t="shared" si="16"/>
        <v>499920</v>
      </c>
      <c r="D465" s="22">
        <v>23399020</v>
      </c>
    </row>
    <row r="466" spans="1:4" ht="14.1" customHeight="1" x14ac:dyDescent="0.2">
      <c r="A466" s="10" t="s">
        <v>305</v>
      </c>
      <c r="B466" s="50">
        <v>11310560</v>
      </c>
      <c r="C466" s="59">
        <f t="shared" si="16"/>
        <v>436420</v>
      </c>
      <c r="D466" s="22">
        <v>11746980</v>
      </c>
    </row>
    <row r="467" spans="1:4" ht="14.1" customHeight="1" x14ac:dyDescent="0.2">
      <c r="A467" s="10" t="s">
        <v>306</v>
      </c>
      <c r="B467" s="50">
        <v>1594100</v>
      </c>
      <c r="C467" s="59">
        <f t="shared" si="16"/>
        <v>163600</v>
      </c>
      <c r="D467" s="22">
        <v>1757700</v>
      </c>
    </row>
    <row r="468" spans="1:4" ht="14.1" customHeight="1" x14ac:dyDescent="0.2">
      <c r="A468" s="10" t="s">
        <v>506</v>
      </c>
      <c r="B468" s="50">
        <v>1491630</v>
      </c>
      <c r="C468" s="59">
        <f t="shared" si="16"/>
        <v>-23380</v>
      </c>
      <c r="D468" s="22">
        <v>1468250</v>
      </c>
    </row>
    <row r="469" spans="1:4" ht="14.1" customHeight="1" x14ac:dyDescent="0.2">
      <c r="A469" s="10" t="s">
        <v>192</v>
      </c>
      <c r="B469" s="50">
        <v>5054370</v>
      </c>
      <c r="C469" s="59">
        <f t="shared" si="16"/>
        <v>456600</v>
      </c>
      <c r="D469" s="22">
        <v>5510970</v>
      </c>
    </row>
    <row r="470" spans="1:4" ht="14.1" customHeight="1" x14ac:dyDescent="0.2">
      <c r="A470" s="10" t="s">
        <v>454</v>
      </c>
      <c r="B470" s="50">
        <v>5125730</v>
      </c>
      <c r="C470" s="59">
        <f t="shared" si="16"/>
        <v>871500</v>
      </c>
      <c r="D470" s="22">
        <v>5997230</v>
      </c>
    </row>
    <row r="471" spans="1:4" ht="14.1" customHeight="1" x14ac:dyDescent="0.2">
      <c r="A471" s="10" t="s">
        <v>140</v>
      </c>
      <c r="B471" s="50">
        <v>16490740</v>
      </c>
      <c r="C471" s="59">
        <f t="shared" si="16"/>
        <v>334000</v>
      </c>
      <c r="D471" s="22">
        <v>16824740</v>
      </c>
    </row>
    <row r="472" spans="1:4" ht="14.1" customHeight="1" x14ac:dyDescent="0.2">
      <c r="A472" s="10" t="s">
        <v>352</v>
      </c>
      <c r="B472" s="50">
        <v>8498240</v>
      </c>
      <c r="C472" s="59">
        <f t="shared" si="16"/>
        <v>375400</v>
      </c>
      <c r="D472" s="22">
        <v>8873640</v>
      </c>
    </row>
    <row r="473" spans="1:4" ht="14.1" customHeight="1" x14ac:dyDescent="0.2">
      <c r="A473" s="10" t="s">
        <v>455</v>
      </c>
      <c r="B473" s="50">
        <v>1236560</v>
      </c>
      <c r="C473" s="59">
        <f t="shared" si="16"/>
        <v>82800</v>
      </c>
      <c r="D473" s="22">
        <v>1319360</v>
      </c>
    </row>
    <row r="474" spans="1:4" ht="14.1" customHeight="1" x14ac:dyDescent="0.2">
      <c r="A474" s="10" t="s">
        <v>209</v>
      </c>
      <c r="B474" s="50">
        <v>24960560</v>
      </c>
      <c r="C474" s="59">
        <f t="shared" si="16"/>
        <v>677400</v>
      </c>
      <c r="D474" s="22">
        <v>25637960</v>
      </c>
    </row>
    <row r="475" spans="1:4" ht="14.1" customHeight="1" x14ac:dyDescent="0.2">
      <c r="A475" s="10" t="s">
        <v>210</v>
      </c>
      <c r="B475" s="50">
        <v>4527420</v>
      </c>
      <c r="C475" s="59">
        <f t="shared" si="16"/>
        <v>274920</v>
      </c>
      <c r="D475" s="22">
        <v>4802340</v>
      </c>
    </row>
    <row r="476" spans="1:4" ht="14.1" customHeight="1" x14ac:dyDescent="0.2">
      <c r="A476" s="10" t="s">
        <v>456</v>
      </c>
      <c r="B476" s="50">
        <v>8042950</v>
      </c>
      <c r="C476" s="59">
        <f t="shared" si="16"/>
        <v>283680</v>
      </c>
      <c r="D476" s="22">
        <v>8326630</v>
      </c>
    </row>
    <row r="477" spans="1:4" ht="14.1" customHeight="1" x14ac:dyDescent="0.2">
      <c r="A477" s="10" t="s">
        <v>353</v>
      </c>
      <c r="B477" s="50">
        <v>4446430</v>
      </c>
      <c r="C477" s="59">
        <f t="shared" si="16"/>
        <v>243200</v>
      </c>
      <c r="D477" s="22">
        <v>4689630</v>
      </c>
    </row>
    <row r="478" spans="1:4" ht="14.1" customHeight="1" x14ac:dyDescent="0.2">
      <c r="A478" s="10" t="s">
        <v>142</v>
      </c>
      <c r="B478" s="50">
        <v>3218130</v>
      </c>
      <c r="C478" s="59">
        <f t="shared" si="16"/>
        <v>146400</v>
      </c>
      <c r="D478" s="22">
        <v>3364530</v>
      </c>
    </row>
    <row r="479" spans="1:4" ht="14.1" customHeight="1" x14ac:dyDescent="0.2">
      <c r="A479" s="10" t="s">
        <v>141</v>
      </c>
      <c r="B479" s="50">
        <v>17500950</v>
      </c>
      <c r="C479" s="59">
        <f t="shared" si="16"/>
        <v>404440</v>
      </c>
      <c r="D479" s="22">
        <v>17905390</v>
      </c>
    </row>
    <row r="480" spans="1:4" ht="14.1" customHeight="1" x14ac:dyDescent="0.2">
      <c r="A480" s="10" t="s">
        <v>399</v>
      </c>
      <c r="B480" s="50">
        <v>4549130</v>
      </c>
      <c r="C480" s="59">
        <f t="shared" si="16"/>
        <v>229400</v>
      </c>
      <c r="D480" s="22">
        <v>4778530</v>
      </c>
    </row>
    <row r="481" spans="1:4" ht="14.1" customHeight="1" x14ac:dyDescent="0.2">
      <c r="A481" s="10" t="s">
        <v>307</v>
      </c>
      <c r="B481" s="50">
        <v>13080670</v>
      </c>
      <c r="C481" s="59">
        <f t="shared" si="16"/>
        <v>369500</v>
      </c>
      <c r="D481" s="22">
        <v>13450170</v>
      </c>
    </row>
    <row r="482" spans="1:4" ht="14.1" customHeight="1" x14ac:dyDescent="0.2">
      <c r="A482" s="10" t="s">
        <v>272</v>
      </c>
      <c r="B482" s="50">
        <v>11812850</v>
      </c>
      <c r="C482" s="59">
        <f t="shared" si="16"/>
        <v>592650</v>
      </c>
      <c r="D482" s="22">
        <v>12405500</v>
      </c>
    </row>
    <row r="483" spans="1:4" ht="14.1" customHeight="1" x14ac:dyDescent="0.2">
      <c r="A483" s="10" t="s">
        <v>143</v>
      </c>
      <c r="B483" s="50">
        <v>17431880</v>
      </c>
      <c r="C483" s="59">
        <f t="shared" si="16"/>
        <v>492900</v>
      </c>
      <c r="D483" s="22">
        <v>17924780</v>
      </c>
    </row>
    <row r="484" spans="1:4" ht="14.1" customHeight="1" x14ac:dyDescent="0.2">
      <c r="A484" s="40" t="s">
        <v>146</v>
      </c>
      <c r="B484" s="55">
        <v>16430040</v>
      </c>
      <c r="C484" s="59">
        <f t="shared" si="16"/>
        <v>1496390</v>
      </c>
      <c r="D484" s="38">
        <v>17926430</v>
      </c>
    </row>
    <row r="485" spans="1:4" ht="14.1" customHeight="1" x14ac:dyDescent="0.2">
      <c r="A485" s="10" t="s">
        <v>144</v>
      </c>
      <c r="B485" s="50">
        <v>11048940</v>
      </c>
      <c r="C485" s="59">
        <f t="shared" si="16"/>
        <v>475100</v>
      </c>
      <c r="D485" s="22">
        <v>11524040</v>
      </c>
    </row>
    <row r="486" spans="1:4" ht="14.1" customHeight="1" x14ac:dyDescent="0.2">
      <c r="A486" s="10" t="s">
        <v>263</v>
      </c>
      <c r="B486" s="50">
        <v>23344020</v>
      </c>
      <c r="C486" s="59">
        <f t="shared" si="16"/>
        <v>1330220</v>
      </c>
      <c r="D486" s="22">
        <v>24674240</v>
      </c>
    </row>
    <row r="487" spans="1:4" ht="14.1" customHeight="1" x14ac:dyDescent="0.2">
      <c r="A487" s="10" t="s">
        <v>308</v>
      </c>
      <c r="B487" s="50">
        <v>30543000</v>
      </c>
      <c r="C487" s="59">
        <f t="shared" si="16"/>
        <v>286440</v>
      </c>
      <c r="D487" s="22">
        <v>30829440</v>
      </c>
    </row>
    <row r="488" spans="1:4" ht="14.1" customHeight="1" x14ac:dyDescent="0.2">
      <c r="A488" s="10" t="s">
        <v>264</v>
      </c>
      <c r="B488" s="50">
        <v>22152330</v>
      </c>
      <c r="C488" s="59">
        <f t="shared" si="16"/>
        <v>1235870</v>
      </c>
      <c r="D488" s="22">
        <v>23388200</v>
      </c>
    </row>
    <row r="489" spans="1:4" ht="14.1" customHeight="1" x14ac:dyDescent="0.2">
      <c r="A489" s="10" t="s">
        <v>265</v>
      </c>
      <c r="B489" s="50">
        <v>23392160</v>
      </c>
      <c r="C489" s="59">
        <f t="shared" si="16"/>
        <v>716500</v>
      </c>
      <c r="D489" s="22">
        <v>24108660</v>
      </c>
    </row>
    <row r="490" spans="1:4" ht="14.1" customHeight="1" x14ac:dyDescent="0.2">
      <c r="A490" s="10" t="s">
        <v>145</v>
      </c>
      <c r="B490" s="50">
        <v>28996870</v>
      </c>
      <c r="C490" s="59">
        <f t="shared" si="16"/>
        <v>1060200</v>
      </c>
      <c r="D490" s="22">
        <v>30057070</v>
      </c>
    </row>
    <row r="491" spans="1:4" ht="14.1" customHeight="1" x14ac:dyDescent="0.2">
      <c r="A491" s="10" t="s">
        <v>274</v>
      </c>
      <c r="B491" s="50">
        <v>13645000</v>
      </c>
      <c r="C491" s="59">
        <f t="shared" si="16"/>
        <v>678200</v>
      </c>
      <c r="D491" s="22">
        <v>14323200</v>
      </c>
    </row>
    <row r="492" spans="1:4" ht="14.1" customHeight="1" x14ac:dyDescent="0.2">
      <c r="A492" s="10" t="s">
        <v>309</v>
      </c>
      <c r="B492" s="50">
        <v>30186370</v>
      </c>
      <c r="C492" s="59">
        <f t="shared" si="16"/>
        <v>689600</v>
      </c>
      <c r="D492" s="22">
        <v>30875970</v>
      </c>
    </row>
    <row r="493" spans="1:4" ht="14.1" customHeight="1" x14ac:dyDescent="0.2">
      <c r="A493" s="10" t="s">
        <v>266</v>
      </c>
      <c r="B493" s="50">
        <v>15180690</v>
      </c>
      <c r="C493" s="59">
        <f t="shared" si="16"/>
        <v>291750</v>
      </c>
      <c r="D493" s="22">
        <v>15472440</v>
      </c>
    </row>
    <row r="494" spans="1:4" ht="14.1" customHeight="1" thickBot="1" x14ac:dyDescent="0.25">
      <c r="A494" s="11" t="s">
        <v>211</v>
      </c>
      <c r="B494" s="51">
        <v>9236150</v>
      </c>
      <c r="C494" s="59">
        <f t="shared" si="16"/>
        <v>385360</v>
      </c>
      <c r="D494" s="23">
        <v>9621510</v>
      </c>
    </row>
    <row r="495" spans="1:4" ht="13.5" customHeight="1" thickBot="1" x14ac:dyDescent="0.25">
      <c r="A495" s="12" t="s">
        <v>34</v>
      </c>
      <c r="B495" s="52">
        <f>SUM(B457:B494)</f>
        <v>457315760</v>
      </c>
      <c r="C495" s="52">
        <f>SUM(C457:C494)</f>
        <v>18280130</v>
      </c>
      <c r="D495" s="24">
        <f>SUM(D457:D494)</f>
        <v>475595890</v>
      </c>
    </row>
    <row r="496" spans="1:4" ht="13.5" customHeight="1" x14ac:dyDescent="0.2">
      <c r="A496" s="7"/>
      <c r="B496" s="7"/>
      <c r="C496" s="7"/>
      <c r="D496" s="7"/>
    </row>
    <row r="497" spans="1:4" ht="13.5" customHeight="1" thickBot="1" x14ac:dyDescent="0.25">
      <c r="A497" s="6" t="s">
        <v>22</v>
      </c>
      <c r="B497" s="41"/>
      <c r="C497" s="6"/>
      <c r="D497" s="41" t="s">
        <v>315</v>
      </c>
    </row>
    <row r="498" spans="1:4" ht="45.95" customHeight="1" thickBot="1" x14ac:dyDescent="0.25">
      <c r="A498" s="9" t="s">
        <v>36</v>
      </c>
      <c r="B498" s="49" t="s">
        <v>409</v>
      </c>
      <c r="C498" s="48" t="s">
        <v>410</v>
      </c>
      <c r="D498" s="30" t="s">
        <v>411</v>
      </c>
    </row>
    <row r="499" spans="1:4" ht="14.1" customHeight="1" x14ac:dyDescent="0.2">
      <c r="A499" s="21" t="s">
        <v>249</v>
      </c>
      <c r="B499" s="50">
        <v>3308400</v>
      </c>
      <c r="C499" s="59">
        <f t="shared" ref="C499:C533" si="17">D499-B499</f>
        <v>27000</v>
      </c>
      <c r="D499" s="22">
        <v>3335400</v>
      </c>
    </row>
    <row r="500" spans="1:4" ht="14.1" customHeight="1" x14ac:dyDescent="0.2">
      <c r="A500" s="10" t="s">
        <v>457</v>
      </c>
      <c r="B500" s="50">
        <v>3749120</v>
      </c>
      <c r="C500" s="59">
        <f t="shared" si="17"/>
        <v>402170</v>
      </c>
      <c r="D500" s="22">
        <v>4151290</v>
      </c>
    </row>
    <row r="501" spans="1:4" ht="14.1" customHeight="1" x14ac:dyDescent="0.2">
      <c r="A501" s="10" t="s">
        <v>375</v>
      </c>
      <c r="B501" s="50">
        <v>1348030</v>
      </c>
      <c r="C501" s="59">
        <f t="shared" si="17"/>
        <v>15960</v>
      </c>
      <c r="D501" s="22">
        <v>1363990</v>
      </c>
    </row>
    <row r="502" spans="1:4" ht="14.1" customHeight="1" x14ac:dyDescent="0.2">
      <c r="A502" s="10" t="s">
        <v>212</v>
      </c>
      <c r="B502" s="50">
        <v>13459160</v>
      </c>
      <c r="C502" s="59">
        <f t="shared" si="17"/>
        <v>562230</v>
      </c>
      <c r="D502" s="22">
        <v>14021390</v>
      </c>
    </row>
    <row r="503" spans="1:4" ht="14.1" customHeight="1" x14ac:dyDescent="0.2">
      <c r="A503" s="10" t="s">
        <v>310</v>
      </c>
      <c r="B503" s="50">
        <v>3735320</v>
      </c>
      <c r="C503" s="59">
        <f t="shared" si="17"/>
        <v>70300</v>
      </c>
      <c r="D503" s="22">
        <v>3805620</v>
      </c>
    </row>
    <row r="504" spans="1:4" ht="14.1" customHeight="1" x14ac:dyDescent="0.2">
      <c r="A504" s="10" t="s">
        <v>213</v>
      </c>
      <c r="B504" s="50">
        <v>4766890</v>
      </c>
      <c r="C504" s="59">
        <f t="shared" si="17"/>
        <v>61790</v>
      </c>
      <c r="D504" s="22">
        <v>4828680</v>
      </c>
    </row>
    <row r="505" spans="1:4" ht="14.1" customHeight="1" x14ac:dyDescent="0.2">
      <c r="A505" s="10" t="s">
        <v>214</v>
      </c>
      <c r="B505" s="50">
        <v>6241310</v>
      </c>
      <c r="C505" s="59">
        <f t="shared" si="17"/>
        <v>487600</v>
      </c>
      <c r="D505" s="22">
        <v>6728910</v>
      </c>
    </row>
    <row r="506" spans="1:4" ht="14.1" customHeight="1" x14ac:dyDescent="0.2">
      <c r="A506" s="10" t="s">
        <v>311</v>
      </c>
      <c r="B506" s="50">
        <v>3676510</v>
      </c>
      <c r="C506" s="59">
        <f t="shared" si="17"/>
        <v>104600</v>
      </c>
      <c r="D506" s="22">
        <v>3781110</v>
      </c>
    </row>
    <row r="507" spans="1:4" ht="14.1" customHeight="1" x14ac:dyDescent="0.2">
      <c r="A507" s="10" t="s">
        <v>474</v>
      </c>
      <c r="B507" s="50">
        <v>3342110</v>
      </c>
      <c r="C507" s="59">
        <f t="shared" si="17"/>
        <v>-8600</v>
      </c>
      <c r="D507" s="22">
        <v>3333510</v>
      </c>
    </row>
    <row r="508" spans="1:4" ht="14.1" customHeight="1" x14ac:dyDescent="0.2">
      <c r="A508" s="10" t="s">
        <v>376</v>
      </c>
      <c r="B508" s="50">
        <v>3187370</v>
      </c>
      <c r="C508" s="59">
        <f t="shared" si="17"/>
        <v>336150</v>
      </c>
      <c r="D508" s="22">
        <v>3523520</v>
      </c>
    </row>
    <row r="509" spans="1:4" ht="14.1" customHeight="1" x14ac:dyDescent="0.2">
      <c r="A509" s="10" t="s">
        <v>458</v>
      </c>
      <c r="B509" s="50">
        <v>3286030</v>
      </c>
      <c r="C509" s="59">
        <f t="shared" si="17"/>
        <v>111230</v>
      </c>
      <c r="D509" s="22">
        <v>3397260</v>
      </c>
    </row>
    <row r="510" spans="1:4" ht="14.1" customHeight="1" x14ac:dyDescent="0.2">
      <c r="A510" s="10" t="s">
        <v>377</v>
      </c>
      <c r="B510" s="50">
        <v>925720</v>
      </c>
      <c r="C510" s="59">
        <f t="shared" si="17"/>
        <v>237330</v>
      </c>
      <c r="D510" s="22">
        <v>1163050</v>
      </c>
    </row>
    <row r="511" spans="1:4" ht="14.1" customHeight="1" x14ac:dyDescent="0.2">
      <c r="A511" s="10" t="s">
        <v>459</v>
      </c>
      <c r="B511" s="50">
        <v>3025840</v>
      </c>
      <c r="C511" s="59">
        <f t="shared" si="17"/>
        <v>159400</v>
      </c>
      <c r="D511" s="22">
        <v>3185240</v>
      </c>
    </row>
    <row r="512" spans="1:4" ht="14.1" customHeight="1" x14ac:dyDescent="0.2">
      <c r="A512" s="10" t="s">
        <v>215</v>
      </c>
      <c r="B512" s="50">
        <v>7308110</v>
      </c>
      <c r="C512" s="59">
        <f t="shared" si="17"/>
        <v>449780</v>
      </c>
      <c r="D512" s="22">
        <v>7757890</v>
      </c>
    </row>
    <row r="513" spans="1:4" ht="14.1" customHeight="1" x14ac:dyDescent="0.2">
      <c r="A513" s="10" t="s">
        <v>475</v>
      </c>
      <c r="B513" s="50">
        <v>4588470</v>
      </c>
      <c r="C513" s="59">
        <f t="shared" si="17"/>
        <v>-3370</v>
      </c>
      <c r="D513" s="22">
        <v>4585100</v>
      </c>
    </row>
    <row r="514" spans="1:4" ht="14.1" customHeight="1" x14ac:dyDescent="0.2">
      <c r="A514" s="10" t="s">
        <v>354</v>
      </c>
      <c r="B514" s="50">
        <v>3921360</v>
      </c>
      <c r="C514" s="59">
        <f t="shared" si="17"/>
        <v>50500</v>
      </c>
      <c r="D514" s="22">
        <v>3971860</v>
      </c>
    </row>
    <row r="515" spans="1:4" ht="14.1" customHeight="1" x14ac:dyDescent="0.2">
      <c r="A515" s="10" t="s">
        <v>400</v>
      </c>
      <c r="B515" s="50">
        <v>4567190</v>
      </c>
      <c r="C515" s="59">
        <f t="shared" si="17"/>
        <v>338700</v>
      </c>
      <c r="D515" s="22">
        <v>4905890</v>
      </c>
    </row>
    <row r="516" spans="1:4" ht="14.1" customHeight="1" x14ac:dyDescent="0.2">
      <c r="A516" s="10" t="s">
        <v>147</v>
      </c>
      <c r="B516" s="50">
        <v>13785260</v>
      </c>
      <c r="C516" s="59">
        <f t="shared" si="17"/>
        <v>514740</v>
      </c>
      <c r="D516" s="22">
        <v>14300000</v>
      </c>
    </row>
    <row r="517" spans="1:4" ht="14.1" customHeight="1" x14ac:dyDescent="0.2">
      <c r="A517" s="10" t="s">
        <v>378</v>
      </c>
      <c r="B517" s="50">
        <v>940220</v>
      </c>
      <c r="C517" s="59">
        <f t="shared" si="17"/>
        <v>79300</v>
      </c>
      <c r="D517" s="22">
        <v>1019520</v>
      </c>
    </row>
    <row r="518" spans="1:4" ht="14.1" customHeight="1" x14ac:dyDescent="0.2">
      <c r="A518" s="10" t="s">
        <v>460</v>
      </c>
      <c r="B518" s="50">
        <v>2622220</v>
      </c>
      <c r="C518" s="59">
        <f t="shared" si="17"/>
        <v>403000</v>
      </c>
      <c r="D518" s="22">
        <v>3025220</v>
      </c>
    </row>
    <row r="519" spans="1:4" ht="14.1" customHeight="1" x14ac:dyDescent="0.2">
      <c r="A519" s="10" t="s">
        <v>312</v>
      </c>
      <c r="B519" s="50">
        <v>4806090</v>
      </c>
      <c r="C519" s="59">
        <f t="shared" si="17"/>
        <v>422800</v>
      </c>
      <c r="D519" s="22">
        <v>5228890</v>
      </c>
    </row>
    <row r="520" spans="1:4" ht="14.1" customHeight="1" x14ac:dyDescent="0.2">
      <c r="A520" s="10" t="s">
        <v>313</v>
      </c>
      <c r="B520" s="50">
        <v>5001710</v>
      </c>
      <c r="C520" s="59">
        <f t="shared" si="17"/>
        <v>500030</v>
      </c>
      <c r="D520" s="22">
        <v>5501740</v>
      </c>
    </row>
    <row r="521" spans="1:4" ht="14.1" customHeight="1" x14ac:dyDescent="0.2">
      <c r="A521" s="10" t="s">
        <v>355</v>
      </c>
      <c r="B521" s="50">
        <v>2933820</v>
      </c>
      <c r="C521" s="59">
        <f t="shared" si="17"/>
        <v>142100</v>
      </c>
      <c r="D521" s="22">
        <v>3075920</v>
      </c>
    </row>
    <row r="522" spans="1:4" ht="14.1" customHeight="1" x14ac:dyDescent="0.2">
      <c r="A522" s="10" t="s">
        <v>267</v>
      </c>
      <c r="B522" s="51">
        <v>16660150</v>
      </c>
      <c r="C522" s="59">
        <f t="shared" si="17"/>
        <v>571100</v>
      </c>
      <c r="D522" s="23">
        <v>17231250</v>
      </c>
    </row>
    <row r="523" spans="1:4" ht="14.1" customHeight="1" x14ac:dyDescent="0.2">
      <c r="A523" s="10" t="s">
        <v>148</v>
      </c>
      <c r="B523" s="64">
        <v>10858050</v>
      </c>
      <c r="C523" s="59">
        <f t="shared" si="17"/>
        <v>427400</v>
      </c>
      <c r="D523" s="65">
        <v>11285450</v>
      </c>
    </row>
    <row r="524" spans="1:4" ht="14.1" customHeight="1" x14ac:dyDescent="0.2">
      <c r="A524" s="43" t="s">
        <v>356</v>
      </c>
      <c r="B524" s="57">
        <v>4645640</v>
      </c>
      <c r="C524" s="59">
        <f t="shared" si="17"/>
        <v>38600</v>
      </c>
      <c r="D524" s="47">
        <v>4684240</v>
      </c>
    </row>
    <row r="525" spans="1:4" ht="14.1" customHeight="1" x14ac:dyDescent="0.2">
      <c r="A525" s="10" t="s">
        <v>476</v>
      </c>
      <c r="B525" s="50">
        <v>5163870</v>
      </c>
      <c r="C525" s="59">
        <f t="shared" si="17"/>
        <v>-49300</v>
      </c>
      <c r="D525" s="22">
        <v>5114570</v>
      </c>
    </row>
    <row r="526" spans="1:4" ht="14.1" customHeight="1" x14ac:dyDescent="0.2">
      <c r="A526" s="10" t="s">
        <v>149</v>
      </c>
      <c r="B526" s="50">
        <v>4448340</v>
      </c>
      <c r="C526" s="59">
        <f t="shared" si="17"/>
        <v>182800</v>
      </c>
      <c r="D526" s="22">
        <v>4631140</v>
      </c>
    </row>
    <row r="527" spans="1:4" ht="14.1" customHeight="1" x14ac:dyDescent="0.2">
      <c r="A527" s="10" t="s">
        <v>379</v>
      </c>
      <c r="B527" s="50">
        <v>5305590</v>
      </c>
      <c r="C527" s="59">
        <f t="shared" si="17"/>
        <v>27100</v>
      </c>
      <c r="D527" s="22">
        <v>5332690</v>
      </c>
    </row>
    <row r="528" spans="1:4" ht="14.1" customHeight="1" x14ac:dyDescent="0.2">
      <c r="A528" s="10" t="s">
        <v>150</v>
      </c>
      <c r="B528" s="50">
        <v>28713160</v>
      </c>
      <c r="C528" s="59">
        <f t="shared" si="17"/>
        <v>1849550</v>
      </c>
      <c r="D528" s="22">
        <v>30562710</v>
      </c>
    </row>
    <row r="529" spans="1:4" ht="14.1" customHeight="1" x14ac:dyDescent="0.2">
      <c r="A529" s="10" t="s">
        <v>314</v>
      </c>
      <c r="B529" s="50">
        <v>26671920</v>
      </c>
      <c r="C529" s="59">
        <f t="shared" si="17"/>
        <v>835680</v>
      </c>
      <c r="D529" s="22">
        <v>27507600</v>
      </c>
    </row>
    <row r="530" spans="1:4" ht="14.1" customHeight="1" x14ac:dyDescent="0.2">
      <c r="A530" s="10" t="s">
        <v>357</v>
      </c>
      <c r="B530" s="50">
        <v>18654680</v>
      </c>
      <c r="C530" s="59">
        <f t="shared" si="17"/>
        <v>638500</v>
      </c>
      <c r="D530" s="22">
        <v>19293180</v>
      </c>
    </row>
    <row r="531" spans="1:4" ht="14.1" customHeight="1" x14ac:dyDescent="0.2">
      <c r="A531" s="10" t="s">
        <v>151</v>
      </c>
      <c r="B531" s="50">
        <v>2688560</v>
      </c>
      <c r="C531" s="59">
        <f t="shared" si="17"/>
        <v>75200</v>
      </c>
      <c r="D531" s="22">
        <v>2763760</v>
      </c>
    </row>
    <row r="532" spans="1:4" ht="14.1" customHeight="1" x14ac:dyDescent="0.2">
      <c r="A532" s="10" t="s">
        <v>358</v>
      </c>
      <c r="B532" s="50">
        <v>1609590</v>
      </c>
      <c r="C532" s="59">
        <f t="shared" si="17"/>
        <v>180700</v>
      </c>
      <c r="D532" s="22">
        <v>1790290</v>
      </c>
    </row>
    <row r="533" spans="1:4" ht="14.1" customHeight="1" thickBot="1" x14ac:dyDescent="0.25">
      <c r="A533" s="11" t="s">
        <v>216</v>
      </c>
      <c r="B533" s="51">
        <v>4635030</v>
      </c>
      <c r="C533" s="59">
        <f t="shared" si="17"/>
        <v>243000</v>
      </c>
      <c r="D533" s="23">
        <v>4878030</v>
      </c>
    </row>
    <row r="534" spans="1:4" ht="13.5" customHeight="1" thickBot="1" x14ac:dyDescent="0.25">
      <c r="A534" s="12" t="s">
        <v>35</v>
      </c>
      <c r="B534" s="52">
        <f>SUM(B499:B533)</f>
        <v>234580840</v>
      </c>
      <c r="C534" s="52">
        <f>SUM(C499:C533)</f>
        <v>10485070</v>
      </c>
      <c r="D534" s="24">
        <f>SUM(D499:D533)</f>
        <v>245065910</v>
      </c>
    </row>
    <row r="535" spans="1:4" ht="13.5" customHeight="1" thickBot="1" x14ac:dyDescent="0.25">
      <c r="A535" s="7"/>
      <c r="B535" s="7"/>
      <c r="C535" s="7"/>
      <c r="D535" s="7"/>
    </row>
    <row r="536" spans="1:4" ht="13.5" customHeight="1" thickBot="1" x14ac:dyDescent="0.25">
      <c r="A536" s="31" t="s">
        <v>9</v>
      </c>
      <c r="B536" s="53">
        <f>B453+B495+B534</f>
        <v>816736020</v>
      </c>
      <c r="C536" s="53">
        <f>C453+C495+C534</f>
        <v>32977000</v>
      </c>
      <c r="D536" s="25">
        <f>D453+D495+D534</f>
        <v>849713020</v>
      </c>
    </row>
    <row r="537" spans="1:4" ht="13.5" customHeight="1" thickBot="1" x14ac:dyDescent="0.25">
      <c r="A537" s="7"/>
      <c r="B537" s="7"/>
      <c r="C537" s="7"/>
      <c r="D537" s="7"/>
    </row>
    <row r="538" spans="1:4" ht="13.5" customHeight="1" thickBot="1" x14ac:dyDescent="0.25">
      <c r="A538" s="37" t="s">
        <v>152</v>
      </c>
      <c r="B538" s="58">
        <f>B49+B211+B314+B432+B536</f>
        <v>4244523050</v>
      </c>
      <c r="C538" s="58">
        <f>C49+C211+C314+C432+C536</f>
        <v>158227503</v>
      </c>
      <c r="D538" s="28">
        <f>D49+D211+D314+D432+D536</f>
        <v>4402750553</v>
      </c>
    </row>
    <row r="540" spans="1:4" x14ac:dyDescent="0.2">
      <c r="A540" s="1" t="s">
        <v>406</v>
      </c>
    </row>
    <row r="541" spans="1:4" ht="14.25" x14ac:dyDescent="0.2">
      <c r="A541" s="60" t="s">
        <v>407</v>
      </c>
      <c r="B541" s="60"/>
    </row>
    <row r="542" spans="1:4" ht="14.25" x14ac:dyDescent="0.2">
      <c r="A542" s="60" t="s">
        <v>408</v>
      </c>
      <c r="B542" s="60"/>
    </row>
    <row r="543" spans="1:4" ht="14.25" x14ac:dyDescent="0.2">
      <c r="A543" s="60"/>
      <c r="B543" s="60"/>
    </row>
  </sheetData>
  <mergeCells count="1">
    <mergeCell ref="A1:D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upraveného rozpočtu přímých nákladů v roce 2018 na jednotlivé školy a školská zařízení zřizovaná obcemi na území Olomouckého kraje - UZ 33 353</oddHeader>
    <oddFooter>&amp;L&amp;"Arial,Kurzíva"Zastupitelstvo Olomouckého kraje 25. 2. 2019
15. - Rozpis rozpočtu škol a školských zařízení v působnosti OK v roce 2018
Příloha č. 2 - Rozpis upraveného rozpočtu PN 2018 na školy zřizované obcemi&amp;R&amp;"Arial,Kurzíva"Strana &amp;P (celkem 44)</oddFooter>
  </headerFooter>
  <rowBreaks count="2" manualBreakCount="2">
    <brk id="315" max="16383" man="1"/>
    <brk id="4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2018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2017-01-26T13:49:22Z</cp:lastPrinted>
  <dcterms:created xsi:type="dcterms:W3CDTF">2003-03-18T09:23:49Z</dcterms:created>
  <dcterms:modified xsi:type="dcterms:W3CDTF">2019-02-04T13:20:05Z</dcterms:modified>
</cp:coreProperties>
</file>