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55" yWindow="330" windowWidth="14430" windowHeight="12840"/>
  </bookViews>
  <sheets>
    <sheet name="Rozpočet PN 2018 školy zřiz. OK" sheetId="1" r:id="rId1"/>
  </sheets>
  <calcPr calcId="145621"/>
</workbook>
</file>

<file path=xl/calcChain.xml><?xml version="1.0" encoding="utf-8"?>
<calcChain xmlns="http://schemas.openxmlformats.org/spreadsheetml/2006/main">
  <c r="C130" i="1" l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05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73" i="1"/>
  <c r="C72" i="1"/>
  <c r="C71" i="1"/>
  <c r="C70" i="1"/>
  <c r="C69" i="1"/>
  <c r="C68" i="1"/>
  <c r="C67" i="1"/>
  <c r="C66" i="1"/>
  <c r="C65" i="1"/>
  <c r="C58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17" i="1"/>
  <c r="C16" i="1"/>
  <c r="C15" i="1"/>
  <c r="C14" i="1"/>
  <c r="C13" i="1"/>
  <c r="C12" i="1"/>
  <c r="C11" i="1"/>
  <c r="C10" i="1"/>
  <c r="C9" i="1"/>
  <c r="C8" i="1"/>
  <c r="C110" i="1"/>
  <c r="C78" i="1"/>
  <c r="C64" i="1"/>
  <c r="C63" i="1"/>
  <c r="C23" i="1"/>
  <c r="C22" i="1"/>
  <c r="C7" i="1"/>
  <c r="C6" i="1"/>
  <c r="B131" i="1"/>
  <c r="B106" i="1"/>
  <c r="B74" i="1"/>
  <c r="B59" i="1"/>
  <c r="B18" i="1"/>
  <c r="B134" i="1" l="1"/>
  <c r="C131" i="1"/>
  <c r="C59" i="1"/>
  <c r="C106" i="1"/>
  <c r="C74" i="1"/>
  <c r="C18" i="1"/>
  <c r="C134" i="1" l="1"/>
  <c r="D131" i="1" l="1"/>
  <c r="D106" i="1" l="1"/>
  <c r="D74" i="1"/>
  <c r="D59" i="1"/>
  <c r="D18" i="1" l="1"/>
  <c r="D134" i="1" s="1"/>
</calcChain>
</file>

<file path=xl/sharedStrings.xml><?xml version="1.0" encoding="utf-8"?>
<sst xmlns="http://schemas.openxmlformats.org/spreadsheetml/2006/main" count="151" uniqueCount="131">
  <si>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</si>
  <si>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</si>
  <si>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</si>
  <si>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</si>
  <si>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</si>
  <si>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</si>
  <si>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</si>
  <si>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</si>
  <si>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</si>
  <si>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</si>
  <si>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</si>
  <si>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</si>
  <si>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</si>
  <si>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</si>
  <si>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</si>
  <si>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</si>
  <si>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Střední odborná škola a Střední odborné učiliště strojírenské a stavební, Jeseník, Dukelská 1240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</si>
  <si>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</si>
  <si>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</si>
  <si>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</si>
  <si>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</si>
  <si>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Střední průmyslová škola strojnická, Olomouc, tř. 17. listopadu 49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</si>
  <si>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</si>
  <si>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</si>
  <si>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</si>
  <si>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</si>
  <si>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</si>
  <si>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</si>
  <si>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</si>
  <si>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</si>
  <si>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Litovel</t>
  </si>
  <si>
    <t>Dům dětí a mládeže Vila Tereza, Uničov</t>
  </si>
  <si>
    <t>Dětský domov a Školní jídelna, Olomouc, U Sportovní haly 1a</t>
  </si>
  <si>
    <t>Gymnázium Jakuba Škody, Přerov, Komenského 29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</si>
  <si>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</si>
  <si>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</si>
  <si>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</si>
  <si>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</si>
  <si>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</si>
  <si>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Základní umělecká škola Konice, Na Příhonech 425</t>
  </si>
  <si>
    <t>Dětský domov a Školní jídelna, Plumlov, Balkán 333</t>
  </si>
  <si>
    <t>Gymnázium, Zábřeh, náměstí Osvobození 20</t>
  </si>
  <si>
    <t>Obchodní akademie a Jazyková škola s právem státní jazykové zkoušky, Šumperk, Hlavní třída 31</t>
  </si>
  <si>
    <t>Odborné učiliště a Praktická škola, Lipová - lázně 458</t>
  </si>
  <si>
    <t>Základní umělecká škola, Mohelnice, Náměstí Svobody 15</t>
  </si>
  <si>
    <t>Základní umělecká škola, Šumperk, Žerotínova 11</t>
  </si>
  <si>
    <t>Dům dětí a mládeže Magnet, Mohelnice</t>
  </si>
  <si>
    <t>Dětský domov a Školní jídelna, Jeseník, Priessnitzova 405</t>
  </si>
  <si>
    <t>ÚZ 33 353</t>
  </si>
  <si>
    <t>Gymnázium, Olomouc, Čajkovského 9</t>
  </si>
  <si>
    <t>Střední škola gastronomie a služeb, Přerov, Šířava 7</t>
  </si>
  <si>
    <t>Středisko volného času ATLAS a BIOS, Přerov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</si>
  <si>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</si>
  <si>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</si>
  <si>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</si>
  <si>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</si>
  <si>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</si>
  <si>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Dětský domov a Školní jídelna, Hranice, Purgešova 847</t>
  </si>
  <si>
    <t>Střední škola designu a módy, Prostějov</t>
  </si>
  <si>
    <t>Gymnázium, Jeseník, Komenského 281</t>
  </si>
  <si>
    <t>Základní umělecká škola Karla Ditterse Vidnava</t>
  </si>
  <si>
    <t>Základní umělecká škola Franze Schuberta Zlaté Hory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</si>
  <si>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</si>
  <si>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</si>
  <si>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</si>
  <si>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</si>
  <si>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</si>
  <si>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</si>
  <si>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</si>
  <si>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</si>
  <si>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</si>
  <si>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 gastronomie a farmářství Jeseník</t>
  </si>
  <si>
    <t>Střední škola, Základní škola, Mateřská škola a Dětský domov Zábřeh</t>
  </si>
  <si>
    <t>Střední škola železniční, technická a služeb, Šumperk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</si>
  <si>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</si>
  <si>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</si>
  <si>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</si>
  <si>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</si>
  <si>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</si>
  <si>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</si>
  <si>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</si>
  <si>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 xml:space="preserve">Střední lesnická škola, Hranice, Jurikova 588 </t>
  </si>
  <si>
    <t>Střední odborná škola, Šumperk, Zemědělská 3</t>
  </si>
  <si>
    <t>Obchodní akademie, Mohelnice, Olomoucká 82</t>
  </si>
  <si>
    <t>Dětský domov a Školní jídelna Prostějov</t>
  </si>
  <si>
    <t>Střední škola, Základní škola a Mateřská škola prof. V.Vejdovského Olomouc - Hejčín</t>
  </si>
  <si>
    <t>Základní umělecká škola Zábřeh</t>
  </si>
  <si>
    <t>Střední škola polygrafická, Olomouc, Střední novosadská  87/53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</si>
  <si>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</si>
  <si>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</si>
  <si>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</si>
  <si>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</si>
  <si>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</si>
  <si>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</si>
  <si>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>Střední zdravotnická škola, Prostějov, Vápenice 3</t>
  </si>
  <si>
    <t xml:space="preserve">Střední průmyslová škola stavební, Lipník nad Bečvou, Komenského sady 257 </t>
  </si>
  <si>
    <t>Hotelová škola Vincenze Priessnitze a Obchodní akademie Jeseník</t>
  </si>
  <si>
    <t xml:space="preserve">Základní škola a Mateřská škola logopedická Olomouc </t>
  </si>
  <si>
    <t>Střední škola elektrotechnická, Lipník nad Bečvou, Tyršova 781</t>
  </si>
  <si>
    <t>Střední zdravotnická škola, Šumperk, Kladská 2</t>
  </si>
  <si>
    <t>Poznámka:</t>
  </si>
  <si>
    <r>
      <t xml:space="preserve">***) </t>
    </r>
    <r>
      <rPr>
        <sz val="10"/>
        <rFont val="Arial"/>
        <family val="2"/>
        <charset val="238"/>
      </rPr>
      <t>školy, kterým byl rozpočet snížen na základě žádosti ředitele školy</t>
    </r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</si>
  <si>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</si>
  <si>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</si>
  <si>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</si>
  <si>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Rozpis upraveného rozpočtu přímých nákladů v roce 2018 na jednotlivé školy a školská zařízení zřizovaná Olomouckým krajem</t>
  </si>
  <si>
    <t>Schválený rozpočet roku 2018</t>
  </si>
  <si>
    <t>Úpravy rozpočtu v roce 2018</t>
  </si>
  <si>
    <t>Konečný rozpočet roku 2018</t>
  </si>
  <si>
    <r>
      <t xml:space="preserve">  *)</t>
    </r>
    <r>
      <rPr>
        <sz val="10"/>
        <rFont val="Arial"/>
        <family val="2"/>
        <charset val="238"/>
      </rPr>
      <t xml:space="preserve"> školy, u kterých došlo k 1. 9. 2018 k poklesu výkonů</t>
    </r>
  </si>
  <si>
    <r>
      <t xml:space="preserve"> **) </t>
    </r>
    <r>
      <rPr>
        <sz val="10"/>
        <rFont val="Arial"/>
        <family val="2"/>
        <charset val="238"/>
      </rPr>
      <t>školy, které byly v roce 2018 sloučeny s jinou školou</t>
    </r>
  </si>
  <si>
    <t>Základní škola a Mateřská škola při Priessnitzových léčebných lázních a.s., Jeseník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</si>
  <si>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</si>
  <si>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</si>
  <si>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</si>
  <si>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</si>
  <si>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Základní umělecká škola, Potštát 36 </t>
  </si>
  <si>
    <t>Základní škola a Mateřská škola při lázních, Velké Losiny</t>
  </si>
  <si>
    <t>Střední škola, Základní škola a Mateřská škola Mohelnice, Masarykova 4</t>
  </si>
  <si>
    <t>Vyšší odborná škola a Střední průmyslová škola, Šumperk, Gen. Krátkého 1</t>
  </si>
  <si>
    <t xml:space="preserve">Střední průmyslová škola elektrotechnická, Mohelnice, Gen. Svobody 2 </t>
  </si>
  <si>
    <t xml:space="preserve">Střední škola technická a zemědělská Mohelnice </t>
  </si>
  <si>
    <t xml:space="preserve">Střední škola sociální péče a služeb, Zábřeh, nám. 8. května 2 </t>
  </si>
  <si>
    <t>Základní škola a Mateřská škola Jeseník, Fučíkova 312</t>
  </si>
  <si>
    <t>Střední škola, Základní škola a Mateřská škola Šumperk, Hanácká 3 *)</t>
  </si>
  <si>
    <t>Odborné učiliště a Praktická škola, Mohelnice, Vodní 27 ***)</t>
  </si>
  <si>
    <t>Základní škola a Mateřská škola Hranice, Studentská 1095 ***)</t>
  </si>
  <si>
    <t>Střední škola a Základní škola Lipník nad Bečvou, Osecká 301 *)</t>
  </si>
  <si>
    <t>SŠ a ZŠ prof. Z. Matějčka Olomouc, Svatoplukova 11 **)</t>
  </si>
  <si>
    <t>Základní škola a Mateřská škola při Sanatoriu Edel Zlaté Hory ***)</t>
  </si>
  <si>
    <t>Střední odborná škola průmyslová a Střední odborné učiliště strojírenské, Prostějov, Lidická 4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</si>
</sst>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3" fontId="7" fillId="0" borderId="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3" fontId="7" fillId="0" borderId="8" xfId="0" applyNumberFormat="1" applyFont="1" applyBorder="1" applyAlignment="1">
      <alignment vertical="center"/>
    </xf>
    <xf numFmtId="1" fontId="7" fillId="0" borderId="7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3" fontId="7" fillId="0" borderId="4" xfId="0" applyNumberFormat="1" applyFont="1" applyFill="1" applyBorder="1" applyAlignment="1">
      <alignment vertical="center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3" fontId="7" fillId="2" borderId="9" xfId="0" applyNumberFormat="1" applyFont="1" applyFill="1" applyBorder="1" applyAlignment="1">
      <alignment vertical="center"/>
    </xf>
    <xf numFmtId="3" fontId="7" fillId="3" borderId="9" xfId="0" applyNumberFormat="1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vertical="center"/>
    </xf>
    <xf numFmtId="3" fontId="7" fillId="0" borderId="13" xfId="0" applyNumberFormat="1" applyFont="1" applyFill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7" fillId="2" borderId="11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3" fontId="7" fillId="0" borderId="13" xfId="0" applyNumberFormat="1" applyFont="1" applyBorder="1" applyAlignment="1">
      <alignment horizontal="right" vertical="center"/>
    </xf>
    <xf numFmtId="0" fontId="9" fillId="0" borderId="2" xfId="0" applyFont="1" applyFill="1" applyBorder="1" applyAlignment="1">
      <alignment vertical="center"/>
    </xf>
    <xf numFmtId="49" fontId="7" fillId="2" borderId="16" xfId="0" applyNumberFormat="1" applyFont="1" applyFill="1" applyBorder="1" applyAlignment="1">
      <alignment vertical="center"/>
    </xf>
    <xf numFmtId="3" fontId="7" fillId="2" borderId="17" xfId="0" applyNumberFormat="1" applyFont="1" applyFill="1" applyBorder="1" applyAlignment="1">
      <alignment vertical="center"/>
    </xf>
    <xf numFmtId="3" fontId="7" fillId="2" borderId="18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tabSelected="1" view="pageLayout" topLeftCell="A121" zoomScaleNormal="100" workbookViewId="0">
      <selection activeCell="D117" sqref="D117"/>
    </sheetView>
  </sheetViews>
  <sheetFormatPr defaultColWidth="9.140625"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16384" width="9.140625" style="1"/>
  </cols>
  <sheetData>
    <row r="1" spans="1:4" ht="32.1" customHeight="1" x14ac:dyDescent="0.2">
      <c r="A1" s="52" t="s">
        <v>105</v>
      </c>
      <c r="B1" s="52"/>
      <c r="C1" s="52"/>
      <c r="D1" s="53"/>
    </row>
    <row r="2" spans="1:4" ht="15.75" x14ac:dyDescent="0.25">
      <c r="A2" s="4" t="s">
        <v>48</v>
      </c>
      <c r="B2" s="4"/>
      <c r="C2" s="4"/>
    </row>
    <row r="3" spans="1:4" ht="13.9" customHeight="1" x14ac:dyDescent="0.2">
      <c r="A3" s="3"/>
      <c r="B3" s="3"/>
      <c r="C3" s="3"/>
    </row>
    <row r="4" spans="1:4" ht="13.9" customHeight="1" thickBot="1" x14ac:dyDescent="0.25">
      <c r="A4" s="5" t="s">
        <v>0</v>
      </c>
      <c r="B4" s="5"/>
      <c r="C4" s="5"/>
      <c r="D4" s="35" t="s">
        <v>68</v>
      </c>
    </row>
    <row r="5" spans="1:4" ht="45" customHeight="1" thickBot="1" x14ac:dyDescent="0.25">
      <c r="A5" s="6" t="s">
        <v>10</v>
      </c>
      <c r="B5" s="38" t="s">
        <v>106</v>
      </c>
      <c r="C5" s="38" t="s">
        <v>107</v>
      </c>
      <c r="D5" s="23" t="s">
        <v>108</v>
      </c>
    </row>
    <row r="6" spans="1:4" ht="24" customHeight="1" x14ac:dyDescent="0.2">
      <c r="A6" s="27" t="s">
        <v>111</v>
      </c>
      <c r="B6" s="39">
        <v>6471620</v>
      </c>
      <c r="C6" s="47">
        <f t="shared" ref="C6:C17" si="0">D6-B6</f>
        <v>401790</v>
      </c>
      <c r="D6" s="28">
        <v>6873410</v>
      </c>
    </row>
    <row r="7" spans="1:4" s="2" customFormat="1" ht="24" customHeight="1" x14ac:dyDescent="0.2">
      <c r="A7" s="7" t="s">
        <v>129</v>
      </c>
      <c r="B7" s="40">
        <v>4953100</v>
      </c>
      <c r="C7" s="47">
        <f t="shared" si="0"/>
        <v>-531500</v>
      </c>
      <c r="D7" s="33">
        <v>4421600</v>
      </c>
    </row>
    <row r="8" spans="1:4" ht="14.1" customHeight="1" x14ac:dyDescent="0.2">
      <c r="A8" s="8" t="s">
        <v>123</v>
      </c>
      <c r="B8" s="41">
        <v>22623390</v>
      </c>
      <c r="C8" s="47">
        <f t="shared" si="0"/>
        <v>1583560</v>
      </c>
      <c r="D8" s="24">
        <v>24206950</v>
      </c>
    </row>
    <row r="9" spans="1:4" ht="14.1" customHeight="1" x14ac:dyDescent="0.2">
      <c r="A9" s="8" t="s">
        <v>59</v>
      </c>
      <c r="B9" s="41">
        <v>21450290</v>
      </c>
      <c r="C9" s="47">
        <f t="shared" si="0"/>
        <v>221870</v>
      </c>
      <c r="D9" s="24">
        <v>21672160</v>
      </c>
    </row>
    <row r="10" spans="1:4" ht="24" x14ac:dyDescent="0.2">
      <c r="A10" s="7" t="s">
        <v>16</v>
      </c>
      <c r="B10" s="41">
        <v>21585610</v>
      </c>
      <c r="C10" s="47">
        <f t="shared" si="0"/>
        <v>811450</v>
      </c>
      <c r="D10" s="24">
        <v>22397060</v>
      </c>
    </row>
    <row r="11" spans="1:4" ht="24" customHeight="1" x14ac:dyDescent="0.2">
      <c r="A11" s="7" t="s">
        <v>96</v>
      </c>
      <c r="B11" s="41">
        <v>13440530</v>
      </c>
      <c r="C11" s="47">
        <f t="shared" si="0"/>
        <v>1011580</v>
      </c>
      <c r="D11" s="24">
        <v>14452110</v>
      </c>
    </row>
    <row r="12" spans="1:4" ht="14.1" customHeight="1" x14ac:dyDescent="0.2">
      <c r="A12" s="7" t="s">
        <v>43</v>
      </c>
      <c r="B12" s="41">
        <v>32876260</v>
      </c>
      <c r="C12" s="47">
        <f t="shared" si="0"/>
        <v>424230</v>
      </c>
      <c r="D12" s="24">
        <v>33300490</v>
      </c>
    </row>
    <row r="13" spans="1:4" ht="14.1" customHeight="1" x14ac:dyDescent="0.2">
      <c r="A13" s="7" t="s">
        <v>71</v>
      </c>
      <c r="B13" s="41">
        <v>19636720</v>
      </c>
      <c r="C13" s="47">
        <f t="shared" si="0"/>
        <v>6963979</v>
      </c>
      <c r="D13" s="24">
        <v>26600699</v>
      </c>
    </row>
    <row r="14" spans="1:4" ht="14.1" customHeight="1" x14ac:dyDescent="0.2">
      <c r="A14" s="7" t="s">
        <v>60</v>
      </c>
      <c r="B14" s="41">
        <v>5851160</v>
      </c>
      <c r="C14" s="47">
        <f t="shared" si="0"/>
        <v>134210</v>
      </c>
      <c r="D14" s="24">
        <v>5985370</v>
      </c>
    </row>
    <row r="15" spans="1:4" ht="14.1" customHeight="1" x14ac:dyDescent="0.2">
      <c r="A15" s="7" t="s">
        <v>61</v>
      </c>
      <c r="B15" s="41">
        <v>2574460</v>
      </c>
      <c r="C15" s="47">
        <f t="shared" si="0"/>
        <v>177290</v>
      </c>
      <c r="D15" s="24">
        <v>2751750</v>
      </c>
    </row>
    <row r="16" spans="1:4" ht="14.1" customHeight="1" x14ac:dyDescent="0.2">
      <c r="A16" s="8" t="s">
        <v>17</v>
      </c>
      <c r="B16" s="41">
        <v>8232680</v>
      </c>
      <c r="C16" s="47">
        <f t="shared" si="0"/>
        <v>202530</v>
      </c>
      <c r="D16" s="24">
        <v>8435210</v>
      </c>
    </row>
    <row r="17" spans="1:4" ht="24" customHeight="1" thickBot="1" x14ac:dyDescent="0.25">
      <c r="A17" s="25" t="s">
        <v>47</v>
      </c>
      <c r="B17" s="42">
        <v>10975210</v>
      </c>
      <c r="C17" s="47">
        <f t="shared" si="0"/>
        <v>269740</v>
      </c>
      <c r="D17" s="26">
        <v>11244950</v>
      </c>
    </row>
    <row r="18" spans="1:4" ht="13.9" customHeight="1" thickBot="1" x14ac:dyDescent="0.25">
      <c r="A18" s="9" t="s">
        <v>1</v>
      </c>
      <c r="B18" s="43">
        <f>SUM(B6:B17)</f>
        <v>170671030</v>
      </c>
      <c r="C18" s="43">
        <f>SUM(C6:C17)</f>
        <v>11670729</v>
      </c>
      <c r="D18" s="10">
        <f>SUM(D6:D17)</f>
        <v>182341759</v>
      </c>
    </row>
    <row r="19" spans="1:4" ht="13.9" customHeight="1" x14ac:dyDescent="0.2">
      <c r="A19" s="11"/>
      <c r="C19" s="11"/>
    </row>
    <row r="20" spans="1:4" ht="13.9" customHeight="1" thickBot="1" x14ac:dyDescent="0.25">
      <c r="A20" s="12" t="s">
        <v>2</v>
      </c>
      <c r="B20" s="35"/>
      <c r="C20" s="12"/>
      <c r="D20" s="35" t="s">
        <v>68</v>
      </c>
    </row>
    <row r="21" spans="1:4" ht="45" customHeight="1" thickBot="1" x14ac:dyDescent="0.25">
      <c r="A21" s="6" t="s">
        <v>10</v>
      </c>
      <c r="B21" s="38" t="s">
        <v>106</v>
      </c>
      <c r="C21" s="38" t="s">
        <v>107</v>
      </c>
      <c r="D21" s="23" t="s">
        <v>108</v>
      </c>
    </row>
    <row r="22" spans="1:4" ht="14.1" customHeight="1" x14ac:dyDescent="0.2">
      <c r="A22" s="13" t="s">
        <v>18</v>
      </c>
      <c r="B22" s="44">
        <v>3818480</v>
      </c>
      <c r="C22" s="47">
        <f t="shared" ref="C22:C58" si="1">D22-B22</f>
        <v>216010</v>
      </c>
      <c r="D22" s="33">
        <v>4034490</v>
      </c>
    </row>
    <row r="23" spans="1:4" ht="14.1" customHeight="1" x14ac:dyDescent="0.2">
      <c r="A23" s="14" t="s">
        <v>97</v>
      </c>
      <c r="B23" s="40">
        <v>56498630</v>
      </c>
      <c r="C23" s="47">
        <f t="shared" si="1"/>
        <v>883960</v>
      </c>
      <c r="D23" s="33">
        <v>57382590</v>
      </c>
    </row>
    <row r="24" spans="1:4" ht="24" customHeight="1" x14ac:dyDescent="0.2">
      <c r="A24" s="14" t="s">
        <v>85</v>
      </c>
      <c r="B24" s="40">
        <v>42099880</v>
      </c>
      <c r="C24" s="47">
        <f t="shared" si="1"/>
        <v>8358940</v>
      </c>
      <c r="D24" s="33">
        <v>50458820</v>
      </c>
    </row>
    <row r="25" spans="1:4" ht="14.1" customHeight="1" x14ac:dyDescent="0.2">
      <c r="A25" s="14" t="s">
        <v>128</v>
      </c>
      <c r="B25" s="40">
        <v>23927170</v>
      </c>
      <c r="C25" s="47">
        <f t="shared" si="1"/>
        <v>-8013290</v>
      </c>
      <c r="D25" s="33">
        <v>15913880</v>
      </c>
    </row>
    <row r="26" spans="1:4" ht="14.1" customHeight="1" x14ac:dyDescent="0.2">
      <c r="A26" s="13" t="s">
        <v>112</v>
      </c>
      <c r="B26" s="40">
        <v>8999960</v>
      </c>
      <c r="C26" s="47">
        <f t="shared" si="1"/>
        <v>807210</v>
      </c>
      <c r="D26" s="33">
        <v>9807170</v>
      </c>
    </row>
    <row r="27" spans="1:4" ht="14.1" customHeight="1" x14ac:dyDescent="0.2">
      <c r="A27" s="13" t="s">
        <v>19</v>
      </c>
      <c r="B27" s="40">
        <v>6565540</v>
      </c>
      <c r="C27" s="47">
        <f t="shared" si="1"/>
        <v>1185060</v>
      </c>
      <c r="D27" s="33">
        <v>7750600</v>
      </c>
    </row>
    <row r="28" spans="1:4" ht="14.1" customHeight="1" x14ac:dyDescent="0.2">
      <c r="A28" s="14" t="s">
        <v>74</v>
      </c>
      <c r="B28" s="40">
        <v>12330710</v>
      </c>
      <c r="C28" s="47">
        <f t="shared" si="1"/>
        <v>1805110</v>
      </c>
      <c r="D28" s="33">
        <v>14135820</v>
      </c>
    </row>
    <row r="29" spans="1:4" x14ac:dyDescent="0.2">
      <c r="A29" s="14" t="s">
        <v>62</v>
      </c>
      <c r="B29" s="40">
        <v>15521410</v>
      </c>
      <c r="C29" s="47">
        <f t="shared" si="1"/>
        <v>669790</v>
      </c>
      <c r="D29" s="33">
        <v>16191200</v>
      </c>
    </row>
    <row r="30" spans="1:4" ht="14.1" customHeight="1" x14ac:dyDescent="0.2">
      <c r="A30" s="16" t="s">
        <v>49</v>
      </c>
      <c r="B30" s="40">
        <v>36572420</v>
      </c>
      <c r="C30" s="47">
        <f t="shared" si="1"/>
        <v>855720</v>
      </c>
      <c r="D30" s="33">
        <v>37428140</v>
      </c>
    </row>
    <row r="31" spans="1:4" ht="12.75" customHeight="1" x14ac:dyDescent="0.2">
      <c r="A31" s="14" t="s">
        <v>20</v>
      </c>
      <c r="B31" s="40">
        <v>49396830</v>
      </c>
      <c r="C31" s="47">
        <f t="shared" si="1"/>
        <v>960780</v>
      </c>
      <c r="D31" s="33">
        <v>50357610</v>
      </c>
    </row>
    <row r="32" spans="1:4" ht="14.1" customHeight="1" x14ac:dyDescent="0.2">
      <c r="A32" s="13" t="s">
        <v>75</v>
      </c>
      <c r="B32" s="40">
        <v>61175430</v>
      </c>
      <c r="C32" s="47">
        <f t="shared" si="1"/>
        <v>1341530</v>
      </c>
      <c r="D32" s="33">
        <v>62516960</v>
      </c>
    </row>
    <row r="33" spans="1:4" ht="14.1" customHeight="1" x14ac:dyDescent="0.2">
      <c r="A33" s="14" t="s">
        <v>76</v>
      </c>
      <c r="B33" s="40">
        <v>18552920</v>
      </c>
      <c r="C33" s="47">
        <f t="shared" si="1"/>
        <v>339830</v>
      </c>
      <c r="D33" s="33">
        <v>18892750</v>
      </c>
    </row>
    <row r="34" spans="1:4" ht="14.1" customHeight="1" x14ac:dyDescent="0.2">
      <c r="A34" s="17" t="s">
        <v>77</v>
      </c>
      <c r="B34" s="40">
        <v>15006070</v>
      </c>
      <c r="C34" s="47">
        <f t="shared" si="1"/>
        <v>345580</v>
      </c>
      <c r="D34" s="33">
        <v>15351650</v>
      </c>
    </row>
    <row r="35" spans="1:4" ht="24" x14ac:dyDescent="0.2">
      <c r="A35" s="15" t="s">
        <v>92</v>
      </c>
      <c r="B35" s="40">
        <v>25517040</v>
      </c>
      <c r="C35" s="47">
        <f t="shared" si="1"/>
        <v>480460</v>
      </c>
      <c r="D35" s="33">
        <v>25997500</v>
      </c>
    </row>
    <row r="36" spans="1:4" ht="24" customHeight="1" x14ac:dyDescent="0.2">
      <c r="A36" s="15" t="s">
        <v>21</v>
      </c>
      <c r="B36" s="40">
        <v>23433750</v>
      </c>
      <c r="C36" s="47">
        <f t="shared" si="1"/>
        <v>544190</v>
      </c>
      <c r="D36" s="33">
        <v>23977940</v>
      </c>
    </row>
    <row r="37" spans="1:4" ht="24" customHeight="1" x14ac:dyDescent="0.2">
      <c r="A37" s="15" t="s">
        <v>78</v>
      </c>
      <c r="B37" s="40">
        <v>28724780</v>
      </c>
      <c r="C37" s="47">
        <f t="shared" si="1"/>
        <v>1671100</v>
      </c>
      <c r="D37" s="33">
        <v>30395880</v>
      </c>
    </row>
    <row r="38" spans="1:4" ht="24" customHeight="1" x14ac:dyDescent="0.2">
      <c r="A38" s="15" t="s">
        <v>93</v>
      </c>
      <c r="B38" s="40">
        <v>31030730</v>
      </c>
      <c r="C38" s="47">
        <f t="shared" si="1"/>
        <v>800270</v>
      </c>
      <c r="D38" s="33">
        <v>31831000</v>
      </c>
    </row>
    <row r="39" spans="1:4" ht="14.1" customHeight="1" x14ac:dyDescent="0.2">
      <c r="A39" s="15" t="s">
        <v>89</v>
      </c>
      <c r="B39" s="40">
        <v>19560540</v>
      </c>
      <c r="C39" s="47">
        <f t="shared" si="1"/>
        <v>191440</v>
      </c>
      <c r="D39" s="33">
        <v>19751980</v>
      </c>
    </row>
    <row r="40" spans="1:4" ht="24" x14ac:dyDescent="0.2">
      <c r="A40" s="34" t="s">
        <v>70</v>
      </c>
      <c r="B40" s="41">
        <v>55823970</v>
      </c>
      <c r="C40" s="47">
        <f t="shared" si="1"/>
        <v>461400</v>
      </c>
      <c r="D40" s="24">
        <v>56285370</v>
      </c>
    </row>
    <row r="41" spans="1:4" ht="14.1" customHeight="1" x14ac:dyDescent="0.2">
      <c r="A41" s="15" t="s">
        <v>79</v>
      </c>
      <c r="B41" s="41">
        <v>14669530</v>
      </c>
      <c r="C41" s="47">
        <f t="shared" si="1"/>
        <v>932870</v>
      </c>
      <c r="D41" s="24">
        <v>15602400</v>
      </c>
    </row>
    <row r="42" spans="1:4" ht="14.1" customHeight="1" x14ac:dyDescent="0.2">
      <c r="A42" s="15" t="s">
        <v>22</v>
      </c>
      <c r="B42" s="41">
        <v>31582850</v>
      </c>
      <c r="C42" s="47">
        <f t="shared" si="1"/>
        <v>753090</v>
      </c>
      <c r="D42" s="24">
        <v>32335940</v>
      </c>
    </row>
    <row r="43" spans="1:4" ht="24" customHeight="1" x14ac:dyDescent="0.2">
      <c r="A43" s="18" t="s">
        <v>54</v>
      </c>
      <c r="B43" s="41">
        <v>29963940</v>
      </c>
      <c r="C43" s="47">
        <f t="shared" si="1"/>
        <v>1079180</v>
      </c>
      <c r="D43" s="24">
        <v>31043120</v>
      </c>
    </row>
    <row r="44" spans="1:4" ht="14.1" customHeight="1" x14ac:dyDescent="0.2">
      <c r="A44" s="15" t="s">
        <v>23</v>
      </c>
      <c r="B44" s="41">
        <v>48575430</v>
      </c>
      <c r="C44" s="47">
        <f t="shared" si="1"/>
        <v>1774360</v>
      </c>
      <c r="D44" s="24">
        <v>50349790</v>
      </c>
    </row>
    <row r="45" spans="1:4" ht="24" customHeight="1" x14ac:dyDescent="0.2">
      <c r="A45" s="15" t="s">
        <v>87</v>
      </c>
      <c r="B45" s="41">
        <v>21745580</v>
      </c>
      <c r="C45" s="47">
        <f t="shared" si="1"/>
        <v>472880</v>
      </c>
      <c r="D45" s="24">
        <v>22218460</v>
      </c>
    </row>
    <row r="46" spans="1:4" ht="24" customHeight="1" x14ac:dyDescent="0.2">
      <c r="A46" s="15" t="s">
        <v>53</v>
      </c>
      <c r="B46" s="41">
        <v>30174100</v>
      </c>
      <c r="C46" s="47">
        <f t="shared" si="1"/>
        <v>783400</v>
      </c>
      <c r="D46" s="24">
        <v>30957500</v>
      </c>
    </row>
    <row r="47" spans="1:4" ht="24" customHeight="1" x14ac:dyDescent="0.2">
      <c r="A47" s="15" t="s">
        <v>63</v>
      </c>
      <c r="B47" s="41">
        <v>33592600</v>
      </c>
      <c r="C47" s="47">
        <f t="shared" si="1"/>
        <v>658720</v>
      </c>
      <c r="D47" s="24">
        <v>34251320</v>
      </c>
    </row>
    <row r="48" spans="1:4" ht="14.1" customHeight="1" x14ac:dyDescent="0.2">
      <c r="A48" s="15" t="s">
        <v>56</v>
      </c>
      <c r="B48" s="41">
        <v>21779110</v>
      </c>
      <c r="C48" s="47">
        <f t="shared" si="1"/>
        <v>647240</v>
      </c>
      <c r="D48" s="24">
        <v>22426350</v>
      </c>
    </row>
    <row r="49" spans="1:4" ht="24" customHeight="1" x14ac:dyDescent="0.2">
      <c r="A49" s="15" t="s">
        <v>24</v>
      </c>
      <c r="B49" s="41">
        <v>18106830</v>
      </c>
      <c r="C49" s="47">
        <f t="shared" si="1"/>
        <v>580010</v>
      </c>
      <c r="D49" s="24">
        <v>18686840</v>
      </c>
    </row>
    <row r="50" spans="1:4" ht="24" customHeight="1" x14ac:dyDescent="0.2">
      <c r="A50" s="15" t="s">
        <v>25</v>
      </c>
      <c r="B50" s="41">
        <v>34844960</v>
      </c>
      <c r="C50" s="47">
        <f t="shared" si="1"/>
        <v>936290</v>
      </c>
      <c r="D50" s="24">
        <v>35781250</v>
      </c>
    </row>
    <row r="51" spans="1:4" ht="24" customHeight="1" x14ac:dyDescent="0.2">
      <c r="A51" s="15" t="s">
        <v>26</v>
      </c>
      <c r="B51" s="41">
        <v>5164560</v>
      </c>
      <c r="C51" s="47">
        <f t="shared" si="1"/>
        <v>129400</v>
      </c>
      <c r="D51" s="24">
        <v>5293960</v>
      </c>
    </row>
    <row r="52" spans="1:4" ht="14.1" customHeight="1" x14ac:dyDescent="0.2">
      <c r="A52" s="15" t="s">
        <v>27</v>
      </c>
      <c r="B52" s="41">
        <v>9442920</v>
      </c>
      <c r="C52" s="47">
        <f t="shared" si="1"/>
        <v>215340</v>
      </c>
      <c r="D52" s="24">
        <v>9658260</v>
      </c>
    </row>
    <row r="53" spans="1:4" ht="14.1" customHeight="1" x14ac:dyDescent="0.2">
      <c r="A53" s="15" t="s">
        <v>28</v>
      </c>
      <c r="B53" s="41">
        <v>14485010</v>
      </c>
      <c r="C53" s="47">
        <f t="shared" si="1"/>
        <v>357300</v>
      </c>
      <c r="D53" s="24">
        <v>14842310</v>
      </c>
    </row>
    <row r="54" spans="1:4" ht="14.1" customHeight="1" x14ac:dyDescent="0.2">
      <c r="A54" s="15" t="s">
        <v>29</v>
      </c>
      <c r="B54" s="41">
        <v>14888700</v>
      </c>
      <c r="C54" s="47">
        <f t="shared" si="1"/>
        <v>911620</v>
      </c>
      <c r="D54" s="24">
        <v>15800320</v>
      </c>
    </row>
    <row r="55" spans="1:4" ht="14.1" customHeight="1" x14ac:dyDescent="0.2">
      <c r="A55" s="15" t="s">
        <v>30</v>
      </c>
      <c r="B55" s="41">
        <v>5678130</v>
      </c>
      <c r="C55" s="47">
        <f t="shared" si="1"/>
        <v>137830</v>
      </c>
      <c r="D55" s="24">
        <v>5815960</v>
      </c>
    </row>
    <row r="56" spans="1:4" ht="14.1" customHeight="1" x14ac:dyDescent="0.2">
      <c r="A56" s="17" t="s">
        <v>31</v>
      </c>
      <c r="B56" s="41">
        <v>3925960</v>
      </c>
      <c r="C56" s="47">
        <f t="shared" si="1"/>
        <v>361950</v>
      </c>
      <c r="D56" s="24">
        <v>4287910</v>
      </c>
    </row>
    <row r="57" spans="1:4" ht="24" customHeight="1" x14ac:dyDescent="0.2">
      <c r="A57" s="15" t="s">
        <v>32</v>
      </c>
      <c r="B57" s="41">
        <v>16467570</v>
      </c>
      <c r="C57" s="47">
        <f t="shared" si="1"/>
        <v>404870</v>
      </c>
      <c r="D57" s="24">
        <v>16872440</v>
      </c>
    </row>
    <row r="58" spans="1:4" ht="36" customHeight="1" thickBot="1" x14ac:dyDescent="0.25">
      <c r="A58" s="15" t="s">
        <v>69</v>
      </c>
      <c r="B58" s="41">
        <v>40983120</v>
      </c>
      <c r="C58" s="47">
        <f t="shared" si="1"/>
        <v>3884950</v>
      </c>
      <c r="D58" s="24">
        <v>44868070</v>
      </c>
    </row>
    <row r="59" spans="1:4" ht="13.9" customHeight="1" thickBot="1" x14ac:dyDescent="0.25">
      <c r="A59" s="9" t="s">
        <v>3</v>
      </c>
      <c r="B59" s="43">
        <f>SUM(B22:B58)</f>
        <v>930627160</v>
      </c>
      <c r="C59" s="43">
        <f>SUM(C22:C58)</f>
        <v>28926390</v>
      </c>
      <c r="D59" s="36">
        <f>SUM(D22:D58)</f>
        <v>959553550</v>
      </c>
    </row>
    <row r="60" spans="1:4" ht="13.9" customHeight="1" x14ac:dyDescent="0.2">
      <c r="A60" s="11"/>
      <c r="C60" s="11"/>
    </row>
    <row r="61" spans="1:4" ht="13.9" customHeight="1" thickBot="1" x14ac:dyDescent="0.25">
      <c r="A61" s="12" t="s">
        <v>4</v>
      </c>
      <c r="B61" s="35"/>
      <c r="C61" s="12"/>
      <c r="D61" s="35" t="s">
        <v>68</v>
      </c>
    </row>
    <row r="62" spans="1:4" ht="45" customHeight="1" thickBot="1" x14ac:dyDescent="0.25">
      <c r="A62" s="6" t="s">
        <v>10</v>
      </c>
      <c r="B62" s="38" t="s">
        <v>106</v>
      </c>
      <c r="C62" s="38" t="s">
        <v>107</v>
      </c>
      <c r="D62" s="23" t="s">
        <v>108</v>
      </c>
    </row>
    <row r="63" spans="1:4" ht="24" customHeight="1" x14ac:dyDescent="0.2">
      <c r="A63" s="29" t="s">
        <v>52</v>
      </c>
      <c r="B63" s="45">
        <v>36917830</v>
      </c>
      <c r="C63" s="47">
        <f t="shared" ref="C63:C73" si="2">D63-B63</f>
        <v>3842960</v>
      </c>
      <c r="D63" s="28">
        <v>40760790</v>
      </c>
    </row>
    <row r="64" spans="1:4" ht="14.1" customHeight="1" x14ac:dyDescent="0.2">
      <c r="A64" s="14" t="s">
        <v>84</v>
      </c>
      <c r="B64" s="41">
        <v>17282990</v>
      </c>
      <c r="C64" s="47">
        <f t="shared" si="2"/>
        <v>933340</v>
      </c>
      <c r="D64" s="24">
        <v>18216330</v>
      </c>
    </row>
    <row r="65" spans="1:4" ht="14.1" customHeight="1" x14ac:dyDescent="0.2">
      <c r="A65" s="14" t="s">
        <v>38</v>
      </c>
      <c r="B65" s="41">
        <v>36310000</v>
      </c>
      <c r="C65" s="47">
        <f t="shared" si="2"/>
        <v>602200</v>
      </c>
      <c r="D65" s="24">
        <v>36912200</v>
      </c>
    </row>
    <row r="66" spans="1:4" ht="14.1" customHeight="1" x14ac:dyDescent="0.2">
      <c r="A66" s="14" t="s">
        <v>58</v>
      </c>
      <c r="B66" s="41">
        <v>21002780</v>
      </c>
      <c r="C66" s="47">
        <f t="shared" si="2"/>
        <v>488920</v>
      </c>
      <c r="D66" s="24">
        <v>21491700</v>
      </c>
    </row>
    <row r="67" spans="1:4" ht="24" x14ac:dyDescent="0.2">
      <c r="A67" s="14" t="s">
        <v>130</v>
      </c>
      <c r="B67" s="41">
        <v>25960780</v>
      </c>
      <c r="C67" s="47">
        <f t="shared" si="2"/>
        <v>-52060</v>
      </c>
      <c r="D67" s="24">
        <v>25908720</v>
      </c>
    </row>
    <row r="68" spans="1:4" ht="14.1" customHeight="1" x14ac:dyDescent="0.2">
      <c r="A68" s="14" t="s">
        <v>113</v>
      </c>
      <c r="B68" s="41">
        <v>35429470</v>
      </c>
      <c r="C68" s="47">
        <f t="shared" si="2"/>
        <v>1203570</v>
      </c>
      <c r="D68" s="24">
        <v>36633040</v>
      </c>
    </row>
    <row r="69" spans="1:4" ht="14.1" customHeight="1" x14ac:dyDescent="0.2">
      <c r="A69" s="14" t="s">
        <v>80</v>
      </c>
      <c r="B69" s="41">
        <v>10139710</v>
      </c>
      <c r="C69" s="47">
        <f t="shared" si="2"/>
        <v>468250</v>
      </c>
      <c r="D69" s="24">
        <v>10607960</v>
      </c>
    </row>
    <row r="70" spans="1:4" ht="14.1" customHeight="1" x14ac:dyDescent="0.2">
      <c r="A70" s="14" t="s">
        <v>94</v>
      </c>
      <c r="B70" s="41">
        <v>14659700</v>
      </c>
      <c r="C70" s="47">
        <f t="shared" si="2"/>
        <v>404870</v>
      </c>
      <c r="D70" s="24">
        <v>15064570</v>
      </c>
    </row>
    <row r="71" spans="1:4" ht="14.1" customHeight="1" x14ac:dyDescent="0.2">
      <c r="A71" s="14" t="s">
        <v>88</v>
      </c>
      <c r="B71" s="41">
        <v>20139550</v>
      </c>
      <c r="C71" s="47">
        <f t="shared" si="2"/>
        <v>666060</v>
      </c>
      <c r="D71" s="24">
        <v>20805610</v>
      </c>
    </row>
    <row r="72" spans="1:4" ht="14.1" customHeight="1" x14ac:dyDescent="0.2">
      <c r="A72" s="14" t="s">
        <v>39</v>
      </c>
      <c r="B72" s="41">
        <v>8639160</v>
      </c>
      <c r="C72" s="47">
        <f t="shared" si="2"/>
        <v>444500</v>
      </c>
      <c r="D72" s="24">
        <v>9083660</v>
      </c>
    </row>
    <row r="73" spans="1:4" ht="14.1" customHeight="1" x14ac:dyDescent="0.2">
      <c r="A73" s="14" t="s">
        <v>40</v>
      </c>
      <c r="B73" s="41">
        <v>13724440</v>
      </c>
      <c r="C73" s="47">
        <f t="shared" si="2"/>
        <v>421550</v>
      </c>
      <c r="D73" s="24">
        <v>14145990</v>
      </c>
    </row>
    <row r="74" spans="1:4" ht="13.9" customHeight="1" thickBot="1" x14ac:dyDescent="0.25">
      <c r="A74" s="49" t="s">
        <v>5</v>
      </c>
      <c r="B74" s="50">
        <f>SUM(B63:B73)</f>
        <v>240206410</v>
      </c>
      <c r="C74" s="50">
        <f>SUM(C63:C73)</f>
        <v>9424160</v>
      </c>
      <c r="D74" s="51">
        <f>SUM(D63:D73)</f>
        <v>249630570</v>
      </c>
    </row>
    <row r="75" spans="1:4" ht="13.9" customHeight="1" x14ac:dyDescent="0.2">
      <c r="A75" s="12"/>
      <c r="C75" s="12"/>
    </row>
    <row r="76" spans="1:4" ht="13.9" customHeight="1" thickBot="1" x14ac:dyDescent="0.25">
      <c r="A76" s="12" t="s">
        <v>6</v>
      </c>
      <c r="B76" s="35"/>
      <c r="C76" s="12"/>
      <c r="D76" s="35" t="s">
        <v>68</v>
      </c>
    </row>
    <row r="77" spans="1:4" ht="45" customHeight="1" thickBot="1" x14ac:dyDescent="0.25">
      <c r="A77" s="6" t="s">
        <v>10</v>
      </c>
      <c r="B77" s="38" t="s">
        <v>106</v>
      </c>
      <c r="C77" s="38" t="s">
        <v>107</v>
      </c>
      <c r="D77" s="23" t="s">
        <v>108</v>
      </c>
    </row>
    <row r="78" spans="1:4" ht="24.75" customHeight="1" x14ac:dyDescent="0.2">
      <c r="A78" s="20" t="s">
        <v>126</v>
      </c>
      <c r="B78" s="41">
        <v>12107560</v>
      </c>
      <c r="C78" s="47">
        <f t="shared" ref="C78:C105" si="3">D78-B78</f>
        <v>-243480</v>
      </c>
      <c r="D78" s="24">
        <v>11864080</v>
      </c>
    </row>
    <row r="79" spans="1:4" ht="24" customHeight="1" x14ac:dyDescent="0.2">
      <c r="A79" s="20" t="s">
        <v>102</v>
      </c>
      <c r="B79" s="41">
        <v>18929040</v>
      </c>
      <c r="C79" s="47">
        <f t="shared" si="3"/>
        <v>424770</v>
      </c>
      <c r="D79" s="24">
        <v>19353810</v>
      </c>
    </row>
    <row r="80" spans="1:4" ht="24" customHeight="1" x14ac:dyDescent="0.2">
      <c r="A80" s="20" t="s">
        <v>127</v>
      </c>
      <c r="B80" s="41">
        <v>16455520</v>
      </c>
      <c r="C80" s="47">
        <f t="shared" si="3"/>
        <v>-61800</v>
      </c>
      <c r="D80" s="24">
        <v>16393720</v>
      </c>
    </row>
    <row r="81" spans="1:4" ht="14.1" customHeight="1" x14ac:dyDescent="0.2">
      <c r="A81" s="20" t="s">
        <v>33</v>
      </c>
      <c r="B81" s="41">
        <v>35589680</v>
      </c>
      <c r="C81" s="47">
        <f t="shared" si="3"/>
        <v>797700</v>
      </c>
      <c r="D81" s="24">
        <v>36387380</v>
      </c>
    </row>
    <row r="82" spans="1:4" ht="14.1" customHeight="1" x14ac:dyDescent="0.2">
      <c r="A82" s="19" t="s">
        <v>90</v>
      </c>
      <c r="B82" s="41">
        <v>15988100</v>
      </c>
      <c r="C82" s="47">
        <f t="shared" si="3"/>
        <v>214190</v>
      </c>
      <c r="D82" s="24">
        <v>16202290</v>
      </c>
    </row>
    <row r="83" spans="1:4" ht="14.1" customHeight="1" x14ac:dyDescent="0.2">
      <c r="A83" s="19" t="s">
        <v>11</v>
      </c>
      <c r="B83" s="41">
        <v>14331230</v>
      </c>
      <c r="C83" s="47">
        <f t="shared" si="3"/>
        <v>872090</v>
      </c>
      <c r="D83" s="24">
        <v>15203320</v>
      </c>
    </row>
    <row r="84" spans="1:4" ht="14.1" customHeight="1" x14ac:dyDescent="0.2">
      <c r="A84" s="21" t="s">
        <v>55</v>
      </c>
      <c r="B84" s="41">
        <v>41277380</v>
      </c>
      <c r="C84" s="47">
        <f t="shared" si="3"/>
        <v>99440</v>
      </c>
      <c r="D84" s="24">
        <v>41376820</v>
      </c>
    </row>
    <row r="85" spans="1:4" ht="24" customHeight="1" x14ac:dyDescent="0.2">
      <c r="A85" s="20" t="s">
        <v>95</v>
      </c>
      <c r="B85" s="41">
        <v>11391410</v>
      </c>
      <c r="C85" s="47">
        <f t="shared" si="3"/>
        <v>793310</v>
      </c>
      <c r="D85" s="24">
        <v>12184720</v>
      </c>
    </row>
    <row r="86" spans="1:4" ht="14.1" customHeight="1" x14ac:dyDescent="0.2">
      <c r="A86" s="22" t="s">
        <v>64</v>
      </c>
      <c r="B86" s="41">
        <v>20322160</v>
      </c>
      <c r="C86" s="47">
        <f t="shared" si="3"/>
        <v>574580</v>
      </c>
      <c r="D86" s="24">
        <v>20896740</v>
      </c>
    </row>
    <row r="87" spans="1:4" ht="14.1" customHeight="1" x14ac:dyDescent="0.2">
      <c r="A87" s="20" t="s">
        <v>50</v>
      </c>
      <c r="B87" s="41">
        <v>26696170</v>
      </c>
      <c r="C87" s="47">
        <f t="shared" si="3"/>
        <v>1201770</v>
      </c>
      <c r="D87" s="24">
        <v>27897940</v>
      </c>
    </row>
    <row r="88" spans="1:4" ht="14.1" customHeight="1" x14ac:dyDescent="0.2">
      <c r="A88" s="19" t="s">
        <v>81</v>
      </c>
      <c r="B88" s="41">
        <v>29915060</v>
      </c>
      <c r="C88" s="47">
        <f t="shared" si="3"/>
        <v>958110</v>
      </c>
      <c r="D88" s="24">
        <v>30873170</v>
      </c>
    </row>
    <row r="89" spans="1:4" ht="24" customHeight="1" x14ac:dyDescent="0.2">
      <c r="A89" s="20" t="s">
        <v>65</v>
      </c>
      <c r="B89" s="41">
        <v>43727960</v>
      </c>
      <c r="C89" s="47">
        <f t="shared" si="3"/>
        <v>1191030</v>
      </c>
      <c r="D89" s="24">
        <v>44918990</v>
      </c>
    </row>
    <row r="90" spans="1:4" ht="14.1" customHeight="1" x14ac:dyDescent="0.2">
      <c r="A90" s="19" t="s">
        <v>15</v>
      </c>
      <c r="B90" s="41">
        <v>19736820</v>
      </c>
      <c r="C90" s="47">
        <f t="shared" si="3"/>
        <v>4297340</v>
      </c>
      <c r="D90" s="24">
        <v>24034160</v>
      </c>
    </row>
    <row r="91" spans="1:4" ht="24" x14ac:dyDescent="0.2">
      <c r="A91" s="20" t="s">
        <v>114</v>
      </c>
      <c r="B91" s="41">
        <v>15525050</v>
      </c>
      <c r="C91" s="47">
        <f t="shared" si="3"/>
        <v>633340</v>
      </c>
      <c r="D91" s="24">
        <v>16158390</v>
      </c>
    </row>
    <row r="92" spans="1:4" ht="14.1" customHeight="1" x14ac:dyDescent="0.2">
      <c r="A92" s="20" t="s">
        <v>103</v>
      </c>
      <c r="B92" s="41">
        <v>20651800</v>
      </c>
      <c r="C92" s="47">
        <f t="shared" si="3"/>
        <v>438290</v>
      </c>
      <c r="D92" s="24">
        <v>21090090</v>
      </c>
    </row>
    <row r="93" spans="1:4" ht="24" customHeight="1" x14ac:dyDescent="0.2">
      <c r="A93" s="20" t="s">
        <v>98</v>
      </c>
      <c r="B93" s="41">
        <v>12113540</v>
      </c>
      <c r="C93" s="47">
        <f t="shared" si="3"/>
        <v>1001430</v>
      </c>
      <c r="D93" s="24">
        <v>13114970</v>
      </c>
    </row>
    <row r="94" spans="1:4" ht="14.1" customHeight="1" x14ac:dyDescent="0.2">
      <c r="A94" s="20" t="s">
        <v>66</v>
      </c>
      <c r="B94" s="41">
        <v>33808640</v>
      </c>
      <c r="C94" s="47">
        <f t="shared" si="3"/>
        <v>6039890</v>
      </c>
      <c r="D94" s="24">
        <v>39848530</v>
      </c>
    </row>
    <row r="95" spans="1:4" ht="14.1" customHeight="1" x14ac:dyDescent="0.2">
      <c r="A95" s="22" t="s">
        <v>115</v>
      </c>
      <c r="B95" s="41">
        <v>13391500</v>
      </c>
      <c r="C95" s="47">
        <f t="shared" si="3"/>
        <v>398540</v>
      </c>
      <c r="D95" s="24">
        <v>13790040</v>
      </c>
    </row>
    <row r="96" spans="1:4" ht="14.1" customHeight="1" x14ac:dyDescent="0.2">
      <c r="A96" s="48" t="s">
        <v>104</v>
      </c>
      <c r="B96" s="41">
        <v>27581440</v>
      </c>
      <c r="C96" s="47">
        <f t="shared" si="3"/>
        <v>113710</v>
      </c>
      <c r="D96" s="24">
        <v>27695150</v>
      </c>
    </row>
    <row r="97" spans="1:4" ht="14.1" customHeight="1" x14ac:dyDescent="0.2">
      <c r="A97" s="20" t="s">
        <v>116</v>
      </c>
      <c r="B97" s="41">
        <v>3983460</v>
      </c>
      <c r="C97" s="47">
        <f t="shared" si="3"/>
        <v>197700</v>
      </c>
      <c r="D97" s="24">
        <v>4181160</v>
      </c>
    </row>
    <row r="98" spans="1:4" ht="14.1" customHeight="1" x14ac:dyDescent="0.2">
      <c r="A98" s="22" t="s">
        <v>12</v>
      </c>
      <c r="B98" s="41">
        <v>17284310</v>
      </c>
      <c r="C98" s="47">
        <f t="shared" si="3"/>
        <v>534150</v>
      </c>
      <c r="D98" s="24">
        <v>17818460</v>
      </c>
    </row>
    <row r="99" spans="1:4" ht="14.1" customHeight="1" x14ac:dyDescent="0.2">
      <c r="A99" s="22" t="s">
        <v>13</v>
      </c>
      <c r="B99" s="41">
        <v>7102200</v>
      </c>
      <c r="C99" s="47">
        <f t="shared" si="3"/>
        <v>156920</v>
      </c>
      <c r="D99" s="24">
        <v>7259120</v>
      </c>
    </row>
    <row r="100" spans="1:4" ht="14.1" customHeight="1" x14ac:dyDescent="0.2">
      <c r="A100" s="22" t="s">
        <v>34</v>
      </c>
      <c r="B100" s="41">
        <v>23361310</v>
      </c>
      <c r="C100" s="47">
        <f t="shared" si="3"/>
        <v>751970</v>
      </c>
      <c r="D100" s="24">
        <v>24113280</v>
      </c>
    </row>
    <row r="101" spans="1:4" ht="24" customHeight="1" x14ac:dyDescent="0.2">
      <c r="A101" s="22" t="s">
        <v>35</v>
      </c>
      <c r="B101" s="41">
        <v>7268750</v>
      </c>
      <c r="C101" s="47">
        <f t="shared" si="3"/>
        <v>350500</v>
      </c>
      <c r="D101" s="24">
        <v>7619250</v>
      </c>
    </row>
    <row r="102" spans="1:4" ht="14.1" customHeight="1" x14ac:dyDescent="0.2">
      <c r="A102" s="22" t="s">
        <v>51</v>
      </c>
      <c r="B102" s="41">
        <v>8463470</v>
      </c>
      <c r="C102" s="47">
        <f t="shared" si="3"/>
        <v>480470</v>
      </c>
      <c r="D102" s="24">
        <v>8943940</v>
      </c>
    </row>
    <row r="103" spans="1:4" ht="14.1" customHeight="1" x14ac:dyDescent="0.2">
      <c r="A103" s="22" t="s">
        <v>57</v>
      </c>
      <c r="B103" s="41">
        <v>10976610</v>
      </c>
      <c r="C103" s="47">
        <f t="shared" si="3"/>
        <v>266890</v>
      </c>
      <c r="D103" s="24">
        <v>11243500</v>
      </c>
    </row>
    <row r="104" spans="1:4" ht="24" customHeight="1" x14ac:dyDescent="0.2">
      <c r="A104" s="22" t="s">
        <v>36</v>
      </c>
      <c r="B104" s="41">
        <v>8233580</v>
      </c>
      <c r="C104" s="47">
        <f t="shared" si="3"/>
        <v>202230</v>
      </c>
      <c r="D104" s="24">
        <v>8435810</v>
      </c>
    </row>
    <row r="105" spans="1:4" ht="14.1" customHeight="1" thickBot="1" x14ac:dyDescent="0.25">
      <c r="A105" s="30" t="s">
        <v>37</v>
      </c>
      <c r="B105" s="42">
        <v>8233780</v>
      </c>
      <c r="C105" s="47">
        <f t="shared" si="3"/>
        <v>767140</v>
      </c>
      <c r="D105" s="26">
        <v>9000920</v>
      </c>
    </row>
    <row r="106" spans="1:4" ht="13.9" customHeight="1" thickBot="1" x14ac:dyDescent="0.25">
      <c r="A106" s="9" t="s">
        <v>7</v>
      </c>
      <c r="B106" s="43">
        <f>SUM(B78:B105)</f>
        <v>524447530</v>
      </c>
      <c r="C106" s="43">
        <f>SUM(C78:C105)</f>
        <v>23452220</v>
      </c>
      <c r="D106" s="36">
        <f>SUM(D78:D105)</f>
        <v>547899750</v>
      </c>
    </row>
    <row r="107" spans="1:4" ht="13.9" customHeight="1" x14ac:dyDescent="0.2">
      <c r="A107" s="12"/>
      <c r="C107" s="12"/>
    </row>
    <row r="108" spans="1:4" ht="13.9" customHeight="1" thickBot="1" x14ac:dyDescent="0.25">
      <c r="A108" s="12" t="s">
        <v>8</v>
      </c>
      <c r="B108" s="35"/>
      <c r="C108" s="12"/>
      <c r="D108" s="35" t="s">
        <v>68</v>
      </c>
    </row>
    <row r="109" spans="1:4" ht="45" customHeight="1" thickBot="1" x14ac:dyDescent="0.25">
      <c r="A109" s="6" t="s">
        <v>10</v>
      </c>
      <c r="B109" s="38" t="s">
        <v>106</v>
      </c>
      <c r="C109" s="38" t="s">
        <v>107</v>
      </c>
      <c r="D109" s="23" t="s">
        <v>108</v>
      </c>
    </row>
    <row r="110" spans="1:4" ht="14.1" customHeight="1" x14ac:dyDescent="0.2">
      <c r="A110" s="14" t="s">
        <v>117</v>
      </c>
      <c r="B110" s="45">
        <v>3063740</v>
      </c>
      <c r="C110" s="47">
        <f t="shared" ref="C110:C130" si="4">D110-B110</f>
        <v>96910</v>
      </c>
      <c r="D110" s="28">
        <v>3160650</v>
      </c>
    </row>
    <row r="111" spans="1:4" ht="24" customHeight="1" x14ac:dyDescent="0.2">
      <c r="A111" s="14" t="s">
        <v>118</v>
      </c>
      <c r="B111" s="41">
        <v>12512050</v>
      </c>
      <c r="C111" s="47">
        <f t="shared" si="4"/>
        <v>437830</v>
      </c>
      <c r="D111" s="24">
        <v>12949880</v>
      </c>
    </row>
    <row r="112" spans="1:4" ht="24" customHeight="1" x14ac:dyDescent="0.2">
      <c r="A112" s="14" t="s">
        <v>124</v>
      </c>
      <c r="B112" s="41">
        <v>42777480</v>
      </c>
      <c r="C112" s="47">
        <f t="shared" si="4"/>
        <v>-423420</v>
      </c>
      <c r="D112" s="24">
        <v>42354060</v>
      </c>
    </row>
    <row r="113" spans="1:4" ht="24" customHeight="1" x14ac:dyDescent="0.2">
      <c r="A113" s="20" t="s">
        <v>72</v>
      </c>
      <c r="B113" s="41">
        <v>39257800</v>
      </c>
      <c r="C113" s="47">
        <f t="shared" si="4"/>
        <v>1573700</v>
      </c>
      <c r="D113" s="24">
        <v>40831500</v>
      </c>
    </row>
    <row r="114" spans="1:4" ht="14.1" customHeight="1" x14ac:dyDescent="0.2">
      <c r="A114" s="19" t="s">
        <v>67</v>
      </c>
      <c r="B114" s="41">
        <v>32640250</v>
      </c>
      <c r="C114" s="47">
        <f t="shared" si="4"/>
        <v>860290</v>
      </c>
      <c r="D114" s="24">
        <v>33500540</v>
      </c>
    </row>
    <row r="115" spans="1:4" ht="14.1" customHeight="1" x14ac:dyDescent="0.2">
      <c r="A115" s="19" t="s">
        <v>41</v>
      </c>
      <c r="B115" s="41">
        <v>19036240</v>
      </c>
      <c r="C115" s="47">
        <f t="shared" si="4"/>
        <v>514440</v>
      </c>
      <c r="D115" s="24">
        <v>19550680</v>
      </c>
    </row>
    <row r="116" spans="1:4" ht="24" customHeight="1" x14ac:dyDescent="0.2">
      <c r="A116" s="20" t="s">
        <v>119</v>
      </c>
      <c r="B116" s="41">
        <v>50692750</v>
      </c>
      <c r="C116" s="47">
        <f t="shared" si="4"/>
        <v>1927480</v>
      </c>
      <c r="D116" s="24">
        <v>52620230</v>
      </c>
    </row>
    <row r="117" spans="1:4" ht="24" customHeight="1" x14ac:dyDescent="0.2">
      <c r="A117" s="20" t="s">
        <v>91</v>
      </c>
      <c r="B117" s="41">
        <v>23489090</v>
      </c>
      <c r="C117" s="47">
        <f t="shared" si="4"/>
        <v>567420</v>
      </c>
      <c r="D117" s="24">
        <v>24056510</v>
      </c>
    </row>
    <row r="118" spans="1:4" ht="24" customHeight="1" x14ac:dyDescent="0.2">
      <c r="A118" s="20" t="s">
        <v>120</v>
      </c>
      <c r="B118" s="41">
        <v>10379740</v>
      </c>
      <c r="C118" s="47">
        <f t="shared" si="4"/>
        <v>426560</v>
      </c>
      <c r="D118" s="24">
        <v>10806300</v>
      </c>
    </row>
    <row r="119" spans="1:4" ht="14.1" customHeight="1" x14ac:dyDescent="0.2">
      <c r="A119" s="20" t="s">
        <v>82</v>
      </c>
      <c r="B119" s="41">
        <v>21846840</v>
      </c>
      <c r="C119" s="47">
        <f t="shared" si="4"/>
        <v>685630</v>
      </c>
      <c r="D119" s="24">
        <v>22532470</v>
      </c>
    </row>
    <row r="120" spans="1:4" ht="14.1" customHeight="1" x14ac:dyDescent="0.2">
      <c r="A120" s="20" t="s">
        <v>73</v>
      </c>
      <c r="B120" s="41">
        <v>43829140</v>
      </c>
      <c r="C120" s="47">
        <f t="shared" si="4"/>
        <v>6099060</v>
      </c>
      <c r="D120" s="24">
        <v>49928200</v>
      </c>
    </row>
    <row r="121" spans="1:4" ht="14.1" customHeight="1" x14ac:dyDescent="0.2">
      <c r="A121" s="20" t="s">
        <v>83</v>
      </c>
      <c r="B121" s="41">
        <v>9641510</v>
      </c>
      <c r="C121" s="47">
        <f t="shared" si="4"/>
        <v>2406710</v>
      </c>
      <c r="D121" s="24">
        <v>12048220</v>
      </c>
    </row>
    <row r="122" spans="1:4" ht="24" x14ac:dyDescent="0.2">
      <c r="A122" s="20" t="s">
        <v>42</v>
      </c>
      <c r="B122" s="41">
        <v>12748140</v>
      </c>
      <c r="C122" s="47">
        <f t="shared" si="4"/>
        <v>525230</v>
      </c>
      <c r="D122" s="24">
        <v>13273370</v>
      </c>
    </row>
    <row r="123" spans="1:4" ht="14.1" customHeight="1" x14ac:dyDescent="0.2">
      <c r="A123" s="20" t="s">
        <v>99</v>
      </c>
      <c r="B123" s="41">
        <v>18212530</v>
      </c>
      <c r="C123" s="47">
        <f t="shared" si="4"/>
        <v>1464180</v>
      </c>
      <c r="D123" s="24">
        <v>19676710</v>
      </c>
    </row>
    <row r="124" spans="1:4" ht="14.1" customHeight="1" x14ac:dyDescent="0.2">
      <c r="A124" s="20" t="s">
        <v>121</v>
      </c>
      <c r="B124" s="41">
        <v>18431750</v>
      </c>
      <c r="C124" s="47">
        <f t="shared" si="4"/>
        <v>1169870</v>
      </c>
      <c r="D124" s="24">
        <v>19601620</v>
      </c>
    </row>
    <row r="125" spans="1:4" ht="24" customHeight="1" x14ac:dyDescent="0.2">
      <c r="A125" s="20" t="s">
        <v>125</v>
      </c>
      <c r="B125" s="41">
        <v>20977320</v>
      </c>
      <c r="C125" s="47">
        <f t="shared" si="4"/>
        <v>-3378610</v>
      </c>
      <c r="D125" s="24">
        <v>17598710</v>
      </c>
    </row>
    <row r="126" spans="1:4" ht="24" customHeight="1" x14ac:dyDescent="0.2">
      <c r="A126" s="20" t="s">
        <v>122</v>
      </c>
      <c r="B126" s="41">
        <v>35647470</v>
      </c>
      <c r="C126" s="47">
        <f t="shared" si="4"/>
        <v>1003600</v>
      </c>
      <c r="D126" s="24">
        <v>36651070</v>
      </c>
    </row>
    <row r="127" spans="1:4" ht="24" customHeight="1" x14ac:dyDescent="0.2">
      <c r="A127" s="20" t="s">
        <v>44</v>
      </c>
      <c r="B127" s="41">
        <v>9373500</v>
      </c>
      <c r="C127" s="47">
        <f t="shared" si="4"/>
        <v>287880</v>
      </c>
      <c r="D127" s="24">
        <v>9661380</v>
      </c>
    </row>
    <row r="128" spans="1:4" ht="14.1" customHeight="1" x14ac:dyDescent="0.2">
      <c r="A128" s="20" t="s">
        <v>45</v>
      </c>
      <c r="B128" s="41">
        <v>15787440</v>
      </c>
      <c r="C128" s="47">
        <f t="shared" si="4"/>
        <v>331670</v>
      </c>
      <c r="D128" s="24">
        <v>16119110</v>
      </c>
    </row>
    <row r="129" spans="1:4" ht="14.1" customHeight="1" x14ac:dyDescent="0.2">
      <c r="A129" s="19" t="s">
        <v>86</v>
      </c>
      <c r="B129" s="41">
        <v>19165080</v>
      </c>
      <c r="C129" s="47">
        <f t="shared" si="4"/>
        <v>490000</v>
      </c>
      <c r="D129" s="24">
        <v>19655080</v>
      </c>
    </row>
    <row r="130" spans="1:4" ht="14.1" customHeight="1" thickBot="1" x14ac:dyDescent="0.25">
      <c r="A130" s="19" t="s">
        <v>46</v>
      </c>
      <c r="B130" s="41">
        <v>4580840</v>
      </c>
      <c r="C130" s="47">
        <f t="shared" si="4"/>
        <v>426170</v>
      </c>
      <c r="D130" s="24">
        <v>5007010</v>
      </c>
    </row>
    <row r="131" spans="1:4" ht="13.9" customHeight="1" thickBot="1" x14ac:dyDescent="0.25">
      <c r="A131" s="9" t="s">
        <v>9</v>
      </c>
      <c r="B131" s="43">
        <f>SUM(B110:B130)</f>
        <v>464090700</v>
      </c>
      <c r="C131" s="43">
        <f>SUM(C110:C130)</f>
        <v>17492600</v>
      </c>
      <c r="D131" s="36">
        <f>SUM(D110:D130)</f>
        <v>481583300</v>
      </c>
    </row>
    <row r="132" spans="1:4" ht="13.9" customHeight="1" x14ac:dyDescent="0.2">
      <c r="A132" s="11"/>
      <c r="C132" s="11"/>
    </row>
    <row r="133" spans="1:4" ht="13.9" customHeight="1" thickBot="1" x14ac:dyDescent="0.25">
      <c r="A133" s="11"/>
      <c r="C133" s="11"/>
    </row>
    <row r="134" spans="1:4" ht="24" customHeight="1" thickBot="1" x14ac:dyDescent="0.25">
      <c r="A134" s="31" t="s">
        <v>14</v>
      </c>
      <c r="B134" s="46">
        <f>B18+B59+B74+B106+B131</f>
        <v>2330042830</v>
      </c>
      <c r="C134" s="46">
        <f>C18+C59+C74+C106+C131</f>
        <v>90966099</v>
      </c>
      <c r="D134" s="37">
        <f>D18+D59+D74+D106+D131</f>
        <v>2421008929</v>
      </c>
    </row>
    <row r="135" spans="1:4" ht="13.9" customHeight="1" x14ac:dyDescent="0.2"/>
    <row r="136" spans="1:4" ht="12.75" customHeight="1" x14ac:dyDescent="0.2">
      <c r="A136" s="1" t="s">
        <v>100</v>
      </c>
      <c r="B136" s="32"/>
      <c r="C136" s="32"/>
    </row>
    <row r="137" spans="1:4" ht="12.75" customHeight="1" x14ac:dyDescent="0.2">
      <c r="A137" s="32" t="s">
        <v>109</v>
      </c>
      <c r="B137" s="32"/>
      <c r="C137" s="32"/>
    </row>
    <row r="138" spans="1:4" ht="12.75" customHeight="1" x14ac:dyDescent="0.2">
      <c r="A138" s="32" t="s">
        <v>110</v>
      </c>
      <c r="B138" s="32"/>
      <c r="C138" s="32"/>
    </row>
    <row r="139" spans="1:4" ht="12.75" customHeight="1" x14ac:dyDescent="0.2">
      <c r="A139" s="32" t="s">
        <v>101</v>
      </c>
      <c r="B139" s="32"/>
      <c r="C139" s="32"/>
    </row>
  </sheetData>
  <mergeCells count="1">
    <mergeCell ref="A1:D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3" orientation="portrait" useFirstPageNumber="1" r:id="rId1"/>
  <headerFooter alignWithMargins="0">
    <oddHeader>&amp;C&amp;"Arial,Kurzíva"&amp;12Příloha č. 1 - Rozpis upraveného rozpočtu přímých nákladů v roce 2018 na jednotlivé školy a školská zařízení zřizovaná Olomouckým krajem - UZ 33 353</oddHeader>
    <oddFooter>&amp;L&amp;"Arial,Kurzíva"Zastupitelstvo Olomouckého kraje 25. 2. 2019
15. - Rozpis rozpočtu škol a školských zařízení v působnosti OK v roce 2018
Příloha č. 1 - Rozpis upraveného rozpočtu PN 2018 na školy zřizované OK&amp;R&amp;"Arial,Kurzíva"Strana &amp;P (celkem 44)</oddFooter>
  </headerFooter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2018 školy zřiz. OK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2017-01-26T13:46:59Z</cp:lastPrinted>
  <dcterms:created xsi:type="dcterms:W3CDTF">2003-03-18T09:23:49Z</dcterms:created>
  <dcterms:modified xsi:type="dcterms:W3CDTF">2019-02-04T13:19:26Z</dcterms:modified>
</cp:coreProperties>
</file>