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OdPR\ROK a ZOK\ZOK 2019\2019-6-24\Projekrty spolufinancované z EF a NF\"/>
    </mc:Choice>
  </mc:AlternateContent>
  <bookViews>
    <workbookView xWindow="0" yWindow="240" windowWidth="15450" windowHeight="11925"/>
  </bookViews>
  <sheets>
    <sheet name="List1" sheetId="1" r:id="rId1"/>
    <sheet name="List2" sheetId="2" r:id="rId2"/>
    <sheet name="List3" sheetId="3" r:id="rId3"/>
  </sheets>
  <definedNames>
    <definedName name="_xlnm.Print_Titles" localSheetId="0">List1!$3:$6</definedName>
    <definedName name="_xlnm.Print_Area" localSheetId="0">List1!$A$1:$K$18</definedName>
  </definedNames>
  <calcPr calcId="162913"/>
</workbook>
</file>

<file path=xl/calcChain.xml><?xml version="1.0" encoding="utf-8"?>
<calcChain xmlns="http://schemas.openxmlformats.org/spreadsheetml/2006/main">
  <c r="E14" i="1" l="1"/>
  <c r="D14" i="1"/>
  <c r="J16" i="1"/>
  <c r="I16" i="1"/>
  <c r="H16" i="1"/>
  <c r="G16" i="1"/>
  <c r="F16" i="1"/>
  <c r="E16" i="1"/>
  <c r="D16" i="1"/>
  <c r="J14" i="1" l="1"/>
  <c r="E13" i="1"/>
  <c r="H12" i="1"/>
  <c r="H14" i="1" s="1"/>
  <c r="F12" i="1"/>
  <c r="G12" i="1" s="1"/>
  <c r="I12" i="1" l="1"/>
  <c r="F14" i="1"/>
  <c r="G14" i="1"/>
  <c r="J9" i="1"/>
  <c r="E9" i="1"/>
  <c r="D9" i="1"/>
  <c r="H8" i="1"/>
  <c r="H9" i="1" s="1"/>
  <c r="F9" i="1"/>
  <c r="G8" i="1" l="1"/>
  <c r="I8" i="1" s="1"/>
  <c r="G9" i="1" l="1"/>
  <c r="I9" i="1"/>
  <c r="I13" i="1" l="1"/>
  <c r="I14" i="1" l="1"/>
</calcChain>
</file>

<file path=xl/sharedStrings.xml><?xml version="1.0" encoding="utf-8"?>
<sst xmlns="http://schemas.openxmlformats.org/spreadsheetml/2006/main" count="34" uniqueCount="31">
  <si>
    <t>Název projektu</t>
  </si>
  <si>
    <t>Č.</t>
  </si>
  <si>
    <t>Celkové náklady projektu</t>
  </si>
  <si>
    <t>Celkové uznatelné náklady</t>
  </si>
  <si>
    <t>Celkové náklady OK</t>
  </si>
  <si>
    <t xml:space="preserve">Dotace 
</t>
  </si>
  <si>
    <t xml:space="preserve">Podíl OK
</t>
  </si>
  <si>
    <t xml:space="preserve">Celkem </t>
  </si>
  <si>
    <t>Celkové náklady PO</t>
  </si>
  <si>
    <t>Neuznatelné náklady                        (hradí OK/PO)</t>
  </si>
  <si>
    <t>sl. 6 + 7</t>
  </si>
  <si>
    <t>sl. 5 + 8</t>
  </si>
  <si>
    <t>sl. 7 + 8</t>
  </si>
  <si>
    <t>sl. 7+ 8</t>
  </si>
  <si>
    <t>Realizátor</t>
  </si>
  <si>
    <t>OK</t>
  </si>
  <si>
    <t>Vysvětlivky:  OK - Olomoucký kraj, PO - příspěvková organizace Olomouckého kraje</t>
  </si>
  <si>
    <r>
      <t xml:space="preserve">Podané žádosti o dotaci </t>
    </r>
    <r>
      <rPr>
        <u/>
        <sz val="14"/>
        <rFont val="Arial"/>
        <family val="2"/>
        <charset val="238"/>
      </rPr>
      <t>(na projekty spolufinancované z evropských a národních fondů)</t>
    </r>
  </si>
  <si>
    <t>Celkem za projekty v Kč</t>
  </si>
  <si>
    <t>1.</t>
  </si>
  <si>
    <t>Usnesení ROK/ZOK</t>
  </si>
  <si>
    <t>2.</t>
  </si>
  <si>
    <t>3.</t>
  </si>
  <si>
    <t xml:space="preserve">Obědy do škol v Olomouckém kraji </t>
  </si>
  <si>
    <t xml:space="preserve">Projekt podaný do 5. výzvy Operačního programu potravinové a materiální pomoci </t>
  </si>
  <si>
    <t>UR/64/4/2019</t>
  </si>
  <si>
    <t>Pořízení strojního vybavení a zajištění bezbariérovosti na OU a PrŠ Lipová-lázně</t>
  </si>
  <si>
    <t>UR/63/32/2019</t>
  </si>
  <si>
    <t>Projekty podané do 86. výzvy Integrovaného regionálního operačního programu</t>
  </si>
  <si>
    <t>PPP a SPC Olomouckého kraje - zvýšení kvality služeb a kapacity</t>
  </si>
  <si>
    <t>UR/63/14/2019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</si>
</sst>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Kč&quot;"/>
  </numFmts>
  <fonts count="16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sz val="11"/>
      <name val="Arial"/>
      <family val="2"/>
      <charset val="238"/>
    </font>
    <font>
      <sz val="8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sz val="14"/>
      <name val="Arial"/>
      <family val="2"/>
      <charset val="238"/>
    </font>
    <font>
      <b/>
      <u/>
      <sz val="14"/>
      <name val="Arial"/>
      <family val="2"/>
      <charset val="238"/>
    </font>
    <font>
      <b/>
      <sz val="10"/>
      <name val="Arial"/>
      <family val="2"/>
      <charset val="238"/>
    </font>
    <font>
      <b/>
      <i/>
      <sz val="10"/>
      <name val="Arial"/>
      <family val="2"/>
      <charset val="238"/>
    </font>
    <font>
      <u/>
      <sz val="14"/>
      <name val="Arial"/>
      <family val="2"/>
      <charset val="238"/>
    </font>
    <font>
      <b/>
      <sz val="1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2"/>
      <color rgb="FF00000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/>
    <xf numFmtId="0" fontId="6" fillId="0" borderId="0"/>
    <xf numFmtId="0" fontId="1" fillId="0" borderId="0"/>
  </cellStyleXfs>
  <cellXfs count="78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0" fontId="3" fillId="0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5" fillId="3" borderId="2" xfId="0" applyFont="1" applyFill="1" applyBorder="1" applyAlignment="1">
      <alignment horizontal="center" vertical="center" wrapText="1"/>
    </xf>
    <xf numFmtId="0" fontId="6" fillId="0" borderId="0" xfId="0" applyFont="1"/>
    <xf numFmtId="0" fontId="7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4" fontId="2" fillId="4" borderId="11" xfId="0" applyNumberFormat="1" applyFont="1" applyFill="1" applyBorder="1" applyAlignment="1">
      <alignment vertical="center"/>
    </xf>
    <xf numFmtId="0" fontId="3" fillId="5" borderId="0" xfId="0" applyFont="1" applyFill="1" applyAlignment="1">
      <alignment vertical="center"/>
    </xf>
    <xf numFmtId="4" fontId="0" fillId="0" borderId="0" xfId="0" applyNumberFormat="1"/>
    <xf numFmtId="164" fontId="2" fillId="4" borderId="11" xfId="0" applyNumberFormat="1" applyFont="1" applyFill="1" applyBorder="1" applyAlignment="1">
      <alignment vertical="center"/>
    </xf>
    <xf numFmtId="0" fontId="0" fillId="5" borderId="0" xfId="0" applyFill="1"/>
    <xf numFmtId="0" fontId="2" fillId="3" borderId="0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/>
    </xf>
    <xf numFmtId="0" fontId="2" fillId="3" borderId="16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 wrapText="1"/>
    </xf>
    <xf numFmtId="0" fontId="3" fillId="0" borderId="0" xfId="0" applyFont="1"/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164" fontId="6" fillId="0" borderId="0" xfId="0" applyNumberFormat="1" applyFont="1" applyAlignment="1">
      <alignment horizontal="center" vertical="center" wrapText="1"/>
    </xf>
    <xf numFmtId="164" fontId="0" fillId="0" borderId="0" xfId="0" applyNumberFormat="1" applyAlignment="1">
      <alignment wrapText="1"/>
    </xf>
    <xf numFmtId="164" fontId="0" fillId="0" borderId="0" xfId="0" applyNumberFormat="1"/>
    <xf numFmtId="0" fontId="0" fillId="5" borderId="0" xfId="0" applyFill="1" applyAlignment="1">
      <alignment horizontal="center" vertical="center"/>
    </xf>
    <xf numFmtId="0" fontId="5" fillId="5" borderId="27" xfId="0" applyFont="1" applyFill="1" applyBorder="1" applyAlignment="1">
      <alignment horizontal="center" vertical="center" wrapText="1"/>
    </xf>
    <xf numFmtId="164" fontId="2" fillId="4" borderId="25" xfId="0" applyNumberFormat="1" applyFont="1" applyFill="1" applyBorder="1" applyAlignment="1">
      <alignment vertical="center"/>
    </xf>
    <xf numFmtId="0" fontId="2" fillId="4" borderId="26" xfId="0" applyFont="1" applyFill="1" applyBorder="1" applyAlignment="1">
      <alignment horizontal="center" vertical="center"/>
    </xf>
    <xf numFmtId="0" fontId="2" fillId="5" borderId="27" xfId="0" applyFont="1" applyFill="1" applyBorder="1" applyAlignment="1">
      <alignment horizontal="center" vertical="center"/>
    </xf>
    <xf numFmtId="164" fontId="5" fillId="5" borderId="27" xfId="0" applyNumberFormat="1" applyFont="1" applyFill="1" applyBorder="1" applyAlignment="1">
      <alignment horizontal="right" vertical="center"/>
    </xf>
    <xf numFmtId="0" fontId="5" fillId="5" borderId="27" xfId="0" applyFont="1" applyFill="1" applyBorder="1" applyAlignment="1">
      <alignment horizontal="center" vertical="center"/>
    </xf>
    <xf numFmtId="164" fontId="2" fillId="4" borderId="18" xfId="0" applyNumberFormat="1" applyFont="1" applyFill="1" applyBorder="1" applyAlignment="1">
      <alignment vertical="center"/>
    </xf>
    <xf numFmtId="0" fontId="2" fillId="4" borderId="29" xfId="0" applyFont="1" applyFill="1" applyBorder="1" applyAlignment="1">
      <alignment horizontal="center" vertical="center"/>
    </xf>
    <xf numFmtId="0" fontId="2" fillId="0" borderId="30" xfId="0" applyFont="1" applyFill="1" applyBorder="1" applyAlignment="1">
      <alignment horizontal="center" vertical="center"/>
    </xf>
    <xf numFmtId="0" fontId="2" fillId="0" borderId="31" xfId="0" applyFont="1" applyBorder="1" applyAlignment="1">
      <alignment vertical="center"/>
    </xf>
    <xf numFmtId="0" fontId="5" fillId="5" borderId="31" xfId="0" applyFont="1" applyFill="1" applyBorder="1" applyAlignment="1">
      <alignment horizontal="center" vertical="center" wrapText="1"/>
    </xf>
    <xf numFmtId="164" fontId="5" fillId="0" borderId="31" xfId="0" applyNumberFormat="1" applyFont="1" applyFill="1" applyBorder="1" applyAlignment="1">
      <alignment horizontal="right" vertical="center"/>
    </xf>
    <xf numFmtId="0" fontId="5" fillId="0" borderId="32" xfId="0" applyFont="1" applyFill="1" applyBorder="1" applyAlignment="1">
      <alignment horizontal="center" vertical="center"/>
    </xf>
    <xf numFmtId="0" fontId="15" fillId="0" borderId="0" xfId="0" applyFont="1" applyAlignment="1">
      <alignment vertical="center" wrapText="1"/>
    </xf>
    <xf numFmtId="0" fontId="2" fillId="5" borderId="13" xfId="0" applyFont="1" applyFill="1" applyBorder="1" applyAlignment="1">
      <alignment horizontal="left" vertical="center" wrapText="1"/>
    </xf>
    <xf numFmtId="0" fontId="2" fillId="0" borderId="33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164" fontId="2" fillId="0" borderId="0" xfId="0" applyNumberFormat="1" applyFont="1" applyFill="1" applyBorder="1" applyAlignment="1">
      <alignment vertical="center"/>
    </xf>
    <xf numFmtId="0" fontId="2" fillId="0" borderId="34" xfId="0" applyFont="1" applyFill="1" applyBorder="1" applyAlignment="1">
      <alignment horizontal="center" vertical="center"/>
    </xf>
    <xf numFmtId="0" fontId="13" fillId="0" borderId="0" xfId="0" applyFont="1" applyAlignment="1">
      <alignment horizontal="left"/>
    </xf>
    <xf numFmtId="0" fontId="2" fillId="4" borderId="12" xfId="0" applyFont="1" applyFill="1" applyBorder="1" applyAlignment="1">
      <alignment horizontal="center" vertical="center" wrapText="1"/>
    </xf>
    <xf numFmtId="0" fontId="2" fillId="4" borderId="21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14" fillId="0" borderId="22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2" fillId="0" borderId="23" xfId="0" applyFont="1" applyFill="1" applyBorder="1" applyAlignment="1">
      <alignment horizontal="left" vertical="center" wrapText="1"/>
    </xf>
    <xf numFmtId="0" fontId="2" fillId="4" borderId="24" xfId="0" applyFont="1" applyFill="1" applyBorder="1" applyAlignment="1">
      <alignment horizontal="center" vertical="center" wrapText="1"/>
    </xf>
    <xf numFmtId="0" fontId="2" fillId="4" borderId="25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left" vertical="center" wrapText="1"/>
    </xf>
    <xf numFmtId="0" fontId="2" fillId="4" borderId="28" xfId="0" applyFont="1" applyFill="1" applyBorder="1" applyAlignment="1">
      <alignment horizontal="center" vertical="center" wrapText="1"/>
    </xf>
    <xf numFmtId="0" fontId="2" fillId="4" borderId="18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wrapText="1"/>
    </xf>
    <xf numFmtId="0" fontId="8" fillId="0" borderId="0" xfId="0" applyFont="1" applyAlignment="1">
      <alignment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center" vertical="center" wrapText="1"/>
    </xf>
    <xf numFmtId="4" fontId="2" fillId="3" borderId="9" xfId="0" applyNumberFormat="1" applyFont="1" applyFill="1" applyBorder="1" applyAlignment="1">
      <alignment horizontal="center" vertical="center" wrapText="1"/>
    </xf>
    <xf numFmtId="4" fontId="2" fillId="3" borderId="2" xfId="0" applyNumberFormat="1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</cellXfs>
  <cellStyles count="3">
    <cellStyle name="Normální" xfId="0" builtinId="0"/>
    <cellStyle name="Normální 2" xfId="1"/>
    <cellStyle name="Normální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F31"/>
  <sheetViews>
    <sheetView tabSelected="1" view="pageBreakPreview" zoomScale="70" zoomScaleNormal="80" zoomScaleSheetLayoutView="70" zoomScalePageLayoutView="75" workbookViewId="0">
      <pane ySplit="6" topLeftCell="A7" activePane="bottomLeft" state="frozen"/>
      <selection pane="bottomLeft" activeCell="I14" sqref="I14"/>
    </sheetView>
  </sheetViews>
  <sheetFormatPr defaultRowHeight="12.75" x14ac:dyDescent="0.2"/>
  <cols>
    <col min="1" max="1" width="5.7109375" style="8" customWidth="1"/>
    <col min="2" max="2" width="64.7109375" style="2" customWidth="1"/>
    <col min="3" max="3" width="14.7109375" style="23" customWidth="1"/>
    <col min="4" max="4" width="23.140625" customWidth="1"/>
    <col min="5" max="5" width="22.140625" customWidth="1"/>
    <col min="6" max="6" width="21" customWidth="1"/>
    <col min="7" max="7" width="20.42578125" customWidth="1"/>
    <col min="8" max="8" width="20.85546875" style="12" customWidth="1"/>
    <col min="9" max="9" width="19.85546875" customWidth="1"/>
    <col min="10" max="10" width="19.7109375" customWidth="1"/>
    <col min="11" max="11" width="21.42578125" style="1" customWidth="1"/>
    <col min="18" max="18" width="20.28515625" bestFit="1" customWidth="1"/>
  </cols>
  <sheetData>
    <row r="1" spans="1:110" ht="20.25" customHeight="1" x14ac:dyDescent="0.25">
      <c r="A1" s="60" t="s">
        <v>17</v>
      </c>
      <c r="B1" s="61"/>
      <c r="C1" s="61"/>
      <c r="D1" s="61"/>
      <c r="E1" s="61"/>
      <c r="F1" s="61"/>
      <c r="G1" s="61"/>
      <c r="H1" s="61"/>
      <c r="I1" s="61"/>
      <c r="J1" s="61"/>
      <c r="K1" s="61"/>
    </row>
    <row r="2" spans="1:110" ht="15.75" customHeight="1" thickBot="1" x14ac:dyDescent="0.25">
      <c r="I2" s="6"/>
      <c r="J2" s="6"/>
    </row>
    <row r="3" spans="1:110" s="1" customFormat="1" ht="32.65" customHeight="1" x14ac:dyDescent="0.2">
      <c r="A3" s="73" t="s">
        <v>1</v>
      </c>
      <c r="B3" s="62" t="s">
        <v>0</v>
      </c>
      <c r="C3" s="75" t="s">
        <v>14</v>
      </c>
      <c r="D3" s="64" t="s">
        <v>2</v>
      </c>
      <c r="E3" s="64" t="s">
        <v>3</v>
      </c>
      <c r="F3" s="64" t="s">
        <v>5</v>
      </c>
      <c r="G3" s="64" t="s">
        <v>6</v>
      </c>
      <c r="H3" s="66" t="s">
        <v>9</v>
      </c>
      <c r="I3" s="64" t="s">
        <v>4</v>
      </c>
      <c r="J3" s="64" t="s">
        <v>8</v>
      </c>
      <c r="K3" s="69" t="s">
        <v>20</v>
      </c>
    </row>
    <row r="4" spans="1:110" s="1" customFormat="1" ht="18.600000000000001" customHeight="1" x14ac:dyDescent="0.2">
      <c r="A4" s="74"/>
      <c r="B4" s="63"/>
      <c r="C4" s="76"/>
      <c r="D4" s="65"/>
      <c r="E4" s="65"/>
      <c r="F4" s="65"/>
      <c r="G4" s="65"/>
      <c r="H4" s="67"/>
      <c r="I4" s="65"/>
      <c r="J4" s="65"/>
      <c r="K4" s="70"/>
    </row>
    <row r="5" spans="1:110" s="1" customFormat="1" ht="17.25" customHeight="1" thickBot="1" x14ac:dyDescent="0.25">
      <c r="A5" s="16"/>
      <c r="B5" s="15"/>
      <c r="C5" s="77"/>
      <c r="D5" s="5" t="s">
        <v>11</v>
      </c>
      <c r="E5" s="5" t="s">
        <v>10</v>
      </c>
      <c r="F5" s="72"/>
      <c r="G5" s="72"/>
      <c r="H5" s="68"/>
      <c r="I5" s="5" t="s">
        <v>12</v>
      </c>
      <c r="J5" s="5" t="s">
        <v>13</v>
      </c>
      <c r="K5" s="71"/>
    </row>
    <row r="6" spans="1:110" s="1" customFormat="1" ht="21.4" customHeight="1" thickTop="1" thickBot="1" x14ac:dyDescent="0.25">
      <c r="A6" s="17">
        <v>1</v>
      </c>
      <c r="B6" s="18">
        <v>2</v>
      </c>
      <c r="C6" s="24">
        <v>3</v>
      </c>
      <c r="D6" s="18">
        <v>4</v>
      </c>
      <c r="E6" s="18">
        <v>5</v>
      </c>
      <c r="F6" s="18">
        <v>6</v>
      </c>
      <c r="G6" s="18">
        <v>7</v>
      </c>
      <c r="H6" s="18">
        <v>8</v>
      </c>
      <c r="I6" s="18">
        <v>9</v>
      </c>
      <c r="J6" s="19">
        <v>10</v>
      </c>
      <c r="K6" s="20">
        <v>11</v>
      </c>
    </row>
    <row r="7" spans="1:110" s="28" customFormat="1" ht="61.5" customHeight="1" x14ac:dyDescent="0.2">
      <c r="A7" s="57" t="s">
        <v>24</v>
      </c>
      <c r="B7" s="53"/>
      <c r="C7" s="53"/>
      <c r="D7" s="53"/>
      <c r="E7" s="53"/>
      <c r="F7" s="53"/>
      <c r="G7" s="53"/>
      <c r="H7" s="53"/>
      <c r="I7" s="53"/>
      <c r="J7" s="53"/>
      <c r="K7" s="54"/>
    </row>
    <row r="8" spans="1:110" s="28" customFormat="1" ht="73.5" customHeight="1" thickBot="1" x14ac:dyDescent="0.25">
      <c r="A8" s="37" t="s">
        <v>19</v>
      </c>
      <c r="B8" s="38" t="s">
        <v>23</v>
      </c>
      <c r="C8" s="39" t="s">
        <v>15</v>
      </c>
      <c r="D8" s="40">
        <v>6413537.5499999998</v>
      </c>
      <c r="E8" s="40">
        <v>6413537.5499999998</v>
      </c>
      <c r="F8" s="40">
        <v>6413537.5499999998</v>
      </c>
      <c r="G8" s="40">
        <f>E8-F8</f>
        <v>0</v>
      </c>
      <c r="H8" s="40">
        <f>D8-E8</f>
        <v>0</v>
      </c>
      <c r="I8" s="40">
        <f>G8+H8</f>
        <v>0</v>
      </c>
      <c r="J8" s="40">
        <v>0</v>
      </c>
      <c r="K8" s="41" t="s">
        <v>25</v>
      </c>
    </row>
    <row r="9" spans="1:110" s="28" customFormat="1" ht="27" customHeight="1" thickBot="1" x14ac:dyDescent="0.25">
      <c r="A9" s="58" t="s">
        <v>7</v>
      </c>
      <c r="B9" s="59"/>
      <c r="C9" s="59"/>
      <c r="D9" s="35">
        <f>SUM(D8)</f>
        <v>6413537.5499999998</v>
      </c>
      <c r="E9" s="35">
        <f t="shared" ref="E9:J9" si="0">SUM(E8)</f>
        <v>6413537.5499999998</v>
      </c>
      <c r="F9" s="35">
        <f t="shared" si="0"/>
        <v>6413537.5499999998</v>
      </c>
      <c r="G9" s="35">
        <f t="shared" si="0"/>
        <v>0</v>
      </c>
      <c r="H9" s="35">
        <f t="shared" si="0"/>
        <v>0</v>
      </c>
      <c r="I9" s="35">
        <f t="shared" si="0"/>
        <v>0</v>
      </c>
      <c r="J9" s="35">
        <f t="shared" si="0"/>
        <v>0</v>
      </c>
      <c r="K9" s="36"/>
    </row>
    <row r="10" spans="1:110" s="28" customFormat="1" ht="27" customHeight="1" thickBot="1" x14ac:dyDescent="0.25">
      <c r="A10" s="44"/>
      <c r="B10" s="45"/>
      <c r="C10" s="45"/>
      <c r="D10" s="46"/>
      <c r="E10" s="46"/>
      <c r="F10" s="46"/>
      <c r="G10" s="46"/>
      <c r="H10" s="46"/>
      <c r="I10" s="46"/>
      <c r="J10" s="46"/>
      <c r="K10" s="47"/>
    </row>
    <row r="11" spans="1:110" s="11" customFormat="1" ht="57.75" customHeight="1" x14ac:dyDescent="0.2">
      <c r="A11" s="52" t="s">
        <v>28</v>
      </c>
      <c r="B11" s="53"/>
      <c r="C11" s="53"/>
      <c r="D11" s="53"/>
      <c r="E11" s="53"/>
      <c r="F11" s="53"/>
      <c r="G11" s="53"/>
      <c r="H11" s="53"/>
      <c r="I11" s="53"/>
      <c r="J11" s="53"/>
      <c r="K11" s="54"/>
    </row>
    <row r="12" spans="1:110" s="28" customFormat="1" ht="42" customHeight="1" x14ac:dyDescent="0.2">
      <c r="A12" s="32" t="s">
        <v>21</v>
      </c>
      <c r="B12" s="43" t="s">
        <v>26</v>
      </c>
      <c r="C12" s="29" t="s">
        <v>15</v>
      </c>
      <c r="D12" s="33">
        <v>5298557.47</v>
      </c>
      <c r="E12" s="33">
        <v>5298557.47</v>
      </c>
      <c r="F12" s="33">
        <f>E12*0.9</f>
        <v>4768701.7230000002</v>
      </c>
      <c r="G12" s="33">
        <f>E12-F12</f>
        <v>529855.74699999951</v>
      </c>
      <c r="H12" s="33">
        <f>D12-E12</f>
        <v>0</v>
      </c>
      <c r="I12" s="33">
        <f>G12+H12</f>
        <v>529855.74699999951</v>
      </c>
      <c r="J12" s="33">
        <v>0</v>
      </c>
      <c r="K12" s="34" t="s">
        <v>27</v>
      </c>
    </row>
    <row r="13" spans="1:110" s="28" customFormat="1" ht="42" customHeight="1" thickBot="1" x14ac:dyDescent="0.25">
      <c r="A13" s="32" t="s">
        <v>22</v>
      </c>
      <c r="B13" s="42" t="s">
        <v>29</v>
      </c>
      <c r="C13" s="29" t="s">
        <v>15</v>
      </c>
      <c r="D13" s="33">
        <v>24667562</v>
      </c>
      <c r="E13" s="33">
        <f>D13-H13</f>
        <v>23861800</v>
      </c>
      <c r="F13" s="33">
        <v>21475620</v>
      </c>
      <c r="G13" s="33">
        <v>2386180</v>
      </c>
      <c r="H13" s="33">
        <v>805762</v>
      </c>
      <c r="I13" s="33">
        <f>G13+H13</f>
        <v>3191942</v>
      </c>
      <c r="J13" s="33">
        <v>0</v>
      </c>
      <c r="K13" s="34" t="s">
        <v>30</v>
      </c>
    </row>
    <row r="14" spans="1:110" s="4" customFormat="1" ht="22.5" customHeight="1" thickBot="1" x14ac:dyDescent="0.25">
      <c r="A14" s="55" t="s">
        <v>7</v>
      </c>
      <c r="B14" s="56"/>
      <c r="C14" s="56"/>
      <c r="D14" s="30">
        <f>SUM(D12:D13)</f>
        <v>29966119.469999999</v>
      </c>
      <c r="E14" s="30">
        <f>SUM(E12:E13)</f>
        <v>29160357.469999999</v>
      </c>
      <c r="F14" s="30">
        <f t="shared" ref="D14:J14" si="1">SUM(F12:F13)</f>
        <v>26244321.723000001</v>
      </c>
      <c r="G14" s="30">
        <f t="shared" si="1"/>
        <v>2916035.7469999995</v>
      </c>
      <c r="H14" s="30">
        <f t="shared" si="1"/>
        <v>805762</v>
      </c>
      <c r="I14" s="30">
        <f t="shared" si="1"/>
        <v>3721797.7469999995</v>
      </c>
      <c r="J14" s="30">
        <f t="shared" si="1"/>
        <v>0</v>
      </c>
      <c r="K14" s="31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</row>
    <row r="15" spans="1:110" ht="48" customHeight="1" thickBot="1" x14ac:dyDescent="0.25">
      <c r="A15" s="9"/>
    </row>
    <row r="16" spans="1:110" s="4" customFormat="1" ht="34.5" customHeight="1" thickBot="1" x14ac:dyDescent="0.25">
      <c r="A16" s="49" t="s">
        <v>18</v>
      </c>
      <c r="B16" s="50"/>
      <c r="C16" s="51"/>
      <c r="D16" s="13">
        <f>D9+D14</f>
        <v>36379657.019999996</v>
      </c>
      <c r="E16" s="13">
        <f>E9+E14</f>
        <v>35573895.019999996</v>
      </c>
      <c r="F16" s="13">
        <f>F9+F14</f>
        <v>32657859.273000002</v>
      </c>
      <c r="G16" s="13">
        <f>G9+G14</f>
        <v>2916035.7469999995</v>
      </c>
      <c r="H16" s="13">
        <f>H9+H14</f>
        <v>805762</v>
      </c>
      <c r="I16" s="13">
        <f>I9+I14</f>
        <v>3721797.7469999995</v>
      </c>
      <c r="J16" s="13">
        <f>J9+J14</f>
        <v>0</v>
      </c>
      <c r="K16" s="10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</row>
    <row r="17" spans="1:11" x14ac:dyDescent="0.2">
      <c r="A17" s="9"/>
    </row>
    <row r="18" spans="1:11" s="21" customFormat="1" ht="15" x14ac:dyDescent="0.25">
      <c r="A18" s="48" t="s">
        <v>16</v>
      </c>
      <c r="B18" s="48"/>
      <c r="C18" s="48"/>
      <c r="D18" s="48"/>
      <c r="E18" s="48"/>
      <c r="F18" s="48"/>
      <c r="G18" s="48"/>
      <c r="H18" s="48"/>
      <c r="I18" s="48"/>
      <c r="J18" s="48"/>
      <c r="K18" s="48"/>
    </row>
    <row r="19" spans="1:11" x14ac:dyDescent="0.2">
      <c r="B19" s="7"/>
      <c r="C19" s="22"/>
    </row>
    <row r="20" spans="1:11" x14ac:dyDescent="0.2">
      <c r="B20" s="7"/>
      <c r="C20" s="22"/>
      <c r="G20" s="27"/>
    </row>
    <row r="28" spans="1:11" x14ac:dyDescent="0.2">
      <c r="B28" s="26"/>
      <c r="C28" s="25"/>
    </row>
    <row r="31" spans="1:11" x14ac:dyDescent="0.2">
      <c r="G31" s="14"/>
    </row>
  </sheetData>
  <mergeCells count="18">
    <mergeCell ref="A1:K1"/>
    <mergeCell ref="B3:B4"/>
    <mergeCell ref="D3:D4"/>
    <mergeCell ref="E3:E4"/>
    <mergeCell ref="H3:H5"/>
    <mergeCell ref="K3:K5"/>
    <mergeCell ref="F3:F5"/>
    <mergeCell ref="G3:G5"/>
    <mergeCell ref="A3:A4"/>
    <mergeCell ref="I3:I4"/>
    <mergeCell ref="J3:J4"/>
    <mergeCell ref="C3:C5"/>
    <mergeCell ref="A18:K18"/>
    <mergeCell ref="A16:C16"/>
    <mergeCell ref="A11:K11"/>
    <mergeCell ref="A14:C14"/>
    <mergeCell ref="A7:K7"/>
    <mergeCell ref="A9:C9"/>
  </mergeCells>
  <phoneticPr fontId="4" type="noConversion"/>
  <pageMargins left="0.70866141732283472" right="0.70866141732283472" top="0.74803149606299213" bottom="0.74803149606299213" header="0.31496062992125984" footer="0.31496062992125984"/>
  <pageSetup paperSize="9" scale="52" firstPageNumber="2" fitToHeight="0" orientation="landscape" useFirstPageNumber="1" r:id="rId1"/>
  <headerFooter scaleWithDoc="0" alignWithMargins="0">
    <oddHeader>&amp;LPříloha č.1</oddHeader>
    <oddFooter>&amp;L&amp;"Arial,Kurzíva"Zastupitelstvo Olomouckého kraje 24. 6. 2019
34. Projekty spolufinancované z evropských a národních fondů ke schválení financování
Příloha č. 1 Podané žádosti o dotaci&amp;R&amp;"Arial,Kurzíva"Strana &amp;P (celkem 2)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I37" sqref="I37"/>
    </sheetView>
  </sheetViews>
  <sheetFormatPr defaultRowHeight="12.75" x14ac:dyDescent="0.2"/>
  <sheetData/>
  <phoneticPr fontId="4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4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2</vt:i4>
      </vt:variant>
    </vt:vector>
  </HeadingPairs>
  <TitlesOfParts>
    <vt:vector size="5" baseType="lpstr">
      <vt:lpstr>List1</vt:lpstr>
      <vt:lpstr>List2</vt:lpstr>
      <vt:lpstr>List3</vt:lpstr>
      <vt:lpstr>List1!Názvy_tisku</vt:lpstr>
      <vt:lpstr>List1!Oblast_tisku</vt:lpstr>
    </vt:vector>
  </TitlesOfParts>
  <Company>KÚOK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Pavel Poles</dc:creator>
  <cp:lastModifiedBy>Poles Pavel</cp:lastModifiedBy>
  <cp:lastPrinted>2019-03-21T12:35:32Z</cp:lastPrinted>
  <dcterms:created xsi:type="dcterms:W3CDTF">2010-05-05T13:52:59Z</dcterms:created>
  <dcterms:modified xsi:type="dcterms:W3CDTF">2019-06-06T09:31:24Z</dcterms:modified>
</cp:coreProperties>
</file>