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19\2019-6-24\Projekrty spolufinancované z EF a NF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List1!$A$1:$K$18</definedName>
  </definedNames>
  <calcPr calcId="162913"/>
</workbook>
</file>

<file path=xl/calcChain.xml><?xml version="1.0" encoding="utf-8"?>
<calcChain xmlns="http://schemas.openxmlformats.org/spreadsheetml/2006/main">
  <c r="E14" i="1" l="1"/>
  <c r="D14" i="1"/>
  <c r="J16" i="1"/>
  <c r="I16" i="1"/>
  <c r="H16" i="1"/>
  <c r="G16" i="1"/>
  <c r="F16" i="1"/>
  <c r="E16" i="1"/>
  <c r="D16" i="1"/>
  <c r="J14" i="1" l="1"/>
  <c r="E13" i="1"/>
  <c r="H12" i="1"/>
  <c r="H14" i="1" s="1"/>
  <c r="F12" i="1"/>
  <c r="G12" i="1" s="1"/>
  <c r="I12" i="1" l="1"/>
  <c r="F14" i="1"/>
  <c r="G14" i="1"/>
  <c r="J9" i="1"/>
  <c r="E9" i="1"/>
  <c r="D9" i="1"/>
  <c r="H8" i="1"/>
  <c r="H9" i="1" s="1"/>
  <c r="F9" i="1"/>
  <c r="G8" i="1" l="1"/>
  <c r="I8" i="1" s="1"/>
  <c r="G9" i="1" l="1"/>
  <c r="I9" i="1"/>
  <c r="I13" i="1" l="1"/>
  <c r="I14" i="1" l="1"/>
</calcChain>
</file>

<file path=xl/sharedStrings.xml><?xml version="1.0" encoding="utf-8"?>
<sst xmlns="http://schemas.openxmlformats.org/spreadsheetml/2006/main" count="34" uniqueCount="31">
  <si>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</si>
  <si>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</si>
  <si>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</si>
  <si>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</si>
  <si>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</si>
  <si>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</si>
  <si>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</si>
  <si>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</si>
  <si>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</si>
  <si>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</si>
  <si>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</si>
  <si>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</si>
  <si>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</si>
  <si>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</si>
  <si>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</si>
  <si>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</si>
  <si>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</si>
  <si>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</si>
  <si>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</si>
  <si>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</si>
  <si>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</si>
  <si>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</si>
  <si>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3.</t>
  </si>
  <si>
    <t xml:space="preserve">Obědy do škol v Olomouckém kraji </t>
  </si>
  <si>
    <t xml:space="preserve">Projekt podaný do 5. výzvy Operačního programu potravinové a materiální pomoci </t>
  </si>
  <si>
    <t>UR/64/4/2019</t>
  </si>
  <si>
    <t>Pořízení strojního vybavení a zajištění bezbariérovosti na OU a PrŠ Lipová-lázně</t>
  </si>
  <si>
    <t>UR/63/32/2019</t>
  </si>
  <si>
    <t>Projekty podané do 86. výzvy Integrovaného regionálního operačního programu</t>
  </si>
  <si>
    <t>PPP a SPC Olomouckého kraje - zvýšení kvality služeb a kapacity</t>
  </si>
  <si>
    <t>UR/63/14/2019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</si>
</sst>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5" fillId="5" borderId="27" xfId="0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5" fillId="5" borderId="31" xfId="0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I14" sqref="I14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3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2" customWidth="1"/>
    <col min="9" max="9" width="19.85546875" customWidth="1"/>
    <col min="10" max="10" width="19.7109375" customWidth="1"/>
    <col min="11" max="11" width="21.42578125" style="1" customWidth="1"/>
    <col min="18" max="18" width="20.28515625" bestFit="1" customWidth="1"/>
  </cols>
  <sheetData>
    <row r="1" spans="1:110" ht="20.25" customHeight="1" x14ac:dyDescent="0.25">
      <c r="A1" s="60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73" t="s">
        <v>1</v>
      </c>
      <c r="B3" s="62" t="s">
        <v>0</v>
      </c>
      <c r="C3" s="75" t="s">
        <v>14</v>
      </c>
      <c r="D3" s="64" t="s">
        <v>2</v>
      </c>
      <c r="E3" s="64" t="s">
        <v>3</v>
      </c>
      <c r="F3" s="64" t="s">
        <v>5</v>
      </c>
      <c r="G3" s="64" t="s">
        <v>6</v>
      </c>
      <c r="H3" s="66" t="s">
        <v>9</v>
      </c>
      <c r="I3" s="64" t="s">
        <v>4</v>
      </c>
      <c r="J3" s="64" t="s">
        <v>8</v>
      </c>
      <c r="K3" s="69" t="s">
        <v>20</v>
      </c>
    </row>
    <row r="4" spans="1:110" s="1" customFormat="1" ht="18.600000000000001" customHeight="1" x14ac:dyDescent="0.2">
      <c r="A4" s="74"/>
      <c r="B4" s="63"/>
      <c r="C4" s="76"/>
      <c r="D4" s="65"/>
      <c r="E4" s="65"/>
      <c r="F4" s="65"/>
      <c r="G4" s="65"/>
      <c r="H4" s="67"/>
      <c r="I4" s="65"/>
      <c r="J4" s="65"/>
      <c r="K4" s="70"/>
    </row>
    <row r="5" spans="1:110" s="1" customFormat="1" ht="17.25" customHeight="1" thickBot="1" x14ac:dyDescent="0.25">
      <c r="A5" s="16"/>
      <c r="B5" s="15"/>
      <c r="C5" s="77"/>
      <c r="D5" s="5" t="s">
        <v>11</v>
      </c>
      <c r="E5" s="5" t="s">
        <v>10</v>
      </c>
      <c r="F5" s="72"/>
      <c r="G5" s="72"/>
      <c r="H5" s="68"/>
      <c r="I5" s="5" t="s">
        <v>12</v>
      </c>
      <c r="J5" s="5" t="s">
        <v>13</v>
      </c>
      <c r="K5" s="71"/>
    </row>
    <row r="6" spans="1:110" s="1" customFormat="1" ht="21.4" customHeight="1" thickTop="1" thickBot="1" x14ac:dyDescent="0.25">
      <c r="A6" s="17">
        <v>1</v>
      </c>
      <c r="B6" s="18">
        <v>2</v>
      </c>
      <c r="C6" s="24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9">
        <v>10</v>
      </c>
      <c r="K6" s="20">
        <v>11</v>
      </c>
    </row>
    <row r="7" spans="1:110" s="28" customFormat="1" ht="61.5" customHeight="1" x14ac:dyDescent="0.2">
      <c r="A7" s="57" t="s">
        <v>24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0" s="28" customFormat="1" ht="73.5" customHeight="1" thickBot="1" x14ac:dyDescent="0.25">
      <c r="A8" s="37" t="s">
        <v>19</v>
      </c>
      <c r="B8" s="38" t="s">
        <v>23</v>
      </c>
      <c r="C8" s="39" t="s">
        <v>15</v>
      </c>
      <c r="D8" s="40">
        <v>6413537.5499999998</v>
      </c>
      <c r="E8" s="40">
        <v>6413537.5499999998</v>
      </c>
      <c r="F8" s="40">
        <v>6413537.5499999998</v>
      </c>
      <c r="G8" s="40">
        <f>E8-F8</f>
        <v>0</v>
      </c>
      <c r="H8" s="40">
        <f>D8-E8</f>
        <v>0</v>
      </c>
      <c r="I8" s="40">
        <f>G8+H8</f>
        <v>0</v>
      </c>
      <c r="J8" s="40">
        <v>0</v>
      </c>
      <c r="K8" s="41" t="s">
        <v>25</v>
      </c>
    </row>
    <row r="9" spans="1:110" s="28" customFormat="1" ht="27" customHeight="1" thickBot="1" x14ac:dyDescent="0.25">
      <c r="A9" s="58" t="s">
        <v>7</v>
      </c>
      <c r="B9" s="59"/>
      <c r="C9" s="59"/>
      <c r="D9" s="35">
        <f>SUM(D8)</f>
        <v>6413537.5499999998</v>
      </c>
      <c r="E9" s="35">
        <f t="shared" ref="E9:J9" si="0">SUM(E8)</f>
        <v>6413537.5499999998</v>
      </c>
      <c r="F9" s="35">
        <f t="shared" si="0"/>
        <v>6413537.5499999998</v>
      </c>
      <c r="G9" s="35">
        <f t="shared" si="0"/>
        <v>0</v>
      </c>
      <c r="H9" s="35">
        <f t="shared" si="0"/>
        <v>0</v>
      </c>
      <c r="I9" s="35">
        <f t="shared" si="0"/>
        <v>0</v>
      </c>
      <c r="J9" s="35">
        <f t="shared" si="0"/>
        <v>0</v>
      </c>
      <c r="K9" s="36"/>
    </row>
    <row r="10" spans="1:110" s="28" customFormat="1" ht="27" customHeight="1" thickBot="1" x14ac:dyDescent="0.25">
      <c r="A10" s="44"/>
      <c r="B10" s="45"/>
      <c r="C10" s="45"/>
      <c r="D10" s="46"/>
      <c r="E10" s="46"/>
      <c r="F10" s="46"/>
      <c r="G10" s="46"/>
      <c r="H10" s="46"/>
      <c r="I10" s="46"/>
      <c r="J10" s="46"/>
      <c r="K10" s="47"/>
    </row>
    <row r="11" spans="1:110" s="11" customFormat="1" ht="57.75" customHeight="1" x14ac:dyDescent="0.2">
      <c r="A11" s="52" t="s">
        <v>28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10" s="28" customFormat="1" ht="42" customHeight="1" x14ac:dyDescent="0.2">
      <c r="A12" s="32" t="s">
        <v>21</v>
      </c>
      <c r="B12" s="43" t="s">
        <v>26</v>
      </c>
      <c r="C12" s="29" t="s">
        <v>15</v>
      </c>
      <c r="D12" s="33">
        <v>5298557.47</v>
      </c>
      <c r="E12" s="33">
        <v>5298557.47</v>
      </c>
      <c r="F12" s="33">
        <f>E12*0.9</f>
        <v>4768701.7230000002</v>
      </c>
      <c r="G12" s="33">
        <f>E12-F12</f>
        <v>529855.74699999951</v>
      </c>
      <c r="H12" s="33">
        <f>D12-E12</f>
        <v>0</v>
      </c>
      <c r="I12" s="33">
        <f>G12+H12</f>
        <v>529855.74699999951</v>
      </c>
      <c r="J12" s="33">
        <v>0</v>
      </c>
      <c r="K12" s="34" t="s">
        <v>27</v>
      </c>
    </row>
    <row r="13" spans="1:110" s="28" customFormat="1" ht="42" customHeight="1" thickBot="1" x14ac:dyDescent="0.25">
      <c r="A13" s="32" t="s">
        <v>22</v>
      </c>
      <c r="B13" s="42" t="s">
        <v>29</v>
      </c>
      <c r="C13" s="29" t="s">
        <v>15</v>
      </c>
      <c r="D13" s="33">
        <v>24667562</v>
      </c>
      <c r="E13" s="33">
        <f>D13-H13</f>
        <v>23861800</v>
      </c>
      <c r="F13" s="33">
        <v>21475620</v>
      </c>
      <c r="G13" s="33">
        <v>2386180</v>
      </c>
      <c r="H13" s="33">
        <v>805762</v>
      </c>
      <c r="I13" s="33">
        <f>G13+H13</f>
        <v>3191942</v>
      </c>
      <c r="J13" s="33">
        <v>0</v>
      </c>
      <c r="K13" s="34" t="s">
        <v>30</v>
      </c>
    </row>
    <row r="14" spans="1:110" s="4" customFormat="1" ht="22.5" customHeight="1" thickBot="1" x14ac:dyDescent="0.25">
      <c r="A14" s="55" t="s">
        <v>7</v>
      </c>
      <c r="B14" s="56"/>
      <c r="C14" s="56"/>
      <c r="D14" s="30">
        <f>SUM(D12:D13)</f>
        <v>29966119.469999999</v>
      </c>
      <c r="E14" s="30">
        <f>SUM(E12:E13)</f>
        <v>29160357.469999999</v>
      </c>
      <c r="F14" s="30">
        <f t="shared" ref="D14:J14" si="1">SUM(F12:F13)</f>
        <v>26244321.723000001</v>
      </c>
      <c r="G14" s="30">
        <f t="shared" si="1"/>
        <v>2916035.7469999995</v>
      </c>
      <c r="H14" s="30">
        <f t="shared" si="1"/>
        <v>805762</v>
      </c>
      <c r="I14" s="30">
        <f t="shared" si="1"/>
        <v>3721797.7469999995</v>
      </c>
      <c r="J14" s="30">
        <f t="shared" si="1"/>
        <v>0</v>
      </c>
      <c r="K14" s="3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48" customHeight="1" thickBot="1" x14ac:dyDescent="0.25">
      <c r="A15" s="9"/>
    </row>
    <row r="16" spans="1:110" s="4" customFormat="1" ht="34.5" customHeight="1" thickBot="1" x14ac:dyDescent="0.25">
      <c r="A16" s="49" t="s">
        <v>18</v>
      </c>
      <c r="B16" s="50"/>
      <c r="C16" s="51"/>
      <c r="D16" s="13">
        <f>D9+D14</f>
        <v>36379657.019999996</v>
      </c>
      <c r="E16" s="13">
        <f>E9+E14</f>
        <v>35573895.019999996</v>
      </c>
      <c r="F16" s="13">
        <f>F9+F14</f>
        <v>32657859.273000002</v>
      </c>
      <c r="G16" s="13">
        <f>G9+G14</f>
        <v>2916035.7469999995</v>
      </c>
      <c r="H16" s="13">
        <f>H9+H14</f>
        <v>805762</v>
      </c>
      <c r="I16" s="13">
        <f>I9+I14</f>
        <v>3721797.7469999995</v>
      </c>
      <c r="J16" s="13">
        <f>J9+J14</f>
        <v>0</v>
      </c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" x14ac:dyDescent="0.2">
      <c r="A17" s="9"/>
    </row>
    <row r="18" spans="1:11" s="21" customFormat="1" ht="15" x14ac:dyDescent="0.25">
      <c r="A18" s="48" t="s">
        <v>16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x14ac:dyDescent="0.2">
      <c r="B19" s="7"/>
      <c r="C19" s="22"/>
    </row>
    <row r="20" spans="1:11" x14ac:dyDescent="0.2">
      <c r="B20" s="7"/>
      <c r="C20" s="22"/>
      <c r="G20" s="27"/>
    </row>
    <row r="28" spans="1:11" x14ac:dyDescent="0.2">
      <c r="B28" s="26"/>
      <c r="C28" s="25"/>
    </row>
    <row r="31" spans="1:11" x14ac:dyDescent="0.2">
      <c r="G31" s="14"/>
    </row>
  </sheetData>
  <mergeCells count="18"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18:K18"/>
    <mergeCell ref="A16:C16"/>
    <mergeCell ref="A11:K11"/>
    <mergeCell ref="A14:C14"/>
    <mergeCell ref="A7:K7"/>
    <mergeCell ref="A9:C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24. 6. 2019
34. Projekty spolufinancované z evropských a národních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2019-03-21T12:35:32Z</cp:lastPrinted>
  <dcterms:created xsi:type="dcterms:W3CDTF">2010-05-05T13:52:59Z</dcterms:created>
  <dcterms:modified xsi:type="dcterms:W3CDTF">2019-06-06T09:31:24Z</dcterms:modified>
</cp:coreProperties>
</file>