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2" windowWidth="16260" windowHeight="7380" tabRatio="856" activeTab="8"/>
  </bookViews>
  <sheets>
    <sheet name="Form. 1" sheetId="1" r:id="rId1"/>
    <sheet name="Form. 2" sheetId="2" r:id="rId2"/>
    <sheet name="Form. 3" sheetId="3" r:id="rId3"/>
    <sheet name="Form. 4" sheetId="4" r:id="rId4"/>
    <sheet name="Form. 5" sheetId="5" r:id="rId5"/>
    <sheet name="Form. 6" sheetId="6" r:id="rId6"/>
    <sheet name="Form. 7" sheetId="7" r:id="rId7"/>
    <sheet name="Form. 8" sheetId="8" r:id="rId8"/>
    <sheet name="Form. 9" sheetId="9" r:id="rId9"/>
    <sheet name="Form. 10" sheetId="10" r:id="rId10"/>
  </sheets>
  <definedNames>
    <definedName name="_ftn1" localSheetId="1">'Form. 2'!$D$97</definedName>
    <definedName name="_ftnref1" localSheetId="1">'Form. 2'!$F$77</definedName>
    <definedName name="_xlnm.Print_Area" localSheetId="0">'Form. 1'!$A$1:$H$35</definedName>
    <definedName name="_xlnm.Print_Area" localSheetId="9">'Form. 10'!$A$1:$B$20</definedName>
    <definedName name="_xlnm.Print_Area" localSheetId="1">'Form. 2'!$A$1:$F$48</definedName>
    <definedName name="_xlnm.Print_Area" localSheetId="2">'Form. 3'!$A$1:$F$24</definedName>
    <definedName name="_xlnm.Print_Area" localSheetId="3">'Form. 4'!$A$1:$F$14</definedName>
    <definedName name="_xlnm.Print_Area" localSheetId="4">'Form. 5'!$A$1:$I$26</definedName>
    <definedName name="_xlnm.Print_Area" localSheetId="8">'Form. 9'!$A$1:$F$12</definedName>
  </definedNames>
  <calcPr calcMode="manual" fullCalcOnLoad="1"/>
</workbook>
</file>

<file path=xl/comments3.xml><?xml version="1.0" encoding="utf-8"?>
<comments xmlns="http://schemas.openxmlformats.org/spreadsheetml/2006/main">
  <authors>
    <author>Spáčilová Kateřina</author>
  </authors>
  <commentList>
    <comment ref="F7" authorId="0">
      <text>
        <r>
          <rPr>
            <b/>
            <sz val="9"/>
            <rFont val="Tahoma"/>
            <family val="2"/>
          </rPr>
          <t>Spáčilová Kateřina:</t>
        </r>
        <r>
          <rPr>
            <sz val="9"/>
            <rFont val="Tahoma"/>
            <family val="2"/>
          </rPr>
          <t xml:space="preserve">
Po kliknutí do buňky se Vám zobrazí šipka, po kliknutí na šipku vyberte z rozevíracího seznamu.</t>
        </r>
      </text>
    </comment>
  </commentList>
</comments>
</file>

<file path=xl/comments4.xml><?xml version="1.0" encoding="utf-8"?>
<comments xmlns="http://schemas.openxmlformats.org/spreadsheetml/2006/main">
  <authors>
    <author>Spáčilová Kateřina</author>
  </authors>
  <commentList>
    <comment ref="F6" authorId="0">
      <text>
        <r>
          <rPr>
            <b/>
            <sz val="9"/>
            <rFont val="Tahoma"/>
            <family val="2"/>
          </rPr>
          <t>Spáčilová Kateřina:</t>
        </r>
        <r>
          <rPr>
            <sz val="9"/>
            <rFont val="Tahoma"/>
            <family val="2"/>
          </rPr>
          <t xml:space="preserve">
Po kliknutí do buňky se Vám zobrazí šipka, po kliknutí na šipku vyberte z rozevíracího seznamu.</t>
        </r>
      </text>
    </comment>
  </commentList>
</comments>
</file>

<file path=xl/comments7.xml><?xml version="1.0" encoding="utf-8"?>
<comments xmlns="http://schemas.openxmlformats.org/spreadsheetml/2006/main">
  <authors>
    <author>Spáčilová Kateřina</author>
  </authors>
  <commentList>
    <comment ref="C2" authorId="0">
      <text>
        <r>
          <rPr>
            <b/>
            <sz val="9"/>
            <rFont val="Tahoma"/>
            <family val="2"/>
          </rPr>
          <t>Spáčilová Kateřina:</t>
        </r>
        <r>
          <rPr>
            <sz val="9"/>
            <rFont val="Tahoma"/>
            <family val="2"/>
          </rPr>
          <t xml:space="preserve">
Doplněné číslo bude korespondovat se souhrnnou částí: Souhrn požadavků - seznam služeb a výše požadavku na dotaci</t>
        </r>
      </text>
    </comment>
    <comment ref="C7" authorId="0">
      <text>
        <r>
          <rPr>
            <b/>
            <sz val="9"/>
            <rFont val="Tahoma"/>
            <family val="2"/>
          </rPr>
          <t>Spáčilová Kateřina:</t>
        </r>
        <r>
          <rPr>
            <sz val="9"/>
            <rFont val="Tahoma"/>
            <family val="2"/>
          </rPr>
          <t xml:space="preserve">
Pole se vyplní automaticky po doplnění polí níže</t>
        </r>
      </text>
    </comment>
  </commentList>
</comments>
</file>

<file path=xl/comments8.xml><?xml version="1.0" encoding="utf-8"?>
<comments xmlns="http://schemas.openxmlformats.org/spreadsheetml/2006/main">
  <authors>
    <author>Spáčilová Kateřina</author>
  </authors>
  <commentList>
    <comment ref="B2" authorId="0">
      <text>
        <r>
          <rPr>
            <b/>
            <sz val="9"/>
            <rFont val="Tahoma"/>
            <family val="2"/>
          </rPr>
          <t>Spáčilová Kateřina:</t>
        </r>
        <r>
          <rPr>
            <sz val="9"/>
            <rFont val="Tahoma"/>
            <family val="2"/>
          </rPr>
          <t xml:space="preserve">
Doplněné číslo bude korespondovat se souhrnnou částí: Souhrn požadavků - seznam služeb a výše požadavku na dotaci</t>
        </r>
      </text>
    </comment>
  </commentList>
</comments>
</file>

<file path=xl/sharedStrings.xml><?xml version="1.0" encoding="utf-8"?>
<sst xmlns="http://schemas.openxmlformats.org/spreadsheetml/2006/main" count="336" uniqueCount="250">
  <si>
    <t>Sestavil:</t>
  </si>
  <si>
    <t>Kontroloval:</t>
  </si>
  <si>
    <t>Datum a podpis:</t>
  </si>
  <si>
    <t>IČ příjemce:</t>
  </si>
  <si>
    <t>Vráceno v průběhu roku na účet kraje</t>
  </si>
  <si>
    <t>IČ:</t>
  </si>
  <si>
    <t>Druh služby:</t>
  </si>
  <si>
    <t>Druh finančních prostředků</t>
  </si>
  <si>
    <t>Požadavek na položkové čerpání dotace dle žádosti</t>
  </si>
  <si>
    <t>Skutečně čerpané prostředky poskytnuté dotace</t>
  </si>
  <si>
    <t>CELKOVÝ OBJEM NEINVESTIČNÍCH FINANČNÍCH PROSTŘEDKŮ</t>
  </si>
  <si>
    <t>z toho 1) OSOBNÍ NÁKLADY CELKEM</t>
  </si>
  <si>
    <t>1.1. Pracovní smlouvy</t>
  </si>
  <si>
    <t>1.2. Dohody o pracovní činnosti</t>
  </si>
  <si>
    <t>1.3. Dohody o provedení práce</t>
  </si>
  <si>
    <t>1.4. Jiné osobní náklady</t>
  </si>
  <si>
    <t>z toho 2) PROVOZNÍ NÁKLADY CELKEM</t>
  </si>
  <si>
    <t>2.1. Dlouhodobý majetek</t>
  </si>
  <si>
    <t>2.1.1. Dlouhodobý nehmotný majetek do 60 tis. Kč</t>
  </si>
  <si>
    <t>2.1.2. Dlouhodobý hmotný majetek do 40 tis. Kč</t>
  </si>
  <si>
    <t>2.2. Potraviny</t>
  </si>
  <si>
    <t>2.3. Kancelářské potřeby</t>
  </si>
  <si>
    <t>2.4. Pohonné hmoty</t>
  </si>
  <si>
    <t>2.5. Jiné spotřebované nákupy</t>
  </si>
  <si>
    <t>2.6. Služby</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</si>
  <si>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</si>
  <si>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</si>
  <si>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</si>
  <si>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</si>
  <si>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</si>
  <si>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</si>
  <si>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</si>
  <si>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 poměr, DPP, DPČ)</t>
  </si>
  <si>
    <t>2.6.9. Ostatní pracovníci (mimo prac. poměr, DPP, DPČ)</t>
  </si>
  <si>
    <t>2.6.10. Jiné</t>
  </si>
  <si>
    <t>2.7. Odpisy</t>
  </si>
  <si>
    <t>2.8. Ostatní náklady</t>
  </si>
  <si>
    <t>Identifikátor:</t>
  </si>
  <si>
    <t>Výše veřejné podpory</t>
  </si>
  <si>
    <t>Čestné prohlášení</t>
  </si>
  <si>
    <t>Statutární orgán:</t>
  </si>
  <si>
    <t>Popis změny:</t>
  </si>
  <si>
    <t>Výše veřejných zdrojů vynaložených na poskytování sociální služby</t>
  </si>
  <si>
    <t>rok:</t>
  </si>
  <si>
    <t>Osobní asistence</t>
  </si>
  <si>
    <t>Pečovatelská služba</t>
  </si>
  <si>
    <t>Průvodcovské a předčitatelské služby</t>
  </si>
  <si>
    <t>Přesná adresa žadatele:*</t>
  </si>
  <si>
    <t>Podpora samostatného bydlení</t>
  </si>
  <si>
    <t>Odlehčovací služby</t>
  </si>
  <si>
    <t>Druh sociální služby</t>
  </si>
  <si>
    <t>Centra denních služeb</t>
  </si>
  <si>
    <t>Denní stacionáře</t>
  </si>
  <si>
    <t>IČO:</t>
  </si>
  <si>
    <t>DIČ:</t>
  </si>
  <si>
    <t>Jméno a příjmení:</t>
  </si>
  <si>
    <t>Domovy se zvláštním režimem</t>
  </si>
  <si>
    <t>Funkce:</t>
  </si>
  <si>
    <t>Chráněné bydlení</t>
  </si>
  <si>
    <t>Telefon:</t>
  </si>
  <si>
    <t>Sociální služby poskytované ve zdravotnických zařízeních lůžkové péče</t>
  </si>
  <si>
    <t>e-mail:</t>
  </si>
  <si>
    <t>Raná péče</t>
  </si>
  <si>
    <t>Jméno a příjmení</t>
  </si>
  <si>
    <t>Bankovní spojení:</t>
  </si>
  <si>
    <t>Číslo účtu:</t>
  </si>
  <si>
    <t>Kód banky:</t>
  </si>
  <si>
    <t>Banka:</t>
  </si>
  <si>
    <t>Sociálně aktivizační služby pro rodiny s dětmi</t>
  </si>
  <si>
    <t>Sociálně aktivizační služby pro seniory a osoby se zdravotním postižením</t>
  </si>
  <si>
    <t>Sociálně terapeutické dílny</t>
  </si>
  <si>
    <t>Terapeutické komunity</t>
  </si>
  <si>
    <t>Chybějící zdroje:</t>
  </si>
  <si>
    <t>Sociální rehabilitace</t>
  </si>
  <si>
    <t>Další důležité údaje pro posouzení projektu:</t>
  </si>
  <si>
    <t>Prohlášení žadatele:</t>
  </si>
  <si>
    <t>V</t>
  </si>
  <si>
    <t xml:space="preserve">Datum: </t>
  </si>
  <si>
    <t>Razítko:</t>
  </si>
  <si>
    <t>* Dle Registru poskytovatelů sociálních služeb</t>
  </si>
  <si>
    <t>**Vyplňte, pokud je odlišná od statutárního orgánu</t>
  </si>
  <si>
    <t>Prohlašuji na svou čest, že údaje uvedené v závěrečné zprávě se zakládají na pravdě a že jsem nezamlčel(a) důležité skutečnosti o průběhu realizace projektu.</t>
  </si>
  <si>
    <t>ANO</t>
  </si>
  <si>
    <t>NE</t>
  </si>
  <si>
    <t>Podprogram č.:</t>
  </si>
  <si>
    <t>Sídlo:</t>
  </si>
  <si>
    <t xml:space="preserve">Bankovní spojení (název banky): </t>
  </si>
  <si>
    <t xml:space="preserve">V </t>
  </si>
  <si>
    <t>dne:</t>
  </si>
  <si>
    <t>Vrácení finančních prostředků dne:</t>
  </si>
  <si>
    <t>Podprogram č. 1</t>
  </si>
  <si>
    <t>Podprogram:</t>
  </si>
  <si>
    <t>Výše vratky:</t>
  </si>
  <si>
    <t>Variabilní symbol:</t>
  </si>
  <si>
    <t>Specifický symbol:</t>
  </si>
  <si>
    <t>Účel podprogramu:</t>
  </si>
  <si>
    <t>Účelem podprogramu je částečné finanční zajištění poskytování sociálních služeb zařazených do sítě sociálních služeb Olomouckého kraje, poskytovaných nestátními neziskovými organizacemi z finančních prostředků rozpočtu Olomouckého kraje.</t>
  </si>
  <si>
    <t>roku na který je dotace požadována</t>
  </si>
  <si>
    <t>1. 1. - 31. 12.</t>
  </si>
  <si>
    <t>Požadovaná neinvestiční dotace v tomto podprogramu do výše:</t>
  </si>
  <si>
    <t>Byly splněny veškeré další podmínky stanovené v Programu finanční podpory poskytování sociálních služeb v Olomouckém kraji pro Podprogram č. 1:</t>
  </si>
  <si>
    <t xml:space="preserve">Vyplacená dotace byla zcela vyčerpána: </t>
  </si>
  <si>
    <t>Výše částky z veřejných zdrojů přesáhla limit stanovený pro nepovolenou veřejnou podporu:</t>
  </si>
  <si>
    <t>K tomuto čestnému prohlášení přikládám:</t>
  </si>
  <si>
    <t>Prohlašuji na svou čest, že fotokopie dokladů předaných v rámci vyúčtování Podprogramu č. 2 jsou shodné s originály a výdaje uvedené v soupisech jsou shodné se záznamy v účetnictví příjemce.</t>
  </si>
  <si>
    <t>Zhodnocení průběhu realizace projektu, včetně jeho přínosu pro Olomoucký kraj:</t>
  </si>
  <si>
    <t>Zdůvodnění případných odchylek:</t>
  </si>
  <si>
    <t>Identifikátor služby:</t>
  </si>
  <si>
    <t>Statutární zástupce:</t>
  </si>
  <si>
    <t>Datum:</t>
  </si>
  <si>
    <t>Název příjemce:</t>
  </si>
  <si>
    <t>VP</t>
  </si>
  <si>
    <t>Počet jednotek (skutečnost):</t>
  </si>
  <si>
    <t>log.</t>
  </si>
  <si>
    <t>Výpočet VP MAX:</t>
  </si>
  <si>
    <t>Vyberte druh a specifikaci služby z rozevíracího seznamu</t>
  </si>
  <si>
    <t>Statutární zástupce</t>
  </si>
  <si>
    <t>Hlášení změn</t>
  </si>
  <si>
    <t>Přesný název žadatele:*</t>
  </si>
  <si>
    <t>Období, v němž má být dosaženo účelu:</t>
  </si>
  <si>
    <t>Název žadatele:</t>
  </si>
  <si>
    <t>Čestné prohlášení k uzavření smlouvy</t>
  </si>
  <si>
    <t xml:space="preserve">      -  Potvrzení orgánu sociálního zabezpečení (ne starší než 3 měsíce)</t>
  </si>
  <si>
    <t>Podpis statutárního zástupce:</t>
  </si>
  <si>
    <t>Podpis:</t>
  </si>
  <si>
    <t>kraj</t>
  </si>
  <si>
    <t>plánované celkové náklady služby v daném kraji</t>
  </si>
  <si>
    <t>požadovaná výše dotace v daném kraji</t>
  </si>
  <si>
    <t>údaje pro všechny přepočtené úvazky v daném kraji</t>
  </si>
  <si>
    <t>údaje pro přepočtené úvazky v přímé péči v daném kraji</t>
  </si>
  <si>
    <t>plánované celkové osobní náklady</t>
  </si>
  <si>
    <t>požadovaná výše dotace</t>
  </si>
  <si>
    <t>počet úvazků</t>
  </si>
  <si>
    <t>Olomoucký</t>
  </si>
  <si>
    <t>Ostatní</t>
  </si>
  <si>
    <t>CELKEM</t>
  </si>
  <si>
    <r>
      <t>působnost služby  v kraji v procentech</t>
    </r>
    <r>
      <rPr>
        <vertAlign val="superscript"/>
        <sz val="9"/>
        <color indexed="8"/>
        <rFont val="Arial"/>
        <family val="2"/>
      </rPr>
      <t>1</t>
    </r>
  </si>
  <si>
    <t>forma poskytování sociální služby</t>
  </si>
  <si>
    <t xml:space="preserve">terénní </t>
  </si>
  <si>
    <t>ambulantní</t>
  </si>
  <si>
    <t>pobytová</t>
  </si>
  <si>
    <t>Působnost v kraji</t>
  </si>
  <si>
    <t>Rozdělení části služby působící v Olomouckém kraji dle forem poskytování</t>
  </si>
  <si>
    <t>počet lůžek</t>
  </si>
  <si>
    <r>
      <t xml:space="preserve">1 </t>
    </r>
    <r>
      <rPr>
        <sz val="8"/>
        <rFont val="Arial"/>
        <family val="2"/>
      </rPr>
      <t>součet musí činit 100%</t>
    </r>
  </si>
  <si>
    <t>Kontolní výpočet (0):</t>
  </si>
  <si>
    <t>Příloha k žádosti - Rozdělení dotace dle působnosti v kraji a dle formy poskytování</t>
  </si>
  <si>
    <t>2.3. Příspěvek OK zřizovaným organizacím – Podprogram č. 3</t>
  </si>
  <si>
    <t>2.4. Příspěvek z rozpočtu obce zřizovaným organizacím</t>
  </si>
  <si>
    <t>2.6. Dotace z rozpočtu obce</t>
  </si>
  <si>
    <t>Počet jednotek dle smlouvy/pověření:</t>
  </si>
  <si>
    <t>Program finanční podpory poskytování sociálních služeb v Olomouckém kraji - Podprogram č. 2</t>
  </si>
  <si>
    <t>Rozdíl - vratka poskytnuté dotace při finančním vyúčtování</t>
  </si>
  <si>
    <t>Celkové náklady (výdaje) služby (uveďte):</t>
  </si>
  <si>
    <t>Výsledek:</t>
  </si>
  <si>
    <t>Příjmy (výnosů) - skutečnost za celou sociální službu</t>
  </si>
  <si>
    <t>Rozhodná výše příjmů (výnosů) pro stanovení VP</t>
  </si>
  <si>
    <t>Kontrolní list:</t>
  </si>
  <si>
    <t>Vyrovnávací platba</t>
  </si>
  <si>
    <t>Účelová dotace na poskytování sociálních služeb (uveďte výši):</t>
  </si>
  <si>
    <t>Kontaktní osoba:**</t>
  </si>
  <si>
    <t xml:space="preserve">Druh sociální služby </t>
  </si>
  <si>
    <t>Č.</t>
  </si>
  <si>
    <t>Identifikátor služby</t>
  </si>
  <si>
    <t>Souhrn požadavků - seznam služeb a výše požadavku na dotaci:</t>
  </si>
  <si>
    <t>POŽADAVEK NA DOTACI CELKEM:</t>
  </si>
  <si>
    <t>Žádost o poskytnutí dotace - souhrnná část</t>
  </si>
  <si>
    <t>Žádost o poskytnutí dotace - projektová část</t>
  </si>
  <si>
    <t>Projektová část č.:</t>
  </si>
  <si>
    <t>Název služby:</t>
  </si>
  <si>
    <t>Požadavek na dotaci:</t>
  </si>
  <si>
    <t>Zdůvodnění potřebnosti:</t>
  </si>
  <si>
    <t>Identifikace změn:</t>
  </si>
  <si>
    <t>Celkové neinvestiční náklady (výdaje) služby:</t>
  </si>
  <si>
    <r>
      <t xml:space="preserve">Od doby podání žádosti o poskytnutí dotace na daný rok v rámci Podprogramu č. 1 došlo ke změně těchto údajů:
</t>
    </r>
    <r>
      <rPr>
        <i/>
        <sz val="10"/>
        <rFont val="Arial"/>
        <family val="2"/>
      </rPr>
      <t>(pokud ke změně nedošlo, ponechte pole prázdné, pokud byl údaj změněn, vepište aktuální hodnotu a přiložte podklad dokládající změnu identifikačního údaje, u kterého došlo ke změnám)</t>
    </r>
  </si>
  <si>
    <t xml:space="preserve"> </t>
  </si>
  <si>
    <t>K projektové části č.:</t>
  </si>
  <si>
    <t>Všechny skutečnosti, které jsem uvedl ve vypořádání se zakládají na pravdě, nic jsem nezatajil, jinak budu čelit postupům v souladu se zákony ČR, zejména povinnosti vrátit poskytnutou dotaci včetně penále:</t>
  </si>
  <si>
    <t>Celkové výnosy (příjmy) služby:</t>
  </si>
  <si>
    <t>Finanční vypořádání  dotace poskytnuté prostřednictvím rozpočtu Olomouckého kraje na sociální službu</t>
  </si>
  <si>
    <t xml:space="preserve">Náklady (výdaje) / výnosy (příjmy) </t>
  </si>
  <si>
    <t>CELKOVÉ Výnosy (příjmy) SOCIÁLNÍ SLUŽBY</t>
  </si>
  <si>
    <t>1) Výnosy (příjmy) za výkon základních činností při poskytování sociálních služeb celkem</t>
  </si>
  <si>
    <t>1.1. Výnosy (příjmy) z úhrad od uživatelů služeb</t>
  </si>
  <si>
    <t>1.2. Výnosy (příjmy) z úhrady za poskytnutou péči (hrazené z PnP)</t>
  </si>
  <si>
    <t>1.3. Výnosy (příjmy) ze zdravotního pojištění (za poskytovanou zdrav. péči)</t>
  </si>
  <si>
    <t>2) Výnosy (příjmy) z veřejných zdrojů na výkon základních činností</t>
  </si>
  <si>
    <t>2.1. Výnosy (příjmy) z dotace OK – Podprogramu č. 1</t>
  </si>
  <si>
    <t>2.2. Výnosy (příjmy) z dotace OK – Podprogramu č. 2</t>
  </si>
  <si>
    <t>2.5. Výnosy (příjmy) od kraje na sociální službu (mimo Program)</t>
  </si>
  <si>
    <t>2.7. Výnosy (příjmy) z fondů EU (určených na poskytování sociální služby)</t>
  </si>
  <si>
    <t>2.8. Ostatní Výnosy (příjmy) z veřejných zdrojů (MŠMT, RV, MZ ČR, apod.)</t>
  </si>
  <si>
    <t>3) Výnosy (příjmy) z neveřejných zdrojů na výkon základních činností</t>
  </si>
  <si>
    <t>Dotaci jsem použil pouze na úhradu uznatelných nákladů (výdajů):</t>
  </si>
  <si>
    <t>Výnosy (příjmy) z dotace OK - Podprogramu č. 1</t>
  </si>
  <si>
    <t>Výnosy (příjmy) z úhrad od uživatelů služeb:</t>
  </si>
  <si>
    <t>Ostatní Výnosy (příjmy):</t>
  </si>
  <si>
    <r>
      <t xml:space="preserve">Výnosy (příjmy) z úhrady za poskytovanou péči:
</t>
    </r>
    <r>
      <rPr>
        <i/>
        <sz val="9"/>
        <rFont val="Arial"/>
        <family val="2"/>
      </rPr>
      <t>(hrazené z PnP)</t>
    </r>
  </si>
  <si>
    <r>
      <t xml:space="preserve">Výnosy (příjmy) ze zdravotního pojištění:
</t>
    </r>
    <r>
      <rPr>
        <i/>
        <sz val="9"/>
        <rFont val="Arial"/>
        <family val="2"/>
      </rPr>
      <t>(za poskytovanou zdrav. péči)</t>
    </r>
  </si>
  <si>
    <r>
      <t xml:space="preserve">Výnosy (příjmy) z fondů EU:
</t>
    </r>
    <r>
      <rPr>
        <i/>
        <sz val="9"/>
        <rFont val="Arial"/>
        <family val="2"/>
      </rPr>
      <t>(určených na poskytování sociální služby)</t>
    </r>
  </si>
  <si>
    <t>Informace o realizaci projektu</t>
  </si>
  <si>
    <t>§ 37 Odborné sociální poradenství</t>
  </si>
  <si>
    <t>§ 39 Osobní asistence</t>
  </si>
  <si>
    <t>§ 40 Pečovatelská služba</t>
  </si>
  <si>
    <t>§ 41 Tísňová péče</t>
  </si>
  <si>
    <t>§ 42 Průvodcovské a předčitatelské služby</t>
  </si>
  <si>
    <t>§ 43 Podpora samostatného bydlení</t>
  </si>
  <si>
    <t>§ 44 Odlehčovací služby</t>
  </si>
  <si>
    <t xml:space="preserve">§ 44 Odlehčovací služby poskytované speciálními lůžkovými zdravotnickými zařízeními hospicového typu </t>
  </si>
  <si>
    <t>§ 45 Centra denních služeb</t>
  </si>
  <si>
    <t>§ 46 Denní stacionáře</t>
  </si>
  <si>
    <t>§ 47 Týdenní stacionáře</t>
  </si>
  <si>
    <t>§ 48 Domovy pro osoby se zdravotním postižením</t>
  </si>
  <si>
    <t>§ 49 Domovy pro seniory</t>
  </si>
  <si>
    <t>§ 50 Domovy se zvláštním režimem</t>
  </si>
  <si>
    <t>§ 51 Chráněné bydlení</t>
  </si>
  <si>
    <t>§ 52 Sociální služby poskytované ve zdravotnických zařízeních lůžkové péče</t>
  </si>
  <si>
    <t>§ 54 Raná péče</t>
  </si>
  <si>
    <t>§ 55 Telefonická krizová pomoc</t>
  </si>
  <si>
    <t>§ 56 Tlumočnické služby</t>
  </si>
  <si>
    <t>§ 57 Azylové domy pro osamělé rodiče s dětmi</t>
  </si>
  <si>
    <t>§ 57 Azylové domy pro jednotlivce</t>
  </si>
  <si>
    <t>§ 58 Domy na půl cesty</t>
  </si>
  <si>
    <t>§ 59 Kontaktní centra</t>
  </si>
  <si>
    <t>§ 60 Krizová pomoc</t>
  </si>
  <si>
    <t>§ 60a Intervenční centra</t>
  </si>
  <si>
    <t>§ 61 Nízkoprahová denní centra</t>
  </si>
  <si>
    <t>§ 62 Nízkoprahová zařízení pro děti a mládež</t>
  </si>
  <si>
    <t>§ 63 Noclehárny</t>
  </si>
  <si>
    <t>§ 64 Služby následné péče</t>
  </si>
  <si>
    <t>§ 65 Sociálně aktivizační služby pro rodiny s dětmi</t>
  </si>
  <si>
    <t>§ 66 Sociálně aktivizační služby pro seniory a osoby se zdravotním postižením</t>
  </si>
  <si>
    <t>§ 67 Sociálně terapeutické dílny</t>
  </si>
  <si>
    <t>§ 68 Terapeutické komunity</t>
  </si>
  <si>
    <t>§ 69 Terénní programy</t>
  </si>
  <si>
    <t>§ 70 Sociální rehabilitace</t>
  </si>
  <si>
    <t xml:space="preserve">3.1 Uveďte zdroj (zdroje):        </t>
  </si>
  <si>
    <t>Avízo - vrácení finančních prostředků</t>
  </si>
  <si>
    <t xml:space="preserve">Prohlašuji, že výše uvedená organizace (poskytovatel sociálních služeb) je ke dni podání finančního vypořádání příjemcem dotace 
a) který nemá neuhrazené závazky po lhůtě splatnosti vůči orgánům veřejné správy České republiky, Evropské unie nebo některého z jejích členských států, dále zdravotním pojišťovnám a orgánům, poskytujících finanční prostředky na projekty spolufinancované z rozpočtu EU; příjemce dotace jemuž byl povolen splátkový kalendář na úhradu závazků po lhůtě splatnosti vůči výše uvedeným subjektům, není považován za příjemce dotace, který nemá neuhrazené závazky po lhůtě splatnosti;
b) který nemá neuhrazené závazky po lhůtě splatnosti vůči poskytovateli dotace a jeho zřízeným organizacím, příjemce dotace, jemuž byl povolen splátkový kalendář na úhradu závazků po lhůtě splatnosti vůči výše uvedeným subjektům, není považován za příjemce dotace, který nemá neuhrazené závazky po lhůtě splatnosti;
c) který se nenachází podle zákona č. 182/2006 Sb., o úpadku a způsobech jeho řešení (insolvenční zákon), ve znění pozdějších předpisů, v úpadku a nedošlo v jeho případě k podání insolvenčního návrhu ani tento návrh sám nepodal ani nebylo vydáno rozhodnutí o úpadku;
d) který se nenachází v procesu zrušení bez právního nástupce (např. likvidace, zrušení nebo zánik živnostenského oprávnění), ani není v procesu zrušení s právním nástupcem (např. sloučení, splynutí, rozdělení obchodní společnosti);
e) kterému nebyl soudem nebo správním orgánem uložen zákaz činnosti nebo zrušeno oprávnění k činnosti týkající se jeho předmětu podnikání a/nebo související s projektem, na který má být poskytována dotace;
f) vůči kterému (případně, vůči jehož majetku) není navrhováno ani vedeno řízení o výkonu soudního či správního rozhodnutí ani navrhována či prováděna exekuce;
g) obcí, která nemá kromě závazků uvedených výše ani žádné závazky po splatnosti vůči svazku obcí, případně vůči mikroregionům (pokud je, nebo byla, jejich členem).
</t>
  </si>
  <si>
    <t xml:space="preserve">Prohlašuji, že výše uvedená organizace je ke dni podání žádosti žadatelem
a) který nemá neuhrazené závazky po lhůtě splatnosti vůči orgánům veřejné správy České republiky, Evropské unie nebo některého z jejích členských států, dále zdravotním pojišťovnám a orgánům, poskytujících finanční prostředky na projekty spolufinancované z rozpočtu EU; žadatel, jemuž byl povolen splátkový kalendář na úhradu závazků po lhůtě splatnosti vůči výše uvedeným subjektům, není považován za žadatele, který nemá neuhrazené závazky po lhůtě splatnosti;
b) který nemá neuhrazené závazky po lhůtě splatnosti vůči vyhlašovateli a jeho zřízeným organizacím, žadatel, jemuž byl povolen splátkový kalendář na úhradu závazků po lhůtě splatnosti vůči výše uvedeným subjektům, není považován za žadatele, který nemá neuhrazené závazky po lhůtě splatnosti;
c) který se nenachází podle zákona č. 182/2006 Sb., o úpadku a způsobech jeho řešení (insolvenční zákon), ve znění pozdějších předpisů, v úpadku a nedošlo v jeho případě k podání insolvenčního návrhu ani tento návrh sám nepodal ani nebylo vydáno rozhodnutí o úpadku;
d) který se nenachází v procesu zrušení bez právního nástupce (např. likvidace, zrušení nebo zánik živnostenského oprávnění), ani není v procesu zrušení s právním nástupcem (např. sloučení, splynutí, rozdělení obchodní společnosti);
e) kterému nebyl soudem nebo správním orgánem uložen zákaz činnosti nebo zrušeno oprávnění k činnosti týkající se jeho předmětu podnikání a/nebo související s projektem, na který má být poskytována dotace;
f) vůči kterému (případně, vůči jehož majetku) není navrhováno ani vedeno řízení o výkonu soudního či správního rozhodnutí ani navrhována či prováděna exekuce;
g) obcí, která nemá kromě závazků uvedených výše ani žádné závazky po splatnosti vůči svazku obcí, případně vůči mikroregionům (pokud je, nebo byla, jejich členem).
</t>
  </si>
  <si>
    <t xml:space="preserve">
Současně prohlašuji, že uvedené údaje jsou úplné a pravdivé a že nezatajuji žádné skutečnosti důležité pro posouzení žádosti.
Jsem seznámen s tím, že pokud by byly uváděné skutečnosti nepravdivé, budu čelit všem následným postupům v souladu se zákony ČR, zejména povinnosti vrátit poskytnutou dotaci včetně penále
</t>
  </si>
  <si>
    <t>Přesný název příjemce:</t>
  </si>
  <si>
    <t>Přesná adresa příjemce:</t>
  </si>
  <si>
    <t>Přesný název sociální služby:</t>
  </si>
  <si>
    <t xml:space="preserve">Prohlašuji, že výše uvedená organizace (poskytovatel sociálních služeb) je ke dni podání finančního vyúčtování příjemcem dotace 
a) který nemá neuhrazené závazky po lhůtě splatnosti vůči orgánům veřejné správy České republiky, Evropské unie nebo některého z jejích členských států, dále zdravotním pojišťovnám a orgánům, poskytujících finanční prostředky na projekty spolufinancované z rozpočtu EU; příjemce dotace jemuž byl povolen splátkový kalendář na úhradu závazků po lhůtě splatnosti vůči výše uvedeným subjektům, není považován za příjemce dotace, který nemá neuhrazené závazky po lhůtě splatnosti;
b) který nemá neuhrazené závazky po lhůtě splatnosti vůči poskytovateli dotace a jeho zřízeným organizacím, příjemce dotace, jemuž byl povolen splátkový kalendář na úhradu závazků po lhůtě splatnosti vůči výše uvedeným subjektům, není považován za příjemce dotace, který nemá neuhrazené závazky po lhůtě splatnosti;
c) který se nenachází podle zákona č. 182/2006 Sb., o úpadku a způsobech jeho řešení (insolvenční zákon), ve znění pozdějších předpisů, v úpadku a nedošlo v jeho případě k podání insolvenčního návrhu ani tento návrh sám nepodal ani nebylo vydáno rozhodnutí o úpadku;
d) který se nenachází v procesu zrušení bez právního nástupce (např. likvidace, zrušení nebo zánik živnostenského oprávnění), ani není v procesu zrušení s právním nástupcem (např. sloučení, splynutí, rozdělení obchodní společnosti);
e) kterému nebyl soudem nebo správním orgánem uložen zákaz činnosti nebo zrušeno oprávnění k činnosti týkající se jeho předmětu podnikání a/nebo související s projektem, na který má být poskytována dotace;
f) vůči kterému (případně, vůči jehož majetku) není navrhováno ani vedeno řízení o výkonu soudního či správního rozhodnutí ani navrhována či prováděna exekuce.
</t>
  </si>
  <si>
    <t xml:space="preserve">      -  Potvrzení příslušného finančního úřadu (ne starší než 3 měsíce)</t>
  </si>
  <si>
    <t>Prohlašuji na svou čest, že výše uvedená organizace poskytovala sociální službu v souladu s údaji uvedenými v rozhodnutí o registraci sociální služby ke dni podpisu smlouvy do tohoto Podprogramu (vč. vymezení okruhu osob, kterým je služba poskytována) a v síti sociálních služeb Olomouckého kraje.</t>
  </si>
  <si>
    <t>Podprogram č. 2</t>
  </si>
  <si>
    <t xml:space="preserve">Prohlašuji, že výše uvedená organizace je poskytovatelem sociálních služeb
a) který nemá neuhrazené závazky po lhůtě splatnosti vůči orgánům veřejné správy České republiky, Evropské unie nebo některého z jejích členských států, dále zdravotním pojišťovnám a orgánům, poskytujících finanční prostředky na projekty spolufinancované z rozpočtu EU; poskytovatel sociálních služeb jemuž byl povolen splátkový kalendář na úhradu závazků po lhůtě splatnosti vůči výše uvedeným subjektům, není považován za poskytovatele sociálních služeb, který nemá neuhrazené závazky po lhůtě splatnosti;
b) který nemá neuhrazené závazky po lhůtě splatnosti vůči poskytovateli dotace a jeho zřízeným organizacím, subjekt, jemuž byl povolen splátkový kalendář na úhradu závazků po lhůtě splatnosti vůči výše uvedeným subjektům, není považován za poskytovatele sociálních služeb, který nemá neuhrazené závazky po lhůtě splatnosti;
c) který se nenachází podle zákona č. 182/2006 Sb., o úpadku a způsobech jeho řešení (insolvenční zákon), ve znění pozdějších předpisů, v úpadku a nedošlo v jeho případě k podání insolvenčního návrhu ani tento návrh sám nepodal ani nebylo vydáno rozhodnutí o úpadku;
d) který se nenachází v procesu zrušení bez právního nástupce (např. likvidace, zrušení nebo zánik živnostenského oprávnění), ani není v procesu zrušení s právním nástupcem (např. sloučení, splynutí, rozdělení obchodní společnosti);
e) kterému nebyl soudem nebo správním orgánem uložen zákaz činnosti nebo zrušeno oprávnění k činnosti týkající se jeho předmětu podnikání a/nebo související s projektem, na který má být poskytována dotace;
f) vůči kterému (případně, vůči jehož majetku) není navrhováno ani vedeno řízení o výkonu soudního či správního rozhodnutí;
g) obcí, která nemá kromě závazků uvedených výše ani žádné závazky po splatnosti vůči svazku obcí, případně vůči mikroregionům (pokud je, nebo byla, jejich členem).
</t>
  </si>
  <si>
    <t>Vyplacenou a nevyčerpanou část dotace jsem vrátil v termínech stanovených Pravidly:</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</si>
</sst>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General_)"/>
    <numFmt numFmtId="168" formatCode="###,###,###"/>
    <numFmt numFmtId="169" formatCode="####"/>
    <numFmt numFmtId="170" formatCode="##\ ###\ ###"/>
    <numFmt numFmtId="171" formatCode="###,###,###.###"/>
    <numFmt numFmtId="172" formatCode="[$¥€-2]\ #\ ##,000_);[Red]\([$€-2]\ #\ ##,000\)"/>
    <numFmt numFmtId="173" formatCode="_-* #,##0\ _K_č_-;\-* #,##0\ _K_č_-;_-* &quot;-&quot;??\ _K_č_-;_-@_-"/>
    <numFmt numFmtId="174" formatCode="_-* #,##0.0\ _K_č_-;\-* #,##0.0\ _K_č_-;_-* &quot;-&quot;??\ _K_č_-;_-@_-"/>
    <numFmt numFmtId="175" formatCode="[$-405]d\.\ mmmm\ yyyy"/>
    <numFmt numFmtId="176" formatCode="[$-F800]dddd\,\ mmmm\ dd\,\ yyyy"/>
    <numFmt numFmtId="177" formatCode="#,##0.0"/>
    <numFmt numFmtId="178" formatCode="#,##0.000"/>
    <numFmt numFmtId="179" formatCode="0.000"/>
    <numFmt numFmtId="180" formatCode="#,##0.00\ &quot;Kč&quot;"/>
    <numFmt numFmtId="181" formatCode="#,##0.0\ &quot;Kč&quot;"/>
    <numFmt numFmtId="182" formatCode="#,##0\ &quot;Kč&quot;"/>
  </numFmts>
  <fonts count="93">
    <font>
      <sz val="10"/>
      <name val="Arial CE"/>
      <family val="0"/>
    </font>
    <font>
      <u val="single"/>
      <sz val="10"/>
      <color indexed="12"/>
      <name val="Arial CE"/>
      <family val="0"/>
    </font>
    <font>
      <u val="single"/>
      <sz val="10"/>
      <color indexed="36"/>
      <name val="Arial CE"/>
      <family val="0"/>
    </font>
    <font>
      <sz val="10"/>
      <name val="Arial"/>
      <family val="2"/>
    </font>
    <font>
      <sz val="9"/>
      <name val="Arial"/>
      <family val="2"/>
    </font>
    <font>
      <sz val="11"/>
      <name val="Arial"/>
      <family val="2"/>
    </font>
    <font>
      <b/>
      <sz val="11"/>
      <name val="Arial"/>
      <family val="2"/>
    </font>
    <font>
      <b/>
      <sz val="12"/>
      <name val="Arial"/>
      <family val="2"/>
    </font>
    <font>
      <b/>
      <i/>
      <sz val="12"/>
      <name val="Arial"/>
      <family val="2"/>
    </font>
    <font>
      <b/>
      <sz val="10"/>
      <name val="Arial"/>
      <family val="2"/>
    </font>
    <font>
      <b/>
      <i/>
      <sz val="14"/>
      <name val="Arial"/>
      <family val="2"/>
    </font>
    <font>
      <sz val="9"/>
      <name val="Tahoma"/>
      <family val="2"/>
    </font>
    <font>
      <b/>
      <sz val="9"/>
      <name val="Tahoma"/>
      <family val="2"/>
    </font>
    <font>
      <b/>
      <i/>
      <sz val="10"/>
      <name val="Arial"/>
      <family val="2"/>
    </font>
    <font>
      <sz val="9.5"/>
      <name val="Arial"/>
      <family val="2"/>
    </font>
    <font>
      <i/>
      <sz val="9"/>
      <name val="Arial"/>
      <family val="2"/>
    </font>
    <font>
      <sz val="12"/>
      <name val="Arial"/>
      <family val="2"/>
    </font>
    <font>
      <b/>
      <sz val="14"/>
      <name val="Arial"/>
      <family val="2"/>
    </font>
    <font>
      <sz val="16"/>
      <name val="Arial"/>
      <family val="2"/>
    </font>
    <font>
      <sz val="14"/>
      <name val="Arial"/>
      <family val="2"/>
    </font>
    <font>
      <b/>
      <sz val="10"/>
      <name val="Arial CE"/>
      <family val="0"/>
    </font>
    <font>
      <b/>
      <u val="single"/>
      <sz val="11"/>
      <name val="Arial"/>
      <family val="2"/>
    </font>
    <font>
      <b/>
      <i/>
      <sz val="11"/>
      <name val="Arial"/>
      <family val="2"/>
    </font>
    <font>
      <sz val="8"/>
      <name val="Arial"/>
      <family val="2"/>
    </font>
    <font>
      <vertAlign val="superscript"/>
      <sz val="9"/>
      <color indexed="8"/>
      <name val="Arial"/>
      <family val="2"/>
    </font>
    <font>
      <vertAlign val="superscript"/>
      <sz val="8"/>
      <name val="Arial"/>
      <family val="2"/>
    </font>
    <font>
      <b/>
      <i/>
      <sz val="11.5"/>
      <name val="Arial"/>
      <family val="2"/>
    </font>
    <font>
      <b/>
      <i/>
      <sz val="18"/>
      <name val="Arial"/>
      <family val="2"/>
    </font>
    <font>
      <i/>
      <sz val="10"/>
      <name val="Arial"/>
      <family val="2"/>
    </font>
    <font>
      <b/>
      <sz val="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sz val="8"/>
      <color indexed="8"/>
      <name val="Arial"/>
      <family val="2"/>
    </font>
    <font>
      <b/>
      <sz val="10"/>
      <color indexed="8"/>
      <name val="Arial"/>
      <family val="2"/>
    </font>
    <font>
      <sz val="10"/>
      <color indexed="8"/>
      <name val="Arial"/>
      <family val="2"/>
    </font>
    <font>
      <sz val="8"/>
      <color indexed="9"/>
      <name val="Arial"/>
      <family val="2"/>
    </font>
    <font>
      <sz val="10"/>
      <color indexed="10"/>
      <name val="Arial"/>
      <family val="2"/>
    </font>
    <font>
      <sz val="11"/>
      <color indexed="8"/>
      <name val="Arial"/>
      <family val="2"/>
    </font>
    <font>
      <b/>
      <sz val="14"/>
      <color indexed="9"/>
      <name val="Arial"/>
      <family val="2"/>
    </font>
    <font>
      <b/>
      <i/>
      <sz val="14"/>
      <color indexed="60"/>
      <name val="Arial"/>
      <family val="2"/>
    </font>
    <font>
      <b/>
      <sz val="18"/>
      <color indexed="60"/>
      <name val="Arial"/>
      <family val="2"/>
    </font>
    <font>
      <b/>
      <i/>
      <sz val="14"/>
      <color indexed="21"/>
      <name val="Arial"/>
      <family val="2"/>
    </font>
    <font>
      <b/>
      <i/>
      <sz val="11"/>
      <color indexed="60"/>
      <name val="Arial"/>
      <family val="2"/>
    </font>
    <font>
      <sz val="9"/>
      <color indexed="8"/>
      <name val="Arial"/>
      <family val="2"/>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sz val="8"/>
      <color rgb="FF000000"/>
      <name val="Arial"/>
      <family val="2"/>
    </font>
    <font>
      <b/>
      <sz val="10"/>
      <color rgb="FF000000"/>
      <name val="Arial"/>
      <family val="2"/>
    </font>
    <font>
      <sz val="10"/>
      <color rgb="FF000000"/>
      <name val="Arial"/>
      <family val="2"/>
    </font>
    <font>
      <sz val="8"/>
      <color theme="0"/>
      <name val="Arial"/>
      <family val="2"/>
    </font>
    <font>
      <sz val="10"/>
      <color theme="1"/>
      <name val="Arial"/>
      <family val="2"/>
    </font>
    <font>
      <sz val="10"/>
      <color rgb="FFFF0000"/>
      <name val="Arial"/>
      <family val="2"/>
    </font>
    <font>
      <sz val="11"/>
      <color rgb="FF000000"/>
      <name val="Arial"/>
      <family val="2"/>
    </font>
    <font>
      <b/>
      <i/>
      <sz val="14"/>
      <color theme="8" tint="-0.4999699890613556"/>
      <name val="Arial"/>
      <family val="2"/>
    </font>
    <font>
      <b/>
      <sz val="14"/>
      <color theme="0"/>
      <name val="Arial"/>
      <family val="2"/>
    </font>
    <font>
      <b/>
      <i/>
      <sz val="14"/>
      <color theme="5" tint="-0.24997000396251678"/>
      <name val="Arial"/>
      <family val="2"/>
    </font>
    <font>
      <b/>
      <sz val="18"/>
      <color rgb="FFC00000"/>
      <name val="Arial"/>
      <family val="2"/>
    </font>
    <font>
      <b/>
      <i/>
      <sz val="11"/>
      <color rgb="FFC00000"/>
      <name val="Arial"/>
      <family val="2"/>
    </font>
    <font>
      <sz val="9"/>
      <color rgb="FF000000"/>
      <name val="Arial"/>
      <family val="2"/>
    </font>
    <font>
      <b/>
      <sz val="8"/>
      <name val="Arial CE"/>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22"/>
        <bgColor indexed="64"/>
      </patternFill>
    </fill>
    <fill>
      <patternFill patternType="solid">
        <fgColor rgb="FFF2F2F2"/>
        <bgColor indexed="64"/>
      </patternFill>
    </fill>
    <fill>
      <patternFill patternType="solid">
        <fgColor rgb="FFD9D9D9"/>
        <bgColor indexed="64"/>
      </patternFill>
    </fill>
    <fill>
      <patternFill patternType="solid">
        <fgColor theme="0" tint="-0.49996998906135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
      <patternFill patternType="solid">
        <fgColor rgb="FFC0C0C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top style="thin"/>
      <bottom/>
    </border>
    <border>
      <left style="thin"/>
      <right/>
      <top/>
      <bottom style="thin"/>
    </border>
    <border>
      <left>
        <color indexed="63"/>
      </left>
      <right style="thin"/>
      <top>
        <color indexed="63"/>
      </top>
      <bottom style="thin"/>
    </border>
    <border>
      <left style="thin"/>
      <right style="thin"/>
      <top/>
      <bottom style="thin"/>
    </border>
    <border>
      <left style="thin"/>
      <right style="thin"/>
      <top style="thin"/>
      <bottom/>
    </border>
    <border>
      <left style="thin"/>
      <right style="thin"/>
      <top>
        <color indexed="63"/>
      </top>
      <bottom>
        <color indexed="63"/>
      </bottom>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3" fillId="0" borderId="0">
      <alignment/>
      <protection/>
    </xf>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95">
    <xf numFmtId="0" fontId="0" fillId="0" borderId="0" xfId="0" applyAlignment="1">
      <alignment/>
    </xf>
    <xf numFmtId="3" fontId="9" fillId="33" borderId="10" xfId="48" applyNumberFormat="1" applyFont="1" applyFill="1" applyBorder="1" applyAlignment="1" applyProtection="1">
      <alignment vertical="center"/>
      <protection hidden="1"/>
    </xf>
    <xf numFmtId="0" fontId="3" fillId="0" borderId="0" xfId="48" applyProtection="1">
      <alignment/>
      <protection hidden="1"/>
    </xf>
    <xf numFmtId="0" fontId="16" fillId="0" borderId="0" xfId="0" applyFont="1" applyAlignment="1">
      <alignment horizontal="justify" vertical="center"/>
    </xf>
    <xf numFmtId="0" fontId="18" fillId="0" borderId="0" xfId="0" applyFont="1" applyAlignment="1">
      <alignment horizontal="left" vertical="center"/>
    </xf>
    <xf numFmtId="0" fontId="19" fillId="0" borderId="0" xfId="0" applyFont="1" applyAlignment="1" applyProtection="1">
      <alignment horizontal="center" vertical="center"/>
      <protection locked="0"/>
    </xf>
    <xf numFmtId="0" fontId="19" fillId="0" borderId="0" xfId="0" applyFont="1" applyAlignment="1" applyProtection="1">
      <alignment horizontal="center"/>
      <protection locked="0"/>
    </xf>
    <xf numFmtId="3" fontId="78" fillId="0" borderId="0" xfId="48" applyNumberFormat="1" applyFont="1" applyAlignment="1" applyProtection="1">
      <alignment vertical="center"/>
      <protection hidden="1"/>
    </xf>
    <xf numFmtId="0" fontId="16" fillId="0" borderId="0" xfId="0" applyFont="1" applyAlignment="1" applyProtection="1">
      <alignment horizontal="left"/>
      <protection hidden="1"/>
    </xf>
    <xf numFmtId="0" fontId="3" fillId="0" borderId="0" xfId="0" applyFont="1" applyAlignment="1">
      <alignment/>
    </xf>
    <xf numFmtId="0" fontId="4" fillId="34" borderId="10" xfId="48" applyFont="1" applyFill="1" applyBorder="1" applyAlignment="1" applyProtection="1">
      <alignment horizontal="center" vertical="center" wrapText="1"/>
      <protection hidden="1"/>
    </xf>
    <xf numFmtId="0" fontId="3" fillId="34" borderId="11" xfId="48" applyFont="1" applyFill="1" applyBorder="1" applyAlignment="1" applyProtection="1">
      <alignment horizontal="left" vertical="center"/>
      <protection hidden="1"/>
    </xf>
    <xf numFmtId="0" fontId="3" fillId="34" borderId="11" xfId="48" applyFont="1" applyFill="1" applyBorder="1" applyAlignment="1" applyProtection="1">
      <alignment vertical="center"/>
      <protection hidden="1"/>
    </xf>
    <xf numFmtId="0" fontId="3" fillId="34" borderId="12" xfId="48" applyFont="1" applyFill="1" applyBorder="1" applyAlignment="1" applyProtection="1">
      <alignment vertical="center"/>
      <protection hidden="1"/>
    </xf>
    <xf numFmtId="0" fontId="3" fillId="34" borderId="11" xfId="48" applyFont="1" applyFill="1" applyBorder="1" applyAlignment="1" applyProtection="1">
      <alignment vertical="center" wrapText="1"/>
      <protection hidden="1"/>
    </xf>
    <xf numFmtId="0" fontId="3" fillId="34" borderId="12" xfId="48" applyFont="1" applyFill="1" applyBorder="1" applyAlignment="1" applyProtection="1">
      <alignment vertical="center" wrapText="1"/>
      <protection hidden="1"/>
    </xf>
    <xf numFmtId="0" fontId="3" fillId="0" borderId="0" xfId="48" applyFont="1" applyProtection="1">
      <alignment/>
      <protection hidden="1"/>
    </xf>
    <xf numFmtId="0" fontId="3"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5" fillId="0" borderId="0" xfId="0" applyFont="1" applyAlignment="1" applyProtection="1">
      <alignment/>
      <protection hidden="1"/>
    </xf>
    <xf numFmtId="0" fontId="7" fillId="0" borderId="0" xfId="48" applyFont="1" applyFill="1" applyBorder="1" applyAlignment="1" applyProtection="1">
      <alignment/>
      <protection hidden="1"/>
    </xf>
    <xf numFmtId="0" fontId="5" fillId="0" borderId="0" xfId="0" applyFont="1" applyAlignment="1" applyProtection="1">
      <alignment wrapText="1"/>
      <protection hidden="1"/>
    </xf>
    <xf numFmtId="0" fontId="5" fillId="0" borderId="0" xfId="0" applyFont="1" applyAlignment="1" applyProtection="1">
      <alignment horizontal="left" vertical="center" wrapText="1"/>
      <protection hidden="1"/>
    </xf>
    <xf numFmtId="0" fontId="7" fillId="0" borderId="10" xfId="48" applyFont="1" applyFill="1" applyBorder="1" applyAlignment="1" applyProtection="1">
      <alignment horizontal="center" vertical="center"/>
      <protection hidden="1" locked="0"/>
    </xf>
    <xf numFmtId="0" fontId="3" fillId="0" borderId="0" xfId="48" applyBorder="1" applyProtection="1">
      <alignment/>
      <protection hidden="1"/>
    </xf>
    <xf numFmtId="0" fontId="9" fillId="0" borderId="0" xfId="48" applyFont="1" applyBorder="1" applyAlignment="1" applyProtection="1">
      <alignment horizontal="center" vertical="center"/>
      <protection hidden="1"/>
    </xf>
    <xf numFmtId="0" fontId="7" fillId="0" borderId="10" xfId="0" applyFont="1" applyFill="1" applyBorder="1" applyAlignment="1" applyProtection="1">
      <alignment horizontal="left" vertical="center"/>
      <protection locked="0"/>
    </xf>
    <xf numFmtId="14" fontId="7" fillId="0" borderId="10" xfId="0" applyNumberFormat="1" applyFont="1" applyFill="1" applyBorder="1" applyAlignment="1" applyProtection="1">
      <alignment horizontal="left" vertical="center"/>
      <protection locked="0"/>
    </xf>
    <xf numFmtId="0" fontId="19" fillId="0" borderId="0" xfId="0" applyFont="1" applyAlignment="1" applyProtection="1">
      <alignment horizontal="center" vertical="center"/>
      <protection hidden="1"/>
    </xf>
    <xf numFmtId="0" fontId="79" fillId="35" borderId="10" xfId="0" applyFont="1" applyFill="1" applyBorder="1" applyAlignment="1" applyProtection="1">
      <alignment horizontal="center" vertical="center" wrapText="1"/>
      <protection hidden="1"/>
    </xf>
    <xf numFmtId="0" fontId="79" fillId="36" borderId="10" xfId="0" applyFont="1" applyFill="1" applyBorder="1" applyAlignment="1" applyProtection="1">
      <alignment horizontal="center" vertical="center" wrapText="1"/>
      <protection hidden="1"/>
    </xf>
    <xf numFmtId="0" fontId="80" fillId="36" borderId="10" xfId="0" applyFont="1" applyFill="1" applyBorder="1" applyAlignment="1" applyProtection="1">
      <alignment horizontal="left" vertical="center" wrapText="1"/>
      <protection hidden="1"/>
    </xf>
    <xf numFmtId="0" fontId="81" fillId="36" borderId="10" xfId="0" applyFont="1" applyFill="1" applyBorder="1" applyAlignment="1" applyProtection="1">
      <alignment horizontal="left" vertical="center" wrapText="1"/>
      <protection hidden="1"/>
    </xf>
    <xf numFmtId="9" fontId="81" fillId="36" borderId="10" xfId="51" applyFont="1" applyFill="1" applyBorder="1" applyAlignment="1" applyProtection="1">
      <alignment vertical="center"/>
      <protection hidden="1"/>
    </xf>
    <xf numFmtId="3" fontId="81" fillId="36" borderId="10" xfId="0" applyNumberFormat="1" applyFont="1" applyFill="1" applyBorder="1" applyAlignment="1" applyProtection="1">
      <alignment vertical="center"/>
      <protection hidden="1"/>
    </xf>
    <xf numFmtId="3" fontId="81" fillId="35" borderId="10" xfId="0" applyNumberFormat="1" applyFont="1" applyFill="1" applyBorder="1" applyAlignment="1" applyProtection="1">
      <alignment vertical="center"/>
      <protection hidden="1"/>
    </xf>
    <xf numFmtId="178" fontId="81" fillId="35" borderId="10" xfId="0" applyNumberFormat="1" applyFont="1" applyFill="1" applyBorder="1" applyAlignment="1" applyProtection="1">
      <alignment vertical="center"/>
      <protection hidden="1"/>
    </xf>
    <xf numFmtId="179" fontId="81" fillId="36" borderId="10" xfId="34" applyNumberFormat="1" applyFont="1" applyFill="1" applyBorder="1" applyAlignment="1" applyProtection="1">
      <alignment vertical="center"/>
      <protection hidden="1"/>
    </xf>
    <xf numFmtId="0" fontId="3" fillId="0" borderId="0" xfId="0" applyFont="1" applyAlignment="1" applyProtection="1">
      <alignment horizontal="center" vertical="center"/>
      <protection hidden="1"/>
    </xf>
    <xf numFmtId="0" fontId="81" fillId="0" borderId="10" xfId="0" applyFont="1" applyBorder="1" applyAlignment="1" applyProtection="1">
      <alignment horizontal="left" vertical="center" wrapText="1"/>
      <protection hidden="1"/>
    </xf>
    <xf numFmtId="179" fontId="81" fillId="35" borderId="10" xfId="34" applyNumberFormat="1" applyFont="1" applyFill="1" applyBorder="1" applyAlignment="1" applyProtection="1">
      <alignment vertical="center"/>
      <protection hidden="1"/>
    </xf>
    <xf numFmtId="3" fontId="81" fillId="36" borderId="10" xfId="0" applyNumberFormat="1" applyFont="1" applyFill="1" applyBorder="1" applyAlignment="1" applyProtection="1">
      <alignment horizontal="left" vertical="center" indent="3"/>
      <protection hidden="1"/>
    </xf>
    <xf numFmtId="178" fontId="81" fillId="36" borderId="10" xfId="0" applyNumberFormat="1" applyFont="1" applyFill="1" applyBorder="1" applyAlignment="1" applyProtection="1">
      <alignment vertical="center"/>
      <protection hidden="1"/>
    </xf>
    <xf numFmtId="0" fontId="82" fillId="37" borderId="10" xfId="0" applyFont="1" applyFill="1" applyBorder="1" applyAlignment="1" applyProtection="1">
      <alignment horizontal="left" vertical="center"/>
      <protection hidden="1"/>
    </xf>
    <xf numFmtId="3" fontId="78" fillId="37" borderId="10" xfId="0" applyNumberFormat="1" applyFont="1" applyFill="1" applyBorder="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9" fontId="80" fillId="0" borderId="10" xfId="51" applyFont="1" applyBorder="1" applyAlignment="1" applyProtection="1">
      <alignment vertical="center"/>
      <protection hidden="1" locked="0"/>
    </xf>
    <xf numFmtId="3" fontId="80" fillId="0" borderId="10" xfId="0" applyNumberFormat="1" applyFont="1" applyBorder="1" applyAlignment="1" applyProtection="1">
      <alignment vertical="center"/>
      <protection hidden="1" locked="0"/>
    </xf>
    <xf numFmtId="178" fontId="80" fillId="0" borderId="10" xfId="0" applyNumberFormat="1" applyFont="1" applyBorder="1" applyAlignment="1" applyProtection="1">
      <alignment vertical="center"/>
      <protection hidden="1" locked="0"/>
    </xf>
    <xf numFmtId="179" fontId="80" fillId="0" borderId="10" xfId="34" applyNumberFormat="1" applyFont="1" applyBorder="1" applyAlignment="1" applyProtection="1">
      <alignment vertical="center"/>
      <protection hidden="1" locked="0"/>
    </xf>
    <xf numFmtId="9" fontId="81" fillId="0" borderId="10" xfId="51" applyFont="1" applyBorder="1" applyAlignment="1" applyProtection="1">
      <alignment vertical="center"/>
      <protection hidden="1" locked="0"/>
    </xf>
    <xf numFmtId="3" fontId="81" fillId="0" borderId="10" xfId="0" applyNumberFormat="1" applyFont="1" applyBorder="1" applyAlignment="1" applyProtection="1">
      <alignment vertical="center"/>
      <protection hidden="1" locked="0"/>
    </xf>
    <xf numFmtId="178" fontId="81" fillId="0" borderId="10" xfId="0" applyNumberFormat="1" applyFont="1" applyBorder="1" applyAlignment="1" applyProtection="1">
      <alignment vertical="center"/>
      <protection hidden="1" locked="0"/>
    </xf>
    <xf numFmtId="179" fontId="81" fillId="0" borderId="10" xfId="34" applyNumberFormat="1" applyFont="1" applyBorder="1" applyAlignment="1" applyProtection="1">
      <alignment vertical="center"/>
      <protection hidden="1" locked="0"/>
    </xf>
    <xf numFmtId="3" fontId="81" fillId="0" borderId="10" xfId="0" applyNumberFormat="1" applyFont="1" applyBorder="1" applyAlignment="1" applyProtection="1">
      <alignment horizontal="left" vertical="center" indent="3"/>
      <protection hidden="1" locked="0"/>
    </xf>
    <xf numFmtId="173" fontId="63" fillId="38" borderId="10" xfId="34" applyNumberFormat="1" applyFont="1" applyFill="1" applyBorder="1" applyAlignment="1" applyProtection="1">
      <alignment horizontal="center" vertical="center" wrapText="1"/>
      <protection hidden="1"/>
    </xf>
    <xf numFmtId="0" fontId="5" fillId="0" borderId="0" xfId="0" applyFont="1" applyAlignment="1" applyProtection="1">
      <alignment horizontal="left"/>
      <protection hidden="1"/>
    </xf>
    <xf numFmtId="0" fontId="0" fillId="0" borderId="0" xfId="0" applyAlignment="1" applyProtection="1">
      <alignment/>
      <protection hidden="1"/>
    </xf>
    <xf numFmtId="0" fontId="3" fillId="0" borderId="0" xfId="48" applyAlignment="1" applyProtection="1">
      <alignment vertical="center"/>
      <protection hidden="1"/>
    </xf>
    <xf numFmtId="0" fontId="9" fillId="0" borderId="0" xfId="48" applyFont="1" applyBorder="1" applyAlignment="1" applyProtection="1">
      <alignment vertical="center" wrapText="1"/>
      <protection hidden="1"/>
    </xf>
    <xf numFmtId="0" fontId="9" fillId="0" borderId="0" xfId="48" applyFont="1" applyAlignment="1" applyProtection="1">
      <alignment horizontal="center" vertical="center"/>
      <protection hidden="1"/>
    </xf>
    <xf numFmtId="0" fontId="6" fillId="0" borderId="0" xfId="0" applyFont="1" applyAlignment="1" applyProtection="1">
      <alignment horizontal="justify" vertical="center" wrapText="1"/>
      <protection hidden="1"/>
    </xf>
    <xf numFmtId="0" fontId="6" fillId="0" borderId="0" xfId="0" applyFont="1" applyAlignment="1" applyProtection="1">
      <alignment vertical="center" wrapText="1"/>
      <protection hidden="1"/>
    </xf>
    <xf numFmtId="0" fontId="3" fillId="0" borderId="0" xfId="48" applyAlignment="1" applyProtection="1">
      <alignment horizontal="justify" vertical="center"/>
      <protection hidden="1"/>
    </xf>
    <xf numFmtId="0" fontId="3" fillId="0" borderId="0" xfId="48" applyAlignment="1" applyProtection="1">
      <alignment horizontal="justify" vertical="top"/>
      <protection hidden="1"/>
    </xf>
    <xf numFmtId="0" fontId="6" fillId="0" borderId="0" xfId="0" applyFont="1" applyBorder="1" applyAlignment="1" applyProtection="1">
      <alignment horizontal="justify" vertical="center" wrapText="1"/>
      <protection hidden="1"/>
    </xf>
    <xf numFmtId="0" fontId="3" fillId="0" borderId="0" xfId="48" applyFont="1" applyAlignment="1" applyProtection="1">
      <alignment horizontal="center" vertical="center"/>
      <protection hidden="1"/>
    </xf>
    <xf numFmtId="0" fontId="10" fillId="0" borderId="13" xfId="0" applyFont="1" applyBorder="1" applyAlignment="1" applyProtection="1">
      <alignment horizontal="center" vertical="center" wrapText="1"/>
      <protection hidden="1" locked="0"/>
    </xf>
    <xf numFmtId="0" fontId="9" fillId="0" borderId="10" xfId="48" applyFont="1" applyBorder="1" applyAlignment="1" applyProtection="1">
      <alignment horizontal="center" vertical="center"/>
      <protection hidden="1" locked="0"/>
    </xf>
    <xf numFmtId="0" fontId="3" fillId="0" borderId="13" xfId="48" applyFont="1" applyBorder="1" applyProtection="1">
      <alignment/>
      <protection hidden="1" locked="0"/>
    </xf>
    <xf numFmtId="0" fontId="9" fillId="0" borderId="10" xfId="48" applyFont="1" applyBorder="1" applyAlignment="1" applyProtection="1">
      <alignment horizontal="center" vertical="center" wrapText="1"/>
      <protection hidden="1" locked="0"/>
    </xf>
    <xf numFmtId="2" fontId="63" fillId="38" borderId="10" xfId="0" applyNumberFormat="1" applyFont="1" applyFill="1" applyBorder="1" applyAlignment="1" applyProtection="1">
      <alignment horizontal="center" vertical="center" wrapText="1"/>
      <protection hidden="1"/>
    </xf>
    <xf numFmtId="0" fontId="3" fillId="0" borderId="0" xfId="48" applyFont="1" applyBorder="1" applyProtection="1">
      <alignment/>
      <protection hidden="1"/>
    </xf>
    <xf numFmtId="0" fontId="21" fillId="0" borderId="0" xfId="48" applyFont="1" applyBorder="1" applyProtection="1">
      <alignment/>
      <protection hidden="1"/>
    </xf>
    <xf numFmtId="0" fontId="3" fillId="0" borderId="0" xfId="48" applyFont="1" applyAlignment="1" applyProtection="1">
      <alignment horizontal="justify" vertical="center"/>
      <protection hidden="1"/>
    </xf>
    <xf numFmtId="0" fontId="6" fillId="0" borderId="0" xfId="0" applyFont="1" applyAlignment="1" applyProtection="1">
      <alignment horizontal="left" vertical="center"/>
      <protection hidden="1"/>
    </xf>
    <xf numFmtId="0" fontId="16" fillId="0" borderId="0" xfId="0" applyFont="1" applyBorder="1" applyAlignment="1" applyProtection="1">
      <alignment/>
      <protection hidden="1"/>
    </xf>
    <xf numFmtId="0" fontId="7" fillId="0" borderId="12" xfId="48" applyFont="1" applyFill="1" applyBorder="1" applyAlignment="1" applyProtection="1">
      <alignment/>
      <protection hidden="1" locked="0"/>
    </xf>
    <xf numFmtId="0" fontId="7" fillId="0" borderId="14" xfId="48" applyFont="1" applyFill="1" applyBorder="1" applyAlignment="1" applyProtection="1">
      <alignment/>
      <protection hidden="1" locked="0"/>
    </xf>
    <xf numFmtId="0" fontId="7" fillId="0" borderId="10" xfId="0" applyFont="1" applyBorder="1" applyAlignment="1" applyProtection="1">
      <alignment horizontal="left" vertical="center"/>
      <protection locked="0"/>
    </xf>
    <xf numFmtId="43" fontId="7" fillId="0" borderId="10" xfId="34"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0" fontId="16" fillId="0" borderId="0" xfId="0" applyFont="1" applyAlignment="1" applyProtection="1">
      <alignment horizontal="justify" vertical="center"/>
      <protection hidden="1"/>
    </xf>
    <xf numFmtId="0" fontId="3" fillId="0" borderId="0" xfId="0" applyFont="1" applyAlignment="1" applyProtection="1">
      <alignment/>
      <protection hidden="1"/>
    </xf>
    <xf numFmtId="0" fontId="16" fillId="33" borderId="10" xfId="0" applyFont="1" applyFill="1" applyBorder="1" applyAlignment="1" applyProtection="1">
      <alignment horizontal="left" vertical="center"/>
      <protection hidden="1"/>
    </xf>
    <xf numFmtId="0" fontId="16" fillId="33" borderId="10" xfId="0" applyFont="1" applyFill="1" applyBorder="1" applyAlignment="1" applyProtection="1">
      <alignment horizontal="justify" vertical="center"/>
      <protection hidden="1"/>
    </xf>
    <xf numFmtId="0" fontId="7" fillId="0" borderId="0" xfId="0" applyFont="1" applyAlignment="1" applyProtection="1">
      <alignment horizontal="left" vertical="center"/>
      <protection locked="0"/>
    </xf>
    <xf numFmtId="0" fontId="19" fillId="0" borderId="0" xfId="0" applyFont="1" applyAlignment="1" applyProtection="1">
      <alignment horizontal="center"/>
      <protection hidden="1"/>
    </xf>
    <xf numFmtId="3" fontId="9" fillId="0" borderId="10" xfId="48" applyNumberFormat="1" applyFont="1" applyBorder="1" applyAlignment="1" applyProtection="1">
      <alignment vertical="center"/>
      <protection hidden="1" locked="0"/>
    </xf>
    <xf numFmtId="0" fontId="9" fillId="34" borderId="10" xfId="48" applyFont="1" applyFill="1" applyBorder="1" applyAlignment="1" applyProtection="1">
      <alignment horizontal="center" vertical="center" wrapText="1"/>
      <protection hidden="1"/>
    </xf>
    <xf numFmtId="0" fontId="3" fillId="0" borderId="0" xfId="48" applyFont="1" applyBorder="1" applyAlignment="1" applyProtection="1">
      <alignment/>
      <protection hidden="1"/>
    </xf>
    <xf numFmtId="0" fontId="9" fillId="34" borderId="11" xfId="48" applyFont="1" applyFill="1" applyBorder="1" applyAlignment="1" applyProtection="1">
      <alignment horizontal="left" vertical="center" wrapText="1"/>
      <protection hidden="1"/>
    </xf>
    <xf numFmtId="0" fontId="9" fillId="34" borderId="12" xfId="48" applyFont="1" applyFill="1" applyBorder="1" applyAlignment="1" applyProtection="1">
      <alignment horizontal="left" vertical="center" wrapText="1"/>
      <protection hidden="1"/>
    </xf>
    <xf numFmtId="3" fontId="9" fillId="33" borderId="10" xfId="48" applyNumberFormat="1" applyFont="1" applyFill="1" applyBorder="1" applyAlignment="1" applyProtection="1">
      <alignment horizontal="center" vertical="center"/>
      <protection hidden="1"/>
    </xf>
    <xf numFmtId="0" fontId="3" fillId="0" borderId="0" xfId="48" applyFont="1" applyBorder="1" applyAlignment="1" applyProtection="1">
      <alignment vertical="top"/>
      <protection hidden="1"/>
    </xf>
    <xf numFmtId="0" fontId="9" fillId="34" borderId="11" xfId="48" applyFont="1" applyFill="1" applyBorder="1" applyAlignment="1" applyProtection="1">
      <alignment vertical="center" wrapText="1"/>
      <protection hidden="1"/>
    </xf>
    <xf numFmtId="0" fontId="9" fillId="34" borderId="12" xfId="48" applyFont="1" applyFill="1" applyBorder="1" applyAlignment="1" applyProtection="1">
      <alignment vertical="center" wrapText="1"/>
      <protection hidden="1"/>
    </xf>
    <xf numFmtId="3" fontId="3" fillId="39" borderId="10" xfId="48" applyNumberFormat="1" applyFont="1" applyFill="1" applyBorder="1" applyAlignment="1" applyProtection="1">
      <alignment horizontal="center" vertical="center"/>
      <protection hidden="1"/>
    </xf>
    <xf numFmtId="0" fontId="27" fillId="0" borderId="0" xfId="0" applyFont="1" applyBorder="1" applyAlignment="1" applyProtection="1">
      <alignment horizontal="center" vertical="center" wrapText="1"/>
      <protection hidden="1"/>
    </xf>
    <xf numFmtId="0" fontId="9" fillId="0" borderId="0" xfId="48" applyFont="1" applyFill="1" applyBorder="1" applyAlignment="1" applyProtection="1">
      <alignment horizontal="left" vertical="center" wrapText="1"/>
      <protection hidden="1"/>
    </xf>
    <xf numFmtId="3" fontId="9" fillId="0" borderId="0" xfId="48" applyNumberFormat="1" applyFont="1" applyFill="1" applyBorder="1" applyAlignment="1" applyProtection="1">
      <alignment horizontal="center" vertical="center"/>
      <protection hidden="1"/>
    </xf>
    <xf numFmtId="0" fontId="7" fillId="0" borderId="0" xfId="48" applyFont="1" applyBorder="1" applyAlignment="1" applyProtection="1">
      <alignment horizontal="center" vertical="center" wrapText="1"/>
      <protection hidden="1"/>
    </xf>
    <xf numFmtId="0" fontId="7" fillId="0" borderId="0" xfId="48" applyFont="1" applyFill="1" applyBorder="1" applyAlignment="1" applyProtection="1">
      <alignment horizontal="center" vertical="center"/>
      <protection hidden="1"/>
    </xf>
    <xf numFmtId="0" fontId="80" fillId="0" borderId="0" xfId="0" applyFont="1" applyFill="1" applyBorder="1" applyAlignment="1" applyProtection="1">
      <alignment horizontal="center" vertical="center"/>
      <protection hidden="1"/>
    </xf>
    <xf numFmtId="0" fontId="80" fillId="0" borderId="0" xfId="0" applyFont="1" applyBorder="1" applyAlignment="1" applyProtection="1">
      <alignment horizontal="center" vertical="center"/>
      <protection hidden="1"/>
    </xf>
    <xf numFmtId="0" fontId="81" fillId="0" borderId="0" xfId="0" applyFont="1" applyFill="1" applyBorder="1" applyAlignment="1" applyProtection="1">
      <alignment horizontal="left" vertical="center" wrapText="1"/>
      <protection hidden="1"/>
    </xf>
    <xf numFmtId="0" fontId="3" fillId="0" borderId="10" xfId="0" applyFont="1" applyBorder="1" applyAlignment="1" applyProtection="1">
      <alignment vertical="center"/>
      <protection hidden="1"/>
    </xf>
    <xf numFmtId="173" fontId="3" fillId="0" borderId="10" xfId="34" applyNumberFormat="1" applyFont="1" applyFill="1" applyBorder="1" applyAlignment="1" applyProtection="1">
      <alignment horizontal="center" vertical="center" wrapText="1"/>
      <protection hidden="1"/>
    </xf>
    <xf numFmtId="173" fontId="0" fillId="0" borderId="10" xfId="34" applyNumberFormat="1" applyFont="1" applyFill="1" applyBorder="1" applyAlignment="1" applyProtection="1">
      <alignment vertical="center" wrapText="1"/>
      <protection hidden="1"/>
    </xf>
    <xf numFmtId="173" fontId="83" fillId="0" borderId="10" xfId="34" applyNumberFormat="1" applyFont="1" applyFill="1" applyBorder="1" applyAlignment="1" applyProtection="1">
      <alignment horizontal="left" vertical="center" wrapText="1"/>
      <protection hidden="1"/>
    </xf>
    <xf numFmtId="173" fontId="3" fillId="0" borderId="0" xfId="48" applyNumberFormat="1" applyProtection="1">
      <alignment/>
      <protection hidden="1"/>
    </xf>
    <xf numFmtId="3" fontId="81" fillId="0" borderId="0" xfId="0" applyNumberFormat="1" applyFont="1" applyBorder="1" applyAlignment="1" applyProtection="1">
      <alignment horizontal="center" vertical="center" wrapText="1"/>
      <protection hidden="1"/>
    </xf>
    <xf numFmtId="173" fontId="3" fillId="0" borderId="0" xfId="48" applyNumberFormat="1" applyBorder="1" applyProtection="1">
      <alignment/>
      <protection hidden="1"/>
    </xf>
    <xf numFmtId="3" fontId="84" fillId="0" borderId="0" xfId="0" applyNumberFormat="1" applyFont="1" applyBorder="1" applyAlignment="1" applyProtection="1">
      <alignment horizontal="center" vertical="center" wrapText="1"/>
      <protection hidden="1"/>
    </xf>
    <xf numFmtId="173" fontId="0" fillId="0" borderId="10" xfId="34" applyNumberFormat="1" applyFont="1" applyFill="1" applyBorder="1" applyAlignment="1" applyProtection="1">
      <alignment vertical="center" wrapText="1"/>
      <protection hidden="1"/>
    </xf>
    <xf numFmtId="0" fontId="81" fillId="0" borderId="0" xfId="0" applyFont="1" applyBorder="1" applyAlignment="1" applyProtection="1">
      <alignment horizontal="center" vertical="center" wrapText="1"/>
      <protection hidden="1"/>
    </xf>
    <xf numFmtId="0" fontId="81" fillId="0" borderId="0" xfId="0" applyFont="1" applyBorder="1" applyAlignment="1" applyProtection="1">
      <alignment horizontal="left" vertical="center" wrapText="1"/>
      <protection hidden="1"/>
    </xf>
    <xf numFmtId="173" fontId="3" fillId="0" borderId="0" xfId="48" applyNumberFormat="1" applyAlignment="1" applyProtection="1">
      <alignment vertical="center"/>
      <protection hidden="1"/>
    </xf>
    <xf numFmtId="3" fontId="20" fillId="40" borderId="0" xfId="34" applyNumberFormat="1" applyFont="1" applyFill="1" applyAlignment="1" applyProtection="1">
      <alignment/>
      <protection hidden="1"/>
    </xf>
    <xf numFmtId="0" fontId="78" fillId="0" borderId="0" xfId="48" applyFont="1" applyProtection="1">
      <alignment/>
      <protection hidden="1"/>
    </xf>
    <xf numFmtId="3" fontId="9" fillId="0" borderId="10" xfId="48" applyNumberFormat="1" applyFont="1" applyBorder="1" applyAlignment="1" applyProtection="1">
      <alignment horizontal="center" vertical="center"/>
      <protection hidden="1" locked="0"/>
    </xf>
    <xf numFmtId="3" fontId="9" fillId="0" borderId="10" xfId="48" applyNumberFormat="1" applyFont="1" applyFill="1" applyBorder="1" applyAlignment="1" applyProtection="1">
      <alignment horizontal="center" vertical="center"/>
      <protection hidden="1" locked="0"/>
    </xf>
    <xf numFmtId="0" fontId="78" fillId="0" borderId="0" xfId="48" applyFont="1" applyAlignment="1" applyProtection="1">
      <alignment vertical="center"/>
      <protection hidden="1"/>
    </xf>
    <xf numFmtId="0" fontId="3" fillId="0" borderId="13" xfId="48" applyFont="1" applyBorder="1" applyProtection="1">
      <alignment/>
      <protection hidden="1"/>
    </xf>
    <xf numFmtId="0" fontId="3" fillId="40" borderId="0" xfId="48" applyFill="1" applyProtection="1">
      <alignment/>
      <protection hidden="1"/>
    </xf>
    <xf numFmtId="0" fontId="3" fillId="0" borderId="0" xfId="48" applyFont="1" applyAlignment="1" applyProtection="1">
      <alignment vertical="center"/>
      <protection hidden="1"/>
    </xf>
    <xf numFmtId="0" fontId="9" fillId="41" borderId="15" xfId="0" applyFont="1" applyFill="1" applyBorder="1" applyAlignment="1" applyProtection="1">
      <alignment horizontal="left" vertical="center"/>
      <protection hidden="1"/>
    </xf>
    <xf numFmtId="0" fontId="9" fillId="42" borderId="1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13" fillId="41" borderId="11" xfId="0" applyFont="1" applyFill="1" applyBorder="1" applyAlignment="1" applyProtection="1">
      <alignment horizontal="right" vertical="center" wrapText="1"/>
      <protection hidden="1"/>
    </xf>
    <xf numFmtId="0" fontId="3" fillId="41" borderId="0" xfId="0" applyFont="1" applyFill="1" applyBorder="1" applyAlignment="1" applyProtection="1">
      <alignment horizontal="left" vertical="center"/>
      <protection hidden="1"/>
    </xf>
    <xf numFmtId="0" fontId="3" fillId="41" borderId="16" xfId="0" applyFont="1" applyFill="1" applyBorder="1" applyAlignment="1" applyProtection="1">
      <alignment horizontal="left" vertical="center"/>
      <protection hidden="1"/>
    </xf>
    <xf numFmtId="0" fontId="3" fillId="41" borderId="0" xfId="0" applyFont="1" applyFill="1" applyBorder="1" applyAlignment="1" applyProtection="1">
      <alignment horizontal="left" vertical="center"/>
      <protection hidden="1"/>
    </xf>
    <xf numFmtId="0" fontId="3" fillId="41" borderId="16" xfId="0" applyFont="1" applyFill="1" applyBorder="1" applyAlignment="1" applyProtection="1">
      <alignment horizontal="left" vertical="center"/>
      <protection hidden="1"/>
    </xf>
    <xf numFmtId="0" fontId="3" fillId="43" borderId="10" xfId="0" applyFont="1" applyFill="1" applyBorder="1" applyAlignment="1" applyProtection="1">
      <alignment horizontal="center" vertical="center"/>
      <protection hidden="1"/>
    </xf>
    <xf numFmtId="0" fontId="3" fillId="44" borderId="10" xfId="0" applyFont="1" applyFill="1" applyBorder="1" applyAlignment="1" applyProtection="1">
      <alignment horizontal="center" vertical="center"/>
      <protection hidden="1"/>
    </xf>
    <xf numFmtId="0" fontId="3" fillId="44" borderId="10" xfId="0" applyFont="1" applyFill="1" applyBorder="1" applyAlignment="1" applyProtection="1">
      <alignment vertical="center" wrapText="1"/>
      <protection hidden="1"/>
    </xf>
    <xf numFmtId="0" fontId="3" fillId="0" borderId="10" xfId="0" applyFont="1" applyFill="1" applyBorder="1" applyAlignment="1" applyProtection="1">
      <alignment horizontal="center" vertical="center"/>
      <protection hidden="1"/>
    </xf>
    <xf numFmtId="182" fontId="9" fillId="45" borderId="10" xfId="34" applyNumberFormat="1" applyFont="1" applyFill="1" applyBorder="1" applyAlignment="1" applyProtection="1">
      <alignment vertical="center" wrapText="1"/>
      <protection hidden="1"/>
    </xf>
    <xf numFmtId="0" fontId="9" fillId="0" borderId="17"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182" fontId="9" fillId="0" borderId="16" xfId="34" applyNumberFormat="1" applyFont="1" applyFill="1" applyBorder="1" applyAlignment="1" applyProtection="1">
      <alignment vertical="center" wrapText="1"/>
      <protection hidden="1"/>
    </xf>
    <xf numFmtId="0" fontId="9" fillId="45" borderId="17" xfId="0" applyFont="1" applyFill="1" applyBorder="1" applyAlignment="1" applyProtection="1">
      <alignment horizontal="left" vertical="center"/>
      <protection hidden="1"/>
    </xf>
    <xf numFmtId="0" fontId="9" fillId="45" borderId="0" xfId="0" applyFont="1" applyFill="1" applyBorder="1" applyAlignment="1" applyProtection="1">
      <alignment horizontal="left" vertical="center"/>
      <protection hidden="1"/>
    </xf>
    <xf numFmtId="0" fontId="3" fillId="45" borderId="0" xfId="0" applyFont="1" applyFill="1" applyBorder="1" applyAlignment="1" applyProtection="1">
      <alignment horizontal="left" vertical="center"/>
      <protection hidden="1"/>
    </xf>
    <xf numFmtId="0" fontId="3" fillId="45" borderId="16" xfId="0" applyFont="1" applyFill="1" applyBorder="1" applyAlignment="1" applyProtection="1">
      <alignment horizontal="left" vertical="center"/>
      <protection hidden="1"/>
    </xf>
    <xf numFmtId="0" fontId="3" fillId="0" borderId="17" xfId="0" applyFont="1" applyFill="1" applyBorder="1" applyAlignment="1" applyProtection="1">
      <alignment horizontal="left" vertical="center"/>
      <protection hidden="1"/>
    </xf>
    <xf numFmtId="0" fontId="3" fillId="33" borderId="18" xfId="0" applyFont="1" applyFill="1" applyBorder="1" applyAlignment="1" applyProtection="1">
      <alignment horizontal="left" vertical="center"/>
      <protection hidden="1"/>
    </xf>
    <xf numFmtId="0" fontId="3" fillId="33" borderId="11" xfId="0" applyFont="1" applyFill="1" applyBorder="1" applyAlignment="1" applyProtection="1">
      <alignment horizontal="left" vertical="center"/>
      <protection hidden="1"/>
    </xf>
    <xf numFmtId="0" fontId="3" fillId="0" borderId="19" xfId="0" applyFont="1" applyFill="1" applyBorder="1" applyAlignment="1" applyProtection="1">
      <alignment horizontal="left" vertical="center"/>
      <protection hidden="1"/>
    </xf>
    <xf numFmtId="0" fontId="3" fillId="0" borderId="11" xfId="0" applyFont="1" applyFill="1" applyBorder="1" applyAlignment="1" applyProtection="1">
      <alignment horizontal="left" vertical="center"/>
      <protection hidden="1"/>
    </xf>
    <xf numFmtId="0" fontId="3" fillId="41" borderId="0" xfId="0"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protection hidden="1"/>
    </xf>
    <xf numFmtId="0" fontId="3" fillId="0" borderId="20" xfId="0" applyFont="1" applyFill="1" applyBorder="1" applyAlignment="1" applyProtection="1">
      <alignment horizontal="left" vertical="center"/>
      <protection hidden="1"/>
    </xf>
    <xf numFmtId="3" fontId="3" fillId="46" borderId="10" xfId="34" applyNumberFormat="1" applyFont="1" applyFill="1" applyBorder="1" applyAlignment="1" applyProtection="1">
      <alignment horizontal="center" vertical="center"/>
      <protection hidden="1" locked="0"/>
    </xf>
    <xf numFmtId="182" fontId="3" fillId="46" borderId="10" xfId="34" applyNumberFormat="1" applyFont="1" applyFill="1" applyBorder="1" applyAlignment="1" applyProtection="1">
      <alignment vertical="center" wrapText="1"/>
      <protection hidden="1" locked="0"/>
    </xf>
    <xf numFmtId="0" fontId="3" fillId="46" borderId="11" xfId="0" applyFont="1" applyFill="1" applyBorder="1" applyAlignment="1" applyProtection="1">
      <alignment horizontal="center" vertical="center" wrapText="1"/>
      <protection hidden="1" locked="0"/>
    </xf>
    <xf numFmtId="0" fontId="3" fillId="46" borderId="12" xfId="0" applyFont="1" applyFill="1" applyBorder="1" applyAlignment="1" applyProtection="1">
      <alignment horizontal="center" vertical="center" wrapText="1"/>
      <protection hidden="1" locked="0"/>
    </xf>
    <xf numFmtId="0" fontId="3" fillId="46" borderId="14" xfId="0" applyFont="1" applyFill="1" applyBorder="1" applyAlignment="1" applyProtection="1">
      <alignment horizontal="center" vertical="center" wrapText="1"/>
      <protection hidden="1" locked="0"/>
    </xf>
    <xf numFmtId="14" fontId="3" fillId="0" borderId="21" xfId="0" applyNumberFormat="1" applyFont="1" applyFill="1" applyBorder="1" applyAlignment="1" applyProtection="1">
      <alignment horizontal="center" vertical="center"/>
      <protection hidden="1" locked="0"/>
    </xf>
    <xf numFmtId="0" fontId="85" fillId="0" borderId="0" xfId="48" applyFont="1" applyFill="1" applyBorder="1" applyAlignment="1" applyProtection="1">
      <alignment vertical="center"/>
      <protection hidden="1"/>
    </xf>
    <xf numFmtId="0" fontId="9" fillId="41" borderId="0" xfId="0" applyFont="1" applyFill="1" applyBorder="1" applyAlignment="1" applyProtection="1">
      <alignment horizontal="left" vertical="center"/>
      <protection hidden="1"/>
    </xf>
    <xf numFmtId="0" fontId="9" fillId="45" borderId="16" xfId="0" applyFont="1" applyFill="1" applyBorder="1" applyAlignment="1" applyProtection="1">
      <alignment horizontal="center" vertical="center"/>
      <protection hidden="1"/>
    </xf>
    <xf numFmtId="0" fontId="3" fillId="33" borderId="17" xfId="0" applyFont="1" applyFill="1" applyBorder="1" applyAlignment="1" applyProtection="1">
      <alignment horizontal="left" vertical="center"/>
      <protection hidden="1"/>
    </xf>
    <xf numFmtId="0" fontId="85" fillId="0" borderId="0" xfId="0" applyFont="1" applyFill="1" applyBorder="1" applyAlignment="1" applyProtection="1">
      <alignment vertical="center"/>
      <protection hidden="1"/>
    </xf>
    <xf numFmtId="182"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14" fontId="3" fillId="0" borderId="10" xfId="0" applyNumberFormat="1" applyFont="1" applyFill="1" applyBorder="1" applyAlignment="1" applyProtection="1">
      <alignment horizontal="center" vertical="center"/>
      <protection hidden="1"/>
    </xf>
    <xf numFmtId="0" fontId="9" fillId="46" borderId="0" xfId="0" applyFont="1" applyFill="1" applyBorder="1" applyAlignment="1" applyProtection="1">
      <alignment horizontal="left" vertical="center"/>
      <protection hidden="1" locked="0"/>
    </xf>
    <xf numFmtId="0" fontId="9" fillId="41" borderId="18" xfId="0" applyFont="1" applyFill="1" applyBorder="1" applyAlignment="1" applyProtection="1">
      <alignment horizontal="left" vertical="center"/>
      <protection hidden="1"/>
    </xf>
    <xf numFmtId="0" fontId="3" fillId="41" borderId="15" xfId="0" applyFont="1" applyFill="1" applyBorder="1" applyAlignment="1" applyProtection="1">
      <alignment horizontal="left" vertical="center"/>
      <protection hidden="1"/>
    </xf>
    <xf numFmtId="0" fontId="9" fillId="41" borderId="17" xfId="0" applyFont="1" applyFill="1" applyBorder="1" applyAlignment="1" applyProtection="1">
      <alignment vertical="center"/>
      <protection hidden="1"/>
    </xf>
    <xf numFmtId="0" fontId="3" fillId="41" borderId="17" xfId="0" applyFont="1" applyFill="1" applyBorder="1" applyAlignment="1" applyProtection="1">
      <alignment horizontal="left" vertical="center" wrapText="1"/>
      <protection hidden="1"/>
    </xf>
    <xf numFmtId="0" fontId="3" fillId="41" borderId="17" xfId="0" applyFont="1" applyFill="1" applyBorder="1" applyAlignment="1" applyProtection="1">
      <alignment horizontal="left" vertical="center"/>
      <protection hidden="1"/>
    </xf>
    <xf numFmtId="0" fontId="14" fillId="41" borderId="11" xfId="0" applyFont="1" applyFill="1" applyBorder="1" applyAlignment="1" applyProtection="1">
      <alignment horizontal="left" vertical="center"/>
      <protection hidden="1"/>
    </xf>
    <xf numFmtId="0" fontId="14" fillId="41" borderId="12" xfId="0" applyFont="1" applyFill="1" applyBorder="1" applyAlignment="1" applyProtection="1">
      <alignment horizontal="left" vertical="center"/>
      <protection hidden="1"/>
    </xf>
    <xf numFmtId="0" fontId="14" fillId="41" borderId="14" xfId="0" applyFont="1" applyFill="1" applyBorder="1" applyAlignment="1" applyProtection="1">
      <alignment horizontal="left" vertical="center"/>
      <protection hidden="1"/>
    </xf>
    <xf numFmtId="0" fontId="3" fillId="41" borderId="17" xfId="0" applyFont="1" applyFill="1" applyBorder="1" applyAlignment="1" applyProtection="1">
      <alignment horizontal="left" vertical="center"/>
      <protection hidden="1"/>
    </xf>
    <xf numFmtId="0" fontId="3" fillId="41" borderId="19" xfId="0" applyFont="1" applyFill="1" applyBorder="1" applyAlignment="1" applyProtection="1">
      <alignment horizontal="left" vertical="center"/>
      <protection hidden="1"/>
    </xf>
    <xf numFmtId="0" fontId="3" fillId="0" borderId="11" xfId="0" applyFont="1" applyFill="1" applyBorder="1" applyAlignment="1" applyProtection="1">
      <alignment horizontal="left" vertical="center"/>
      <protection hidden="1" locked="0"/>
    </xf>
    <xf numFmtId="0" fontId="3" fillId="0" borderId="12" xfId="0" applyFont="1" applyFill="1" applyBorder="1" applyAlignment="1" applyProtection="1">
      <alignment horizontal="left" vertical="center"/>
      <protection hidden="1" locked="0"/>
    </xf>
    <xf numFmtId="0" fontId="3" fillId="0" borderId="14" xfId="0" applyFont="1" applyFill="1" applyBorder="1" applyAlignment="1" applyProtection="1">
      <alignment horizontal="left" vertical="center"/>
      <protection hidden="1" locked="0"/>
    </xf>
    <xf numFmtId="14" fontId="3" fillId="0" borderId="10" xfId="0" applyNumberFormat="1" applyFont="1" applyFill="1" applyBorder="1" applyAlignment="1" applyProtection="1">
      <alignment horizontal="center" vertical="center"/>
      <protection hidden="1" locked="0"/>
    </xf>
    <xf numFmtId="0" fontId="0" fillId="0" borderId="0" xfId="0" applyAlignment="1" applyProtection="1">
      <alignment vertical="center"/>
      <protection hidden="1"/>
    </xf>
    <xf numFmtId="0" fontId="5" fillId="0" borderId="0" xfId="0" applyFont="1" applyBorder="1" applyAlignment="1" applyProtection="1">
      <alignment vertical="center" wrapText="1"/>
      <protection hidden="1"/>
    </xf>
    <xf numFmtId="0" fontId="16" fillId="0" borderId="0" xfId="0" applyFont="1" applyAlignment="1" applyProtection="1">
      <alignment horizontal="left"/>
      <protection hidden="1"/>
    </xf>
    <xf numFmtId="173" fontId="17" fillId="0" borderId="11" xfId="34" applyNumberFormat="1" applyFont="1" applyBorder="1" applyAlignment="1" applyProtection="1">
      <alignment horizontal="left" vertical="center"/>
      <protection hidden="1" locked="0"/>
    </xf>
    <xf numFmtId="173" fontId="17" fillId="0" borderId="12" xfId="34" applyNumberFormat="1" applyFont="1" applyBorder="1" applyAlignment="1" applyProtection="1">
      <alignment horizontal="left" vertical="center"/>
      <protection hidden="1" locked="0"/>
    </xf>
    <xf numFmtId="173" fontId="17" fillId="0" borderId="14" xfId="34" applyNumberFormat="1" applyFont="1" applyBorder="1" applyAlignment="1" applyProtection="1">
      <alignment horizontal="left" vertical="center"/>
      <protection hidden="1" locked="0"/>
    </xf>
    <xf numFmtId="3" fontId="9" fillId="0" borderId="22" xfId="48" applyNumberFormat="1" applyFont="1" applyFill="1" applyBorder="1" applyAlignment="1" applyProtection="1">
      <alignment horizontal="center" vertical="center"/>
      <protection hidden="1" locked="0"/>
    </xf>
    <xf numFmtId="3" fontId="9" fillId="0" borderId="23" xfId="48" applyNumberFormat="1" applyFont="1" applyFill="1" applyBorder="1" applyAlignment="1" applyProtection="1">
      <alignment horizontal="center" vertical="center"/>
      <protection hidden="1" locked="0"/>
    </xf>
    <xf numFmtId="3" fontId="9" fillId="0" borderId="21" xfId="48" applyNumberFormat="1" applyFont="1" applyFill="1" applyBorder="1" applyAlignment="1" applyProtection="1">
      <alignment horizontal="center" vertical="center"/>
      <protection hidden="1" locked="0"/>
    </xf>
    <xf numFmtId="0" fontId="3" fillId="34" borderId="15" xfId="48" applyFont="1" applyFill="1" applyBorder="1" applyAlignment="1" applyProtection="1">
      <alignment horizontal="left" vertical="center"/>
      <protection hidden="1"/>
    </xf>
    <xf numFmtId="0" fontId="3" fillId="34" borderId="24" xfId="48" applyFont="1" applyFill="1" applyBorder="1" applyAlignment="1" applyProtection="1">
      <alignment horizontal="left" vertical="center"/>
      <protection hidden="1"/>
    </xf>
    <xf numFmtId="0" fontId="3" fillId="34" borderId="12" xfId="48" applyFont="1" applyFill="1" applyBorder="1" applyAlignment="1" applyProtection="1">
      <alignment horizontal="left" vertical="center"/>
      <protection hidden="1"/>
    </xf>
    <xf numFmtId="0" fontId="3" fillId="34" borderId="14" xfId="48" applyFont="1" applyFill="1" applyBorder="1" applyAlignment="1" applyProtection="1">
      <alignment horizontal="left" vertical="center"/>
      <protection hidden="1"/>
    </xf>
    <xf numFmtId="0" fontId="8" fillId="0" borderId="13" xfId="0" applyFont="1" applyBorder="1" applyAlignment="1" applyProtection="1">
      <alignment horizontal="center" vertical="center" wrapText="1"/>
      <protection hidden="1"/>
    </xf>
    <xf numFmtId="0" fontId="7" fillId="0" borderId="12" xfId="0" applyFont="1" applyBorder="1" applyAlignment="1" applyProtection="1">
      <alignment horizontal="left"/>
      <protection hidden="1" locked="0"/>
    </xf>
    <xf numFmtId="0" fontId="7" fillId="0" borderId="14" xfId="0" applyFont="1" applyBorder="1" applyAlignment="1" applyProtection="1">
      <alignment horizontal="left"/>
      <protection hidden="1" locked="0"/>
    </xf>
    <xf numFmtId="0" fontId="13" fillId="34" borderId="11" xfId="48" applyFont="1" applyFill="1" applyBorder="1" applyAlignment="1" applyProtection="1">
      <alignment horizontal="left" vertical="center"/>
      <protection hidden="1"/>
    </xf>
    <xf numFmtId="0" fontId="13" fillId="34" borderId="12" xfId="48" applyFont="1" applyFill="1" applyBorder="1" applyAlignment="1" applyProtection="1">
      <alignment horizontal="left" vertical="center"/>
      <protection hidden="1"/>
    </xf>
    <xf numFmtId="0" fontId="13" fillId="34" borderId="14" xfId="48" applyFont="1" applyFill="1" applyBorder="1" applyAlignment="1" applyProtection="1">
      <alignment horizontal="left" vertical="center"/>
      <protection hidden="1"/>
    </xf>
    <xf numFmtId="0" fontId="17" fillId="0" borderId="10" xfId="0" applyFont="1" applyBorder="1" applyAlignment="1" applyProtection="1">
      <alignment horizontal="center" vertical="center"/>
      <protection hidden="1"/>
    </xf>
    <xf numFmtId="0" fontId="3" fillId="34" borderId="11" xfId="48" applyFont="1" applyFill="1" applyBorder="1" applyAlignment="1" applyProtection="1">
      <alignment horizontal="left" vertical="center" wrapText="1"/>
      <protection hidden="1"/>
    </xf>
    <xf numFmtId="0" fontId="3" fillId="34" borderId="12" xfId="48" applyFont="1" applyFill="1" applyBorder="1" applyAlignment="1" applyProtection="1">
      <alignment horizontal="left" vertical="center" wrapText="1"/>
      <protection hidden="1"/>
    </xf>
    <xf numFmtId="0" fontId="3" fillId="34" borderId="14" xfId="48" applyFont="1" applyFill="1" applyBorder="1" applyAlignment="1" applyProtection="1">
      <alignment horizontal="left" vertical="center" wrapText="1"/>
      <protection hidden="1"/>
    </xf>
    <xf numFmtId="0" fontId="9" fillId="34" borderId="11" xfId="48" applyFont="1" applyFill="1" applyBorder="1" applyAlignment="1" applyProtection="1">
      <alignment horizontal="left" vertical="center"/>
      <protection hidden="1"/>
    </xf>
    <xf numFmtId="0" fontId="9" fillId="34" borderId="12" xfId="48" applyFont="1" applyFill="1" applyBorder="1" applyAlignment="1" applyProtection="1">
      <alignment horizontal="left" vertical="center"/>
      <protection hidden="1"/>
    </xf>
    <xf numFmtId="0" fontId="9" fillId="34" borderId="14" xfId="48" applyFont="1" applyFill="1" applyBorder="1" applyAlignment="1" applyProtection="1">
      <alignment horizontal="left" vertical="center"/>
      <protection hidden="1"/>
    </xf>
    <xf numFmtId="0" fontId="7" fillId="0" borderId="11" xfId="48" applyFont="1" applyBorder="1" applyAlignment="1" applyProtection="1">
      <alignment horizontal="center" vertical="center" wrapText="1"/>
      <protection hidden="1"/>
    </xf>
    <xf numFmtId="0" fontId="7" fillId="0" borderId="12" xfId="48" applyFont="1" applyBorder="1" applyAlignment="1" applyProtection="1">
      <alignment horizontal="center" vertical="center" wrapText="1"/>
      <protection hidden="1"/>
    </xf>
    <xf numFmtId="0" fontId="7" fillId="0" borderId="14" xfId="48" applyFont="1" applyBorder="1" applyAlignment="1" applyProtection="1">
      <alignment horizontal="center" vertical="center" wrapText="1"/>
      <protection hidden="1"/>
    </xf>
    <xf numFmtId="0" fontId="7" fillId="34" borderId="10" xfId="48" applyFont="1" applyFill="1" applyBorder="1" applyAlignment="1" applyProtection="1">
      <alignment horizontal="left" vertical="center"/>
      <protection hidden="1"/>
    </xf>
    <xf numFmtId="0" fontId="27" fillId="0" borderId="0" xfId="0" applyFont="1" applyBorder="1" applyAlignment="1" applyProtection="1">
      <alignment horizontal="center" vertical="center" wrapText="1"/>
      <protection hidden="1"/>
    </xf>
    <xf numFmtId="0" fontId="86" fillId="0" borderId="0" xfId="0" applyFont="1" applyBorder="1" applyAlignment="1" applyProtection="1">
      <alignment horizontal="center" vertical="center" wrapText="1"/>
      <protection hidden="1"/>
    </xf>
    <xf numFmtId="0" fontId="7" fillId="0" borderId="18" xfId="48" applyFont="1" applyBorder="1" applyAlignment="1" applyProtection="1">
      <alignment horizontal="center" vertical="center" wrapText="1"/>
      <protection hidden="1"/>
    </xf>
    <xf numFmtId="0" fontId="7" fillId="0" borderId="15" xfId="48" applyFont="1" applyBorder="1" applyAlignment="1" applyProtection="1">
      <alignment horizontal="center" vertical="center" wrapText="1"/>
      <protection hidden="1"/>
    </xf>
    <xf numFmtId="0" fontId="7" fillId="0" borderId="24" xfId="48" applyFont="1" applyBorder="1" applyAlignment="1" applyProtection="1">
      <alignment horizontal="center" vertical="center" wrapText="1"/>
      <protection hidden="1"/>
    </xf>
    <xf numFmtId="0" fontId="7" fillId="0" borderId="19" xfId="48" applyFont="1" applyBorder="1" applyAlignment="1" applyProtection="1">
      <alignment horizontal="center" vertical="center" wrapText="1"/>
      <protection hidden="1"/>
    </xf>
    <xf numFmtId="0" fontId="7" fillId="0" borderId="13" xfId="48" applyFont="1" applyBorder="1" applyAlignment="1" applyProtection="1">
      <alignment horizontal="center" vertical="center" wrapText="1"/>
      <protection hidden="1"/>
    </xf>
    <xf numFmtId="0" fontId="7" fillId="0" borderId="20" xfId="48" applyFont="1" applyBorder="1" applyAlignment="1" applyProtection="1">
      <alignment horizontal="center" vertical="center" wrapText="1"/>
      <protection hidden="1"/>
    </xf>
    <xf numFmtId="3" fontId="7" fillId="33" borderId="10" xfId="48" applyNumberFormat="1" applyFont="1" applyFill="1" applyBorder="1" applyAlignment="1" applyProtection="1">
      <alignment horizontal="center" vertical="center"/>
      <protection hidden="1"/>
    </xf>
    <xf numFmtId="0" fontId="7" fillId="34" borderId="10" xfId="48" applyFont="1" applyFill="1" applyBorder="1" applyAlignment="1" applyProtection="1">
      <alignment horizontal="left" vertical="center" wrapText="1"/>
      <protection hidden="1"/>
    </xf>
    <xf numFmtId="0" fontId="7" fillId="0" borderId="12" xfId="48" applyFont="1" applyFill="1" applyBorder="1" applyAlignment="1" applyProtection="1">
      <alignment/>
      <protection hidden="1" locked="0"/>
    </xf>
    <xf numFmtId="0" fontId="7" fillId="0" borderId="14" xfId="48" applyFont="1" applyFill="1" applyBorder="1" applyAlignment="1" applyProtection="1">
      <alignment/>
      <protection hidden="1" locked="0"/>
    </xf>
    <xf numFmtId="3" fontId="87" fillId="0" borderId="0" xfId="48" applyNumberFormat="1" applyFont="1" applyFill="1" applyBorder="1" applyAlignment="1" applyProtection="1">
      <alignment horizontal="center" vertical="center"/>
      <protection hidden="1"/>
    </xf>
    <xf numFmtId="0" fontId="88" fillId="0" borderId="0" xfId="0" applyFont="1" applyBorder="1" applyAlignment="1" applyProtection="1">
      <alignment horizontal="center" vertical="center" wrapText="1"/>
      <protection hidden="1"/>
    </xf>
    <xf numFmtId="0" fontId="7" fillId="33" borderId="11" xfId="48" applyFont="1" applyFill="1" applyBorder="1" applyAlignment="1" applyProtection="1">
      <alignment horizontal="center" vertical="center" wrapText="1"/>
      <protection hidden="1"/>
    </xf>
    <xf numFmtId="0" fontId="7" fillId="33" borderId="12" xfId="48" applyFont="1" applyFill="1" applyBorder="1" applyAlignment="1" applyProtection="1">
      <alignment horizontal="center" vertical="center" wrapText="1"/>
      <protection hidden="1"/>
    </xf>
    <xf numFmtId="0" fontId="7" fillId="33" borderId="14" xfId="48" applyFont="1" applyFill="1" applyBorder="1" applyAlignment="1" applyProtection="1">
      <alignment horizontal="center" vertical="center" wrapText="1"/>
      <protection hidden="1"/>
    </xf>
    <xf numFmtId="0" fontId="7" fillId="0" borderId="0" xfId="48" applyFont="1" applyFill="1" applyBorder="1" applyAlignment="1" applyProtection="1">
      <alignment horizontal="center" vertical="center"/>
      <protection hidden="1"/>
    </xf>
    <xf numFmtId="3" fontId="89" fillId="0" borderId="0" xfId="48" applyNumberFormat="1" applyFont="1" applyFill="1" applyBorder="1" applyAlignment="1" applyProtection="1">
      <alignment horizontal="center" vertical="center"/>
      <protection hidden="1"/>
    </xf>
    <xf numFmtId="3" fontId="7" fillId="47" borderId="10" xfId="48" applyNumberFormat="1" applyFont="1" applyFill="1" applyBorder="1" applyAlignment="1" applyProtection="1">
      <alignment horizontal="center" vertical="center"/>
      <protection hidden="1" locked="0"/>
    </xf>
    <xf numFmtId="0" fontId="9" fillId="34" borderId="12" xfId="48" applyFont="1" applyFill="1" applyBorder="1" applyAlignment="1" applyProtection="1">
      <alignment horizontal="left" vertical="center" wrapText="1"/>
      <protection hidden="1"/>
    </xf>
    <xf numFmtId="0" fontId="9" fillId="34" borderId="14" xfId="48" applyFont="1" applyFill="1" applyBorder="1" applyAlignment="1" applyProtection="1">
      <alignment horizontal="left" vertical="center" wrapText="1"/>
      <protection hidden="1"/>
    </xf>
    <xf numFmtId="0" fontId="5" fillId="0" borderId="0" xfId="0" applyFont="1" applyAlignment="1" applyProtection="1">
      <alignment/>
      <protection hidden="1"/>
    </xf>
    <xf numFmtId="0" fontId="9" fillId="34" borderId="11" xfId="48" applyFont="1" applyFill="1" applyBorder="1" applyAlignment="1" applyProtection="1">
      <alignment horizontal="left" vertical="center" wrapText="1"/>
      <protection hidden="1"/>
    </xf>
    <xf numFmtId="0" fontId="9" fillId="34" borderId="11" xfId="48" applyFont="1" applyFill="1" applyBorder="1" applyAlignment="1" applyProtection="1">
      <alignment horizontal="center" vertical="center" wrapText="1"/>
      <protection hidden="1"/>
    </xf>
    <xf numFmtId="0" fontId="9" fillId="34" borderId="12" xfId="48" applyFont="1" applyFill="1" applyBorder="1" applyAlignment="1" applyProtection="1">
      <alignment horizontal="center" vertical="center" wrapText="1"/>
      <protection hidden="1"/>
    </xf>
    <xf numFmtId="0" fontId="9" fillId="34" borderId="14" xfId="48" applyFont="1" applyFill="1" applyBorder="1" applyAlignment="1" applyProtection="1">
      <alignment horizontal="center" vertical="center" wrapText="1"/>
      <protection hidden="1"/>
    </xf>
    <xf numFmtId="0" fontId="16" fillId="0" borderId="0" xfId="48" applyFont="1" applyAlignment="1" applyProtection="1">
      <alignment horizontal="center"/>
      <protection hidden="1"/>
    </xf>
    <xf numFmtId="0" fontId="7" fillId="0" borderId="21" xfId="48" applyFont="1" applyFill="1" applyBorder="1" applyAlignment="1" applyProtection="1">
      <alignment horizontal="center" vertical="center"/>
      <protection hidden="1"/>
    </xf>
    <xf numFmtId="0" fontId="7" fillId="0" borderId="10" xfId="48" applyFont="1" applyFill="1" applyBorder="1" applyAlignment="1" applyProtection="1">
      <alignment horizontal="center" vertical="center"/>
      <protection hidden="1"/>
    </xf>
    <xf numFmtId="0" fontId="10" fillId="0" borderId="13" xfId="0" applyFont="1" applyBorder="1" applyAlignment="1" applyProtection="1">
      <alignment horizontal="center" vertical="center" wrapText="1"/>
      <protection hidden="1"/>
    </xf>
    <xf numFmtId="0" fontId="16" fillId="0" borderId="0" xfId="0" applyFont="1" applyBorder="1" applyAlignment="1" applyProtection="1">
      <alignment/>
      <protection hidden="1"/>
    </xf>
    <xf numFmtId="0" fontId="7" fillId="33" borderId="12" xfId="48" applyFont="1" applyFill="1" applyBorder="1" applyAlignment="1" applyProtection="1">
      <alignment horizontal="center"/>
      <protection hidden="1" locked="0"/>
    </xf>
    <xf numFmtId="0" fontId="7" fillId="33" borderId="14" xfId="48" applyFont="1" applyFill="1" applyBorder="1" applyAlignment="1" applyProtection="1">
      <alignment horizontal="center"/>
      <protection hidden="1" locked="0"/>
    </xf>
    <xf numFmtId="3" fontId="9" fillId="33" borderId="22" xfId="48" applyNumberFormat="1" applyFont="1" applyFill="1" applyBorder="1" applyAlignment="1" applyProtection="1">
      <alignment horizontal="center" vertical="center"/>
      <protection hidden="1"/>
    </xf>
    <xf numFmtId="3" fontId="9" fillId="33" borderId="23" xfId="48" applyNumberFormat="1" applyFont="1" applyFill="1" applyBorder="1" applyAlignment="1" applyProtection="1">
      <alignment horizontal="center" vertical="center"/>
      <protection hidden="1"/>
    </xf>
    <xf numFmtId="3" fontId="9" fillId="33" borderId="21" xfId="48" applyNumberFormat="1" applyFont="1" applyFill="1" applyBorder="1" applyAlignment="1" applyProtection="1">
      <alignment horizontal="center" vertical="center"/>
      <protection hidden="1"/>
    </xf>
    <xf numFmtId="0" fontId="9" fillId="33" borderId="12" xfId="48" applyFont="1" applyFill="1" applyBorder="1" applyAlignment="1" applyProtection="1">
      <alignment horizontal="left" vertical="center" wrapText="1"/>
      <protection hidden="1"/>
    </xf>
    <xf numFmtId="0" fontId="9" fillId="33" borderId="14" xfId="48" applyFont="1" applyFill="1" applyBorder="1" applyAlignment="1" applyProtection="1">
      <alignment horizontal="left" vertical="center" wrapText="1"/>
      <protection hidden="1"/>
    </xf>
    <xf numFmtId="0" fontId="10" fillId="0" borderId="12" xfId="0" applyFont="1" applyBorder="1" applyAlignment="1" applyProtection="1">
      <alignment horizontal="center" vertical="center" wrapText="1"/>
      <protection hidden="1" locked="0"/>
    </xf>
    <xf numFmtId="0" fontId="10" fillId="0" borderId="14" xfId="0" applyFont="1" applyBorder="1" applyAlignment="1" applyProtection="1">
      <alignment horizontal="center" vertical="center" wrapText="1"/>
      <protection hidden="1" locked="0"/>
    </xf>
    <xf numFmtId="0" fontId="7" fillId="0" borderId="22" xfId="48" applyFont="1" applyFill="1" applyBorder="1" applyAlignment="1" applyProtection="1">
      <alignment horizontal="center" vertical="center"/>
      <protection hidden="1"/>
    </xf>
    <xf numFmtId="0" fontId="7" fillId="0" borderId="23" xfId="48" applyFont="1" applyFill="1" applyBorder="1" applyAlignment="1" applyProtection="1">
      <alignment horizontal="center" vertical="center"/>
      <protection hidden="1"/>
    </xf>
    <xf numFmtId="0" fontId="29" fillId="0" borderId="13" xfId="0" applyFont="1" applyBorder="1" applyAlignment="1" applyProtection="1">
      <alignment horizontal="justify" vertical="center" wrapText="1"/>
      <protection hidden="1"/>
    </xf>
    <xf numFmtId="0" fontId="6" fillId="0" borderId="13" xfId="0" applyFont="1" applyBorder="1" applyAlignment="1" applyProtection="1">
      <alignment horizontal="justify" vertical="center" wrapText="1"/>
      <protection hidden="1"/>
    </xf>
    <xf numFmtId="0" fontId="90" fillId="0" borderId="0" xfId="0" applyFont="1" applyBorder="1" applyAlignment="1" applyProtection="1">
      <alignment horizontal="left" vertical="center" wrapText="1"/>
      <protection hidden="1"/>
    </xf>
    <xf numFmtId="0" fontId="6" fillId="0" borderId="10" xfId="0" applyFont="1" applyBorder="1" applyAlignment="1" applyProtection="1">
      <alignment horizontal="justify" vertical="center" wrapText="1"/>
      <protection hidden="1"/>
    </xf>
    <xf numFmtId="0" fontId="16" fillId="0" borderId="0" xfId="0" applyFont="1" applyBorder="1" applyAlignment="1" applyProtection="1">
      <alignment horizontal="left"/>
      <protection hidden="1"/>
    </xf>
    <xf numFmtId="0" fontId="91" fillId="35" borderId="10" xfId="0" applyFont="1" applyFill="1" applyBorder="1" applyAlignment="1" applyProtection="1">
      <alignment horizontal="center" vertical="center" wrapText="1"/>
      <protection hidden="1"/>
    </xf>
    <xf numFmtId="0" fontId="91" fillId="36" borderId="10" xfId="0" applyFont="1" applyFill="1" applyBorder="1" applyAlignment="1" applyProtection="1">
      <alignment horizontal="center" vertical="center"/>
      <protection hidden="1"/>
    </xf>
    <xf numFmtId="0" fontId="91" fillId="36" borderId="10" xfId="0" applyFont="1" applyFill="1" applyBorder="1" applyAlignment="1" applyProtection="1">
      <alignment horizontal="center" vertical="center" wrapText="1"/>
      <protection hidden="1"/>
    </xf>
    <xf numFmtId="0" fontId="22" fillId="0" borderId="13" xfId="0" applyFont="1" applyBorder="1" applyAlignment="1" applyProtection="1">
      <alignment horizontal="left" vertical="center"/>
      <protection hidden="1"/>
    </xf>
    <xf numFmtId="0" fontId="4" fillId="0" borderId="10" xfId="0" applyFont="1" applyBorder="1" applyAlignment="1" applyProtection="1">
      <alignment horizontal="center" vertical="center"/>
      <protection hidden="1"/>
    </xf>
    <xf numFmtId="0" fontId="25"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0" xfId="0" applyFont="1" applyBorder="1" applyAlignment="1" applyProtection="1">
      <alignment horizontal="center" vertical="center"/>
      <protection hidden="1" locked="0"/>
    </xf>
    <xf numFmtId="14" fontId="5" fillId="0" borderId="0" xfId="0" applyNumberFormat="1" applyFont="1" applyBorder="1" applyAlignment="1" applyProtection="1">
      <alignment horizontal="left" vertical="center"/>
      <protection hidden="1" locked="0"/>
    </xf>
    <xf numFmtId="0" fontId="5" fillId="0" borderId="0" xfId="0" applyFont="1" applyBorder="1" applyAlignment="1" applyProtection="1">
      <alignment horizontal="left" vertical="center"/>
      <protection hidden="1" locked="0"/>
    </xf>
    <xf numFmtId="0" fontId="3" fillId="41" borderId="19" xfId="0" applyFont="1" applyFill="1" applyBorder="1" applyAlignment="1" applyProtection="1">
      <alignment horizontal="left" vertical="center"/>
      <protection hidden="1"/>
    </xf>
    <xf numFmtId="0" fontId="3" fillId="41" borderId="13" xfId="0" applyFont="1" applyFill="1" applyBorder="1" applyAlignment="1" applyProtection="1">
      <alignment horizontal="left" vertical="center"/>
      <protection hidden="1"/>
    </xf>
    <xf numFmtId="173" fontId="7" fillId="0" borderId="11" xfId="35" applyNumberFormat="1" applyFont="1" applyFill="1" applyBorder="1" applyAlignment="1" applyProtection="1">
      <alignment horizontal="center" vertical="center"/>
      <protection hidden="1" locked="0"/>
    </xf>
    <xf numFmtId="173" fontId="7" fillId="0" borderId="15" xfId="35" applyNumberFormat="1" applyFont="1" applyFill="1" applyBorder="1" applyAlignment="1" applyProtection="1">
      <alignment horizontal="center" vertical="center"/>
      <protection hidden="1" locked="0"/>
    </xf>
    <xf numFmtId="173" fontId="7" fillId="0" borderId="24" xfId="35" applyNumberFormat="1" applyFont="1" applyFill="1" applyBorder="1" applyAlignment="1" applyProtection="1">
      <alignment horizontal="center" vertical="center"/>
      <protection hidden="1" locked="0"/>
    </xf>
    <xf numFmtId="173" fontId="7" fillId="0" borderId="12" xfId="35" applyNumberFormat="1" applyFont="1" applyFill="1" applyBorder="1" applyAlignment="1" applyProtection="1">
      <alignment horizontal="center" vertical="center"/>
      <protection hidden="1" locked="0"/>
    </xf>
    <xf numFmtId="173" fontId="7" fillId="0" borderId="14" xfId="35" applyNumberFormat="1" applyFont="1" applyFill="1" applyBorder="1" applyAlignment="1" applyProtection="1">
      <alignment horizontal="center" vertical="center"/>
      <protection hidden="1" locked="0"/>
    </xf>
    <xf numFmtId="0" fontId="15" fillId="0" borderId="15" xfId="0"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3" fillId="0" borderId="11" xfId="0" applyFont="1" applyFill="1" applyBorder="1" applyAlignment="1" applyProtection="1">
      <alignment horizontal="left" vertical="center"/>
      <protection hidden="1" locked="0"/>
    </xf>
    <xf numFmtId="0" fontId="3" fillId="0" borderId="12" xfId="0" applyFont="1" applyFill="1" applyBorder="1" applyAlignment="1" applyProtection="1">
      <alignment horizontal="left" vertical="center"/>
      <protection hidden="1" locked="0"/>
    </xf>
    <xf numFmtId="0" fontId="3" fillId="0" borderId="14" xfId="0" applyFont="1" applyFill="1" applyBorder="1" applyAlignment="1" applyProtection="1">
      <alignment horizontal="left" vertical="center"/>
      <protection hidden="1" locked="0"/>
    </xf>
    <xf numFmtId="3" fontId="3" fillId="0" borderId="11" xfId="0" applyNumberFormat="1" applyFont="1" applyFill="1" applyBorder="1" applyAlignment="1" applyProtection="1">
      <alignment horizontal="left" vertical="center"/>
      <protection hidden="1" locked="0"/>
    </xf>
    <xf numFmtId="3" fontId="3" fillId="0" borderId="12" xfId="0" applyNumberFormat="1" applyFont="1" applyFill="1" applyBorder="1" applyAlignment="1" applyProtection="1">
      <alignment horizontal="left" vertical="center"/>
      <protection hidden="1" locked="0"/>
    </xf>
    <xf numFmtId="3" fontId="3" fillId="0" borderId="14" xfId="0" applyNumberFormat="1" applyFont="1" applyFill="1" applyBorder="1" applyAlignment="1" applyProtection="1">
      <alignment horizontal="left" vertical="center"/>
      <protection hidden="1" locked="0"/>
    </xf>
    <xf numFmtId="0" fontId="9" fillId="0" borderId="11" xfId="0" applyFont="1" applyFill="1" applyBorder="1" applyAlignment="1" applyProtection="1">
      <alignment horizontal="left" vertical="center"/>
      <protection hidden="1" locked="0"/>
    </xf>
    <xf numFmtId="0" fontId="9" fillId="0" borderId="12" xfId="0" applyFont="1" applyFill="1" applyBorder="1" applyAlignment="1" applyProtection="1">
      <alignment horizontal="left" vertical="center"/>
      <protection hidden="1" locked="0"/>
    </xf>
    <xf numFmtId="0" fontId="9" fillId="0" borderId="14" xfId="0" applyFont="1" applyFill="1" applyBorder="1" applyAlignment="1" applyProtection="1">
      <alignment horizontal="left" vertical="center"/>
      <protection hidden="1" locked="0"/>
    </xf>
    <xf numFmtId="0" fontId="3" fillId="0" borderId="11" xfId="0" applyFont="1" applyFill="1" applyBorder="1" applyAlignment="1" applyProtection="1">
      <alignment horizontal="center" vertical="center"/>
      <protection hidden="1" locked="0"/>
    </xf>
    <xf numFmtId="0" fontId="3" fillId="0" borderId="12" xfId="0" applyFont="1" applyFill="1" applyBorder="1" applyAlignment="1" applyProtection="1">
      <alignment horizontal="center" vertical="center"/>
      <protection hidden="1" locked="0"/>
    </xf>
    <xf numFmtId="0" fontId="3" fillId="0" borderId="14" xfId="0" applyFont="1" applyFill="1" applyBorder="1" applyAlignment="1" applyProtection="1">
      <alignment horizontal="center" vertical="center"/>
      <protection hidden="1" locked="0"/>
    </xf>
    <xf numFmtId="0" fontId="9" fillId="0" borderId="19" xfId="0" applyFont="1" applyFill="1" applyBorder="1" applyAlignment="1" applyProtection="1">
      <alignment horizontal="left" vertical="center"/>
      <protection hidden="1" locked="0"/>
    </xf>
    <xf numFmtId="0" fontId="9" fillId="0" borderId="13" xfId="0" applyFont="1" applyFill="1" applyBorder="1" applyAlignment="1" applyProtection="1">
      <alignment horizontal="left" vertical="center"/>
      <protection hidden="1" locked="0"/>
    </xf>
    <xf numFmtId="0" fontId="3" fillId="41" borderId="17" xfId="0" applyFont="1" applyFill="1" applyBorder="1" applyAlignment="1" applyProtection="1">
      <alignment horizontal="left" vertical="center"/>
      <protection hidden="1"/>
    </xf>
    <xf numFmtId="0" fontId="3" fillId="41" borderId="16" xfId="0" applyFont="1" applyFill="1" applyBorder="1" applyAlignment="1" applyProtection="1">
      <alignment horizontal="left" vertical="center"/>
      <protection hidden="1"/>
    </xf>
    <xf numFmtId="173" fontId="7" fillId="0" borderId="21" xfId="35" applyNumberFormat="1" applyFont="1" applyFill="1" applyBorder="1" applyAlignment="1" applyProtection="1">
      <alignment horizontal="center" vertical="center"/>
      <protection hidden="1" locked="0"/>
    </xf>
    <xf numFmtId="0" fontId="9" fillId="41" borderId="17" xfId="0" applyFont="1" applyFill="1" applyBorder="1" applyAlignment="1" applyProtection="1">
      <alignment horizontal="left" vertical="center"/>
      <protection hidden="1"/>
    </xf>
    <xf numFmtId="0" fontId="9" fillId="41" borderId="0" xfId="0" applyFont="1" applyFill="1" applyBorder="1" applyAlignment="1" applyProtection="1">
      <alignment horizontal="left" vertical="center"/>
      <protection hidden="1"/>
    </xf>
    <xf numFmtId="0" fontId="3" fillId="33" borderId="17"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9" fillId="41" borderId="19" xfId="0" applyFont="1" applyFill="1" applyBorder="1" applyAlignment="1" applyProtection="1">
      <alignment horizontal="left" vertical="center"/>
      <protection hidden="1"/>
    </xf>
    <xf numFmtId="0" fontId="9" fillId="41" borderId="13" xfId="0" applyFont="1" applyFill="1" applyBorder="1" applyAlignment="1" applyProtection="1">
      <alignment horizontal="left" vertical="center"/>
      <protection hidden="1"/>
    </xf>
    <xf numFmtId="0" fontId="9" fillId="41" borderId="20" xfId="0" applyFont="1" applyFill="1" applyBorder="1" applyAlignment="1" applyProtection="1">
      <alignment horizontal="left" vertical="center"/>
      <protection hidden="1"/>
    </xf>
    <xf numFmtId="0" fontId="3" fillId="46" borderId="11" xfId="0" applyFont="1" applyFill="1" applyBorder="1" applyAlignment="1" applyProtection="1">
      <alignment horizontal="center" vertical="center" wrapText="1"/>
      <protection hidden="1" locked="0"/>
    </xf>
    <xf numFmtId="0" fontId="3" fillId="46" borderId="12" xfId="0" applyFont="1" applyFill="1" applyBorder="1" applyAlignment="1" applyProtection="1">
      <alignment horizontal="center" vertical="center" wrapText="1"/>
      <protection hidden="1" locked="0"/>
    </xf>
    <xf numFmtId="0" fontId="3" fillId="46" borderId="14" xfId="0" applyFont="1" applyFill="1" applyBorder="1" applyAlignment="1" applyProtection="1">
      <alignment horizontal="center" vertical="center" wrapText="1"/>
      <protection hidden="1" locked="0"/>
    </xf>
    <xf numFmtId="49" fontId="3" fillId="0" borderId="11" xfId="0" applyNumberFormat="1" applyFont="1" applyFill="1" applyBorder="1" applyAlignment="1" applyProtection="1">
      <alignment horizontal="left" vertical="center"/>
      <protection hidden="1" locked="0"/>
    </xf>
    <xf numFmtId="49" fontId="3" fillId="0" borderId="12" xfId="0" applyNumberFormat="1" applyFont="1" applyFill="1" applyBorder="1" applyAlignment="1" applyProtection="1">
      <alignment horizontal="left" vertical="center"/>
      <protection hidden="1" locked="0"/>
    </xf>
    <xf numFmtId="49" fontId="3" fillId="0" borderId="14" xfId="0" applyNumberFormat="1" applyFont="1" applyFill="1" applyBorder="1" applyAlignment="1" applyProtection="1">
      <alignment horizontal="left" vertical="center"/>
      <protection hidden="1" locked="0"/>
    </xf>
    <xf numFmtId="0" fontId="9" fillId="41" borderId="16" xfId="0" applyFont="1" applyFill="1" applyBorder="1" applyAlignment="1" applyProtection="1">
      <alignment horizontal="left" vertical="center"/>
      <protection hidden="1"/>
    </xf>
    <xf numFmtId="0" fontId="9" fillId="41" borderId="17" xfId="0" applyFont="1" applyFill="1" applyBorder="1" applyAlignment="1" applyProtection="1">
      <alignment horizontal="left" vertical="top" wrapText="1"/>
      <protection hidden="1"/>
    </xf>
    <xf numFmtId="0" fontId="9" fillId="41" borderId="0" xfId="0" applyFont="1" applyFill="1" applyBorder="1" applyAlignment="1" applyProtection="1">
      <alignment horizontal="left" vertical="top" wrapText="1"/>
      <protection hidden="1"/>
    </xf>
    <xf numFmtId="0" fontId="9" fillId="33" borderId="10" xfId="0" applyFont="1" applyFill="1" applyBorder="1" applyAlignment="1" applyProtection="1">
      <alignment horizontal="right" vertical="center"/>
      <protection hidden="1"/>
    </xf>
    <xf numFmtId="0" fontId="3" fillId="44" borderId="10" xfId="0" applyFont="1" applyFill="1" applyBorder="1" applyAlignment="1" applyProtection="1">
      <alignment horizontal="center" vertical="center" wrapText="1"/>
      <protection hidden="1"/>
    </xf>
    <xf numFmtId="0" fontId="9" fillId="41" borderId="18" xfId="0" applyFont="1" applyFill="1" applyBorder="1" applyAlignment="1" applyProtection="1">
      <alignment horizontal="left" vertical="center"/>
      <protection hidden="1"/>
    </xf>
    <xf numFmtId="0" fontId="9" fillId="41" borderId="15" xfId="0" applyFont="1" applyFill="1" applyBorder="1" applyAlignment="1" applyProtection="1">
      <alignment horizontal="left" vertical="center"/>
      <protection hidden="1"/>
    </xf>
    <xf numFmtId="0" fontId="26" fillId="41" borderId="17" xfId="0" applyFont="1" applyFill="1" applyBorder="1" applyAlignment="1" applyProtection="1">
      <alignment horizontal="center" vertical="center"/>
      <protection hidden="1"/>
    </xf>
    <xf numFmtId="0" fontId="26" fillId="41" borderId="0" xfId="0" applyFont="1" applyFill="1" applyBorder="1" applyAlignment="1" applyProtection="1">
      <alignment horizontal="center" vertical="center"/>
      <protection hidden="1"/>
    </xf>
    <xf numFmtId="0" fontId="26" fillId="41" borderId="16" xfId="0" applyFont="1" applyFill="1" applyBorder="1" applyAlignment="1" applyProtection="1">
      <alignment horizontal="center" vertical="center"/>
      <protection hidden="1"/>
    </xf>
    <xf numFmtId="0" fontId="9" fillId="41" borderId="17" xfId="0" applyFont="1" applyFill="1" applyBorder="1" applyAlignment="1" applyProtection="1">
      <alignment horizontal="left" vertical="center" wrapText="1"/>
      <protection hidden="1"/>
    </xf>
    <xf numFmtId="0" fontId="9" fillId="41" borderId="16" xfId="0" applyFont="1" applyFill="1" applyBorder="1" applyAlignment="1" applyProtection="1">
      <alignment horizontal="left" vertical="center" wrapText="1"/>
      <protection hidden="1"/>
    </xf>
    <xf numFmtId="0" fontId="4" fillId="33" borderId="11" xfId="0" applyFont="1" applyFill="1" applyBorder="1" applyAlignment="1" applyProtection="1">
      <alignment horizontal="justify" vertical="center" wrapText="1"/>
      <protection hidden="1"/>
    </xf>
    <xf numFmtId="0" fontId="4" fillId="33" borderId="12" xfId="0" applyFont="1" applyFill="1" applyBorder="1" applyAlignment="1" applyProtection="1">
      <alignment horizontal="justify" vertical="center" wrapText="1"/>
      <protection hidden="1"/>
    </xf>
    <xf numFmtId="0" fontId="4" fillId="33" borderId="14" xfId="0" applyFont="1" applyFill="1" applyBorder="1" applyAlignment="1" applyProtection="1">
      <alignment horizontal="justify" vertical="center" wrapText="1"/>
      <protection hidden="1"/>
    </xf>
    <xf numFmtId="0" fontId="13" fillId="41" borderId="12" xfId="0" applyFont="1" applyFill="1" applyBorder="1" applyAlignment="1" applyProtection="1">
      <alignment horizontal="center" vertical="center" wrapText="1"/>
      <protection hidden="1"/>
    </xf>
    <xf numFmtId="0" fontId="13" fillId="41" borderId="14"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left" vertical="center" wrapText="1"/>
      <protection hidden="1" locked="0"/>
    </xf>
    <xf numFmtId="0" fontId="9" fillId="0" borderId="12" xfId="0" applyFont="1" applyFill="1" applyBorder="1" applyAlignment="1" applyProtection="1">
      <alignment horizontal="left" vertical="center" wrapText="1"/>
      <protection hidden="1" locked="0"/>
    </xf>
    <xf numFmtId="0" fontId="9" fillId="0" borderId="14" xfId="0" applyFont="1" applyFill="1" applyBorder="1" applyAlignment="1" applyProtection="1">
      <alignment horizontal="left" vertical="center" wrapText="1"/>
      <protection hidden="1" locked="0"/>
    </xf>
    <xf numFmtId="0" fontId="3" fillId="33" borderId="12" xfId="0" applyFont="1" applyFill="1" applyBorder="1" applyAlignment="1" applyProtection="1">
      <alignment horizontal="left" vertical="center"/>
      <protection hidden="1"/>
    </xf>
    <xf numFmtId="0" fontId="3" fillId="33" borderId="14" xfId="0" applyFont="1" applyFill="1" applyBorder="1" applyAlignment="1" applyProtection="1">
      <alignment horizontal="left" vertical="center"/>
      <protection hidden="1"/>
    </xf>
    <xf numFmtId="0" fontId="3" fillId="46" borderId="14" xfId="0" applyFont="1" applyFill="1" applyBorder="1" applyAlignment="1" applyProtection="1">
      <alignment horizontal="center" vertical="top" wrapText="1"/>
      <protection hidden="1" locked="0"/>
    </xf>
    <xf numFmtId="0" fontId="3" fillId="46" borderId="10" xfId="0" applyFont="1" applyFill="1" applyBorder="1" applyAlignment="1" applyProtection="1">
      <alignment horizontal="center" vertical="top" wrapText="1"/>
      <protection hidden="1" locked="0"/>
    </xf>
    <xf numFmtId="0" fontId="3" fillId="0" borderId="0" xfId="0" applyFont="1" applyFill="1" applyBorder="1" applyAlignment="1" applyProtection="1">
      <alignment horizontal="left" vertical="top" wrapText="1"/>
      <protection hidden="1"/>
    </xf>
    <xf numFmtId="0" fontId="3" fillId="0" borderId="16" xfId="0" applyFont="1" applyFill="1" applyBorder="1" applyAlignment="1" applyProtection="1">
      <alignment horizontal="left" vertical="top" wrapText="1"/>
      <protection hidden="1"/>
    </xf>
    <xf numFmtId="0" fontId="3" fillId="33" borderId="15" xfId="0" applyFont="1" applyFill="1" applyBorder="1" applyAlignment="1" applyProtection="1">
      <alignment horizontal="left" vertical="center"/>
      <protection hidden="1"/>
    </xf>
    <xf numFmtId="0" fontId="3" fillId="33" borderId="24" xfId="0" applyFont="1" applyFill="1" applyBorder="1" applyAlignment="1" applyProtection="1">
      <alignment horizontal="left" vertical="center"/>
      <protection hidden="1"/>
    </xf>
    <xf numFmtId="0" fontId="4" fillId="0" borderId="13" xfId="0" applyFont="1" applyFill="1" applyBorder="1" applyAlignment="1" applyProtection="1">
      <alignment horizontal="justify" vertical="center" wrapText="1"/>
      <protection hidden="1"/>
    </xf>
    <xf numFmtId="0" fontId="4" fillId="0" borderId="13" xfId="0" applyFont="1" applyFill="1" applyBorder="1" applyAlignment="1" applyProtection="1">
      <alignment horizontal="justify" vertical="center"/>
      <protection hidden="1"/>
    </xf>
    <xf numFmtId="0" fontId="4" fillId="0" borderId="20" xfId="0" applyFont="1" applyFill="1" applyBorder="1" applyAlignment="1" applyProtection="1">
      <alignment horizontal="justify" vertical="center"/>
      <protection hidden="1"/>
    </xf>
    <xf numFmtId="0" fontId="4" fillId="0" borderId="12" xfId="0" applyFont="1" applyFill="1" applyBorder="1" applyAlignment="1" applyProtection="1">
      <alignment horizontal="justify" vertical="center" wrapText="1"/>
      <protection hidden="1"/>
    </xf>
    <xf numFmtId="0" fontId="4" fillId="0" borderId="12" xfId="0" applyFont="1" applyFill="1" applyBorder="1" applyAlignment="1" applyProtection="1">
      <alignment horizontal="justify" vertical="center"/>
      <protection hidden="1"/>
    </xf>
    <xf numFmtId="0" fontId="4" fillId="0" borderId="14" xfId="0" applyFont="1" applyFill="1" applyBorder="1" applyAlignment="1" applyProtection="1">
      <alignment horizontal="justify" vertical="center"/>
      <protection hidden="1"/>
    </xf>
    <xf numFmtId="0" fontId="3" fillId="33" borderId="12" xfId="0" applyFont="1" applyFill="1" applyBorder="1" applyAlignment="1" applyProtection="1">
      <alignment horizontal="left" vertical="center" wrapText="1"/>
      <protection hidden="1"/>
    </xf>
    <xf numFmtId="0" fontId="3" fillId="33" borderId="14" xfId="0" applyFont="1" applyFill="1" applyBorder="1" applyAlignment="1" applyProtection="1">
      <alignment horizontal="left" vertical="center" wrapText="1"/>
      <protection hidden="1"/>
    </xf>
    <xf numFmtId="0" fontId="3" fillId="46" borderId="11" xfId="0" applyFont="1" applyFill="1" applyBorder="1" applyAlignment="1" applyProtection="1">
      <alignment horizontal="left" vertical="center" wrapText="1"/>
      <protection hidden="1" locked="0"/>
    </xf>
    <xf numFmtId="0" fontId="3" fillId="46" borderId="12" xfId="0" applyFont="1" applyFill="1" applyBorder="1" applyAlignment="1" applyProtection="1">
      <alignment horizontal="left" vertical="center" wrapText="1"/>
      <protection hidden="1" locked="0"/>
    </xf>
    <xf numFmtId="0" fontId="3" fillId="46" borderId="14" xfId="0" applyFont="1" applyFill="1" applyBorder="1" applyAlignment="1" applyProtection="1">
      <alignment horizontal="left" vertical="center" wrapText="1"/>
      <protection hidden="1" locked="0"/>
    </xf>
    <xf numFmtId="0" fontId="3" fillId="45" borderId="0" xfId="0" applyFont="1" applyFill="1" applyBorder="1" applyAlignment="1" applyProtection="1">
      <alignment horizontal="left" vertical="center"/>
      <protection hidden="1"/>
    </xf>
    <xf numFmtId="0" fontId="3" fillId="45" borderId="0" xfId="0" applyFont="1" applyFill="1" applyBorder="1" applyAlignment="1" applyProtection="1">
      <alignment horizontal="left" vertical="center" wrapText="1"/>
      <protection hidden="1"/>
    </xf>
    <xf numFmtId="182" fontId="3" fillId="0" borderId="12" xfId="0" applyNumberFormat="1" applyFont="1" applyFill="1" applyBorder="1" applyAlignment="1" applyProtection="1">
      <alignment horizontal="left" vertical="center"/>
      <protection hidden="1" locked="0"/>
    </xf>
    <xf numFmtId="182" fontId="3" fillId="0" borderId="14" xfId="0" applyNumberFormat="1" applyFont="1" applyFill="1" applyBorder="1" applyAlignment="1" applyProtection="1">
      <alignment horizontal="left" vertical="center"/>
      <protection hidden="1" locked="0"/>
    </xf>
    <xf numFmtId="182" fontId="3" fillId="41" borderId="12" xfId="34" applyNumberFormat="1" applyFont="1" applyFill="1" applyBorder="1" applyAlignment="1" applyProtection="1">
      <alignment horizontal="left" vertical="center"/>
      <protection hidden="1"/>
    </xf>
    <xf numFmtId="43" fontId="3" fillId="41" borderId="12" xfId="34" applyFont="1" applyFill="1" applyBorder="1" applyAlignment="1" applyProtection="1">
      <alignment horizontal="left" vertical="center"/>
      <protection hidden="1"/>
    </xf>
    <xf numFmtId="43" fontId="3" fillId="41" borderId="14" xfId="34" applyFont="1" applyFill="1" applyBorder="1" applyAlignment="1" applyProtection="1">
      <alignment horizontal="left" vertical="center"/>
      <protection hidden="1"/>
    </xf>
    <xf numFmtId="0" fontId="9" fillId="41" borderId="24" xfId="0" applyFont="1" applyFill="1" applyBorder="1" applyAlignment="1" applyProtection="1">
      <alignment horizontal="left" vertical="center"/>
      <protection hidden="1"/>
    </xf>
    <xf numFmtId="0" fontId="3" fillId="41" borderId="18" xfId="0" applyFont="1" applyFill="1" applyBorder="1" applyAlignment="1" applyProtection="1">
      <alignment horizontal="left" vertical="center"/>
      <protection hidden="1"/>
    </xf>
    <xf numFmtId="0" fontId="3" fillId="41" borderId="24" xfId="0" applyFont="1" applyFill="1" applyBorder="1" applyAlignment="1" applyProtection="1">
      <alignment horizontal="left" vertical="center"/>
      <protection hidden="1"/>
    </xf>
    <xf numFmtId="0" fontId="9" fillId="45" borderId="17" xfId="0" applyFont="1" applyFill="1" applyBorder="1" applyAlignment="1" applyProtection="1">
      <alignment horizontal="left" vertical="center"/>
      <protection hidden="1"/>
    </xf>
    <xf numFmtId="0" fontId="9" fillId="45" borderId="0" xfId="0" applyFont="1" applyFill="1" applyBorder="1" applyAlignment="1" applyProtection="1">
      <alignment horizontal="left" vertical="center"/>
      <protection hidden="1"/>
    </xf>
    <xf numFmtId="0" fontId="9" fillId="41" borderId="0" xfId="0" applyFont="1" applyFill="1" applyBorder="1" applyAlignment="1" applyProtection="1">
      <alignment horizontal="left" vertical="center" wrapText="1"/>
      <protection hidden="1"/>
    </xf>
    <xf numFmtId="182" fontId="9" fillId="33" borderId="10" xfId="0" applyNumberFormat="1" applyFont="1" applyFill="1" applyBorder="1" applyAlignment="1" applyProtection="1">
      <alignment horizontal="center" vertical="center" wrapText="1"/>
      <protection hidden="1"/>
    </xf>
    <xf numFmtId="0" fontId="3" fillId="48" borderId="11" xfId="0" applyFont="1" applyFill="1" applyBorder="1" applyAlignment="1" applyProtection="1">
      <alignment horizontal="left" vertical="center" wrapText="1"/>
      <protection hidden="1" locked="0"/>
    </xf>
    <xf numFmtId="0" fontId="3" fillId="48" borderId="12" xfId="0" applyFont="1" applyFill="1" applyBorder="1" applyAlignment="1" applyProtection="1">
      <alignment horizontal="left" vertical="center" wrapText="1"/>
      <protection hidden="1" locked="0"/>
    </xf>
    <xf numFmtId="0" fontId="3" fillId="48" borderId="14" xfId="0" applyFont="1" applyFill="1" applyBorder="1" applyAlignment="1" applyProtection="1">
      <alignment horizontal="left" vertical="center" wrapText="1"/>
      <protection hidden="1" locked="0"/>
    </xf>
    <xf numFmtId="0" fontId="22" fillId="41" borderId="17" xfId="0" applyFont="1" applyFill="1" applyBorder="1" applyAlignment="1" applyProtection="1">
      <alignment horizontal="center" vertical="center"/>
      <protection hidden="1"/>
    </xf>
    <xf numFmtId="0" fontId="22" fillId="41" borderId="0" xfId="0" applyFont="1" applyFill="1" applyBorder="1" applyAlignment="1" applyProtection="1">
      <alignment horizontal="center" vertical="center"/>
      <protection hidden="1"/>
    </xf>
    <xf numFmtId="0" fontId="22" fillId="41" borderId="16" xfId="0" applyFont="1" applyFill="1" applyBorder="1" applyAlignment="1" applyProtection="1">
      <alignment horizontal="center" vertical="center"/>
      <protection hidden="1"/>
    </xf>
    <xf numFmtId="0" fontId="9" fillId="0" borderId="11" xfId="0" applyFont="1" applyFill="1" applyBorder="1" applyAlignment="1" applyProtection="1">
      <alignment vertical="center" wrapText="1"/>
      <protection hidden="1" locked="0"/>
    </xf>
    <xf numFmtId="0" fontId="9" fillId="0" borderId="12" xfId="0" applyFont="1" applyFill="1" applyBorder="1" applyAlignment="1" applyProtection="1">
      <alignment vertical="center" wrapText="1"/>
      <protection hidden="1" locked="0"/>
    </xf>
    <xf numFmtId="0" fontId="9" fillId="0" borderId="14" xfId="0" applyFont="1" applyFill="1" applyBorder="1" applyAlignment="1" applyProtection="1">
      <alignment vertical="center" wrapText="1"/>
      <protection hidden="1" locked="0"/>
    </xf>
    <xf numFmtId="0" fontId="26" fillId="41" borderId="17" xfId="0" applyFont="1" applyFill="1" applyBorder="1" applyAlignment="1" applyProtection="1">
      <alignment vertical="center"/>
      <protection hidden="1"/>
    </xf>
    <xf numFmtId="0" fontId="26" fillId="41" borderId="0" xfId="0" applyFont="1" applyFill="1" applyBorder="1" applyAlignment="1" applyProtection="1">
      <alignment vertical="center"/>
      <protection hidden="1"/>
    </xf>
    <xf numFmtId="0" fontId="26" fillId="41" borderId="16" xfId="0" applyFont="1" applyFill="1" applyBorder="1" applyAlignment="1" applyProtection="1">
      <alignment vertical="center"/>
      <protection hidden="1"/>
    </xf>
    <xf numFmtId="0" fontId="14" fillId="49" borderId="11" xfId="0" applyFont="1" applyFill="1" applyBorder="1" applyAlignment="1" applyProtection="1">
      <alignment horizontal="justify" vertical="center" wrapText="1"/>
      <protection hidden="1"/>
    </xf>
    <xf numFmtId="0" fontId="14" fillId="49" borderId="12" xfId="0" applyFont="1" applyFill="1" applyBorder="1" applyAlignment="1" applyProtection="1">
      <alignment horizontal="justify" vertical="center" wrapText="1"/>
      <protection hidden="1"/>
    </xf>
    <xf numFmtId="0" fontId="14" fillId="49" borderId="14" xfId="0" applyFont="1" applyFill="1" applyBorder="1" applyAlignment="1" applyProtection="1">
      <alignment horizontal="justify" vertical="center" wrapText="1"/>
      <protection hidden="1"/>
    </xf>
    <xf numFmtId="0" fontId="14" fillId="0" borderId="11" xfId="0" applyFont="1" applyFill="1" applyBorder="1" applyAlignment="1" applyProtection="1">
      <alignment horizontal="left" vertical="center" wrapText="1"/>
      <protection hidden="1"/>
    </xf>
    <xf numFmtId="0" fontId="14" fillId="0" borderId="12" xfId="0" applyFont="1" applyFill="1" applyBorder="1" applyAlignment="1" applyProtection="1">
      <alignment horizontal="left" vertical="center" wrapText="1"/>
      <protection hidden="1"/>
    </xf>
    <xf numFmtId="0" fontId="14" fillId="0" borderId="14" xfId="0" applyFont="1" applyFill="1" applyBorder="1" applyAlignment="1" applyProtection="1">
      <alignment horizontal="left" vertical="center" wrapText="1"/>
      <protection hidden="1"/>
    </xf>
    <xf numFmtId="173" fontId="7" fillId="0" borderId="11" xfId="34" applyNumberFormat="1" applyFont="1" applyFill="1" applyBorder="1" applyAlignment="1" applyProtection="1">
      <alignment horizontal="center" vertical="center"/>
      <protection hidden="1" locked="0"/>
    </xf>
    <xf numFmtId="173" fontId="7" fillId="0" borderId="12" xfId="34" applyNumberFormat="1" applyFont="1" applyFill="1" applyBorder="1" applyAlignment="1" applyProtection="1">
      <alignment horizontal="center" vertical="center"/>
      <protection hidden="1" locked="0"/>
    </xf>
    <xf numFmtId="173" fontId="7" fillId="0" borderId="14" xfId="34" applyNumberFormat="1" applyFont="1" applyFill="1" applyBorder="1" applyAlignment="1" applyProtection="1">
      <alignment horizontal="center" vertical="center"/>
      <protection hidden="1" locked="0"/>
    </xf>
    <xf numFmtId="0" fontId="3" fillId="0" borderId="11" xfId="0" applyFont="1" applyFill="1" applyBorder="1" applyAlignment="1" applyProtection="1">
      <alignment horizontal="justify" vertical="top"/>
      <protection hidden="1" locked="0"/>
    </xf>
    <xf numFmtId="0" fontId="3" fillId="0" borderId="12" xfId="0" applyFont="1" applyFill="1" applyBorder="1" applyAlignment="1" applyProtection="1">
      <alignment horizontal="justify" vertical="top"/>
      <protection hidden="1" locked="0"/>
    </xf>
    <xf numFmtId="0" fontId="3" fillId="0" borderId="14" xfId="0" applyFont="1" applyFill="1" applyBorder="1" applyAlignment="1" applyProtection="1">
      <alignment horizontal="justify" vertical="top"/>
      <protection hidden="1" locked="0"/>
    </xf>
    <xf numFmtId="0" fontId="16" fillId="0" borderId="0" xfId="0" applyFont="1" applyBorder="1" applyAlignment="1" applyProtection="1">
      <alignment wrapText="1"/>
      <protection hidden="1"/>
    </xf>
    <xf numFmtId="0" fontId="6" fillId="50" borderId="11" xfId="0" applyFont="1" applyFill="1" applyBorder="1" applyAlignment="1" applyProtection="1">
      <alignment horizontal="center" vertical="center" wrapText="1"/>
      <protection hidden="1"/>
    </xf>
    <xf numFmtId="0" fontId="6" fillId="50" borderId="12" xfId="0" applyFont="1" applyFill="1" applyBorder="1" applyAlignment="1" applyProtection="1">
      <alignment horizontal="center" vertical="center" wrapText="1"/>
      <protection hidden="1"/>
    </xf>
    <xf numFmtId="0" fontId="6" fillId="50" borderId="14" xfId="0" applyFont="1" applyFill="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locked="0"/>
    </xf>
    <xf numFmtId="0" fontId="5" fillId="0" borderId="12"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2505075</xdr:colOff>
      <xdr:row>17</xdr:row>
      <xdr:rowOff>9525</xdr:rowOff>
    </xdr:from>
    <xdr:ext cx="200025" cy="257175"/>
    <xdr:sp fLocksText="0">
      <xdr:nvSpPr>
        <xdr:cNvPr id="1" name="TextovéPole 1"/>
        <xdr:cNvSpPr txBox="1">
          <a:spLocks noChangeArrowheads="1"/>
        </xdr:cNvSpPr>
      </xdr:nvSpPr>
      <xdr:spPr>
        <a:xfrm>
          <a:off x="5038725" y="3686175"/>
          <a:ext cx="200025"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H35"/>
  <sheetViews>
    <sheetView zoomScale="90" zoomScaleNormal="90" workbookViewId="0" topLeftCell="A4">
      <selection activeCell="H9" sqref="H9:H35"/>
    </sheetView>
  </sheetViews>
  <sheetFormatPr defaultColWidth="9.125" defaultRowHeight="12.75"/>
  <cols>
    <col min="1" max="1" width="20.50390625" style="28" customWidth="1"/>
    <col min="2" max="2" width="5.375" style="28" customWidth="1"/>
    <col min="3" max="3" width="7.375" style="28" customWidth="1"/>
    <col min="4" max="4" width="47.00390625" style="28" customWidth="1"/>
    <col min="5" max="8" width="14.625" style="28" customWidth="1"/>
    <col min="9" max="16384" width="9.125" style="28" customWidth="1"/>
  </cols>
  <sheetData>
    <row r="1" spans="1:8" ht="24.75" customHeight="1">
      <c r="A1" s="197" t="s">
        <v>179</v>
      </c>
      <c r="B1" s="197"/>
      <c r="C1" s="197"/>
      <c r="D1" s="197"/>
      <c r="E1" s="197"/>
      <c r="F1" s="197"/>
      <c r="G1" s="197"/>
      <c r="H1" s="197"/>
    </row>
    <row r="2" spans="1:8" ht="18" customHeight="1">
      <c r="A2" s="8" t="s">
        <v>110</v>
      </c>
      <c r="B2" s="198"/>
      <c r="C2" s="198"/>
      <c r="D2" s="198"/>
      <c r="E2" s="198"/>
      <c r="F2" s="198"/>
      <c r="G2" s="199"/>
      <c r="H2" s="203">
        <v>2017</v>
      </c>
    </row>
    <row r="3" spans="1:8" ht="18" customHeight="1">
      <c r="A3" s="8" t="s">
        <v>3</v>
      </c>
      <c r="B3" s="198"/>
      <c r="C3" s="198"/>
      <c r="D3" s="198"/>
      <c r="E3" s="198"/>
      <c r="F3" s="198"/>
      <c r="G3" s="199"/>
      <c r="H3" s="203"/>
    </row>
    <row r="4" spans="1:8" s="88" customFormat="1" ht="18" customHeight="1">
      <c r="A4" s="8" t="s">
        <v>6</v>
      </c>
      <c r="B4" s="198"/>
      <c r="C4" s="198"/>
      <c r="D4" s="198"/>
      <c r="E4" s="198"/>
      <c r="F4" s="198"/>
      <c r="G4" s="199"/>
      <c r="H4" s="203"/>
    </row>
    <row r="5" spans="1:8" s="88" customFormat="1" ht="18" customHeight="1">
      <c r="A5" s="8" t="s">
        <v>37</v>
      </c>
      <c r="B5" s="198"/>
      <c r="C5" s="198"/>
      <c r="D5" s="198"/>
      <c r="E5" s="198"/>
      <c r="F5" s="198"/>
      <c r="G5" s="199"/>
      <c r="H5" s="203"/>
    </row>
    <row r="6" spans="1:8" s="88" customFormat="1" ht="18" customHeight="1">
      <c r="A6" s="186" t="s">
        <v>159</v>
      </c>
      <c r="B6" s="186"/>
      <c r="C6" s="186"/>
      <c r="D6" s="186"/>
      <c r="E6" s="187"/>
      <c r="F6" s="188"/>
      <c r="G6" s="189"/>
      <c r="H6" s="203"/>
    </row>
    <row r="7" ht="11.25" customHeight="1"/>
    <row r="8" spans="1:8" ht="55.5" customHeight="1">
      <c r="A8" s="204" t="s">
        <v>7</v>
      </c>
      <c r="B8" s="205"/>
      <c r="C8" s="205"/>
      <c r="D8" s="206"/>
      <c r="E8" s="10" t="s">
        <v>8</v>
      </c>
      <c r="F8" s="10" t="s">
        <v>9</v>
      </c>
      <c r="G8" s="10" t="s">
        <v>4</v>
      </c>
      <c r="H8" s="10" t="s">
        <v>152</v>
      </c>
    </row>
    <row r="9" spans="1:8" ht="12" customHeight="1">
      <c r="A9" s="207" t="s">
        <v>10</v>
      </c>
      <c r="B9" s="208"/>
      <c r="C9" s="208"/>
      <c r="D9" s="209"/>
      <c r="E9" s="1">
        <f>E10+E15</f>
        <v>0</v>
      </c>
      <c r="F9" s="1">
        <f>F10+F15</f>
        <v>0</v>
      </c>
      <c r="G9" s="190"/>
      <c r="H9" s="248">
        <f>E6-F9-G9</f>
        <v>0</v>
      </c>
    </row>
    <row r="10" spans="1:8" ht="12" customHeight="1">
      <c r="A10" s="200" t="s">
        <v>11</v>
      </c>
      <c r="B10" s="201"/>
      <c r="C10" s="201"/>
      <c r="D10" s="202"/>
      <c r="E10" s="1">
        <f>E11+E12+E13+E14</f>
        <v>0</v>
      </c>
      <c r="F10" s="1">
        <f>F11+F12+F13+F14</f>
        <v>0</v>
      </c>
      <c r="G10" s="191"/>
      <c r="H10" s="249"/>
    </row>
    <row r="11" spans="1:8" ht="12" customHeight="1">
      <c r="A11" s="11"/>
      <c r="B11" s="195" t="s">
        <v>12</v>
      </c>
      <c r="C11" s="195"/>
      <c r="D11" s="196"/>
      <c r="E11" s="89"/>
      <c r="F11" s="89"/>
      <c r="G11" s="191"/>
      <c r="H11" s="249"/>
    </row>
    <row r="12" spans="1:8" ht="12" customHeight="1">
      <c r="A12" s="11"/>
      <c r="B12" s="195" t="s">
        <v>13</v>
      </c>
      <c r="C12" s="195"/>
      <c r="D12" s="196"/>
      <c r="E12" s="89"/>
      <c r="F12" s="89"/>
      <c r="G12" s="191"/>
      <c r="H12" s="249"/>
    </row>
    <row r="13" spans="1:8" ht="12" customHeight="1">
      <c r="A13" s="11"/>
      <c r="B13" s="195" t="s">
        <v>14</v>
      </c>
      <c r="C13" s="195"/>
      <c r="D13" s="196"/>
      <c r="E13" s="89"/>
      <c r="F13" s="89"/>
      <c r="G13" s="191"/>
      <c r="H13" s="249"/>
    </row>
    <row r="14" spans="1:8" ht="12" customHeight="1">
      <c r="A14" s="11"/>
      <c r="B14" s="195" t="s">
        <v>15</v>
      </c>
      <c r="C14" s="195"/>
      <c r="D14" s="196"/>
      <c r="E14" s="89"/>
      <c r="F14" s="89"/>
      <c r="G14" s="191"/>
      <c r="H14" s="249"/>
    </row>
    <row r="15" spans="1:8" ht="12" customHeight="1">
      <c r="A15" s="200" t="s">
        <v>16</v>
      </c>
      <c r="B15" s="201"/>
      <c r="C15" s="201"/>
      <c r="D15" s="202"/>
      <c r="E15" s="1">
        <f>E16+E19+E20+E21+E22+E23+E34+E35</f>
        <v>0</v>
      </c>
      <c r="F15" s="1">
        <f>F16+F19+F20+F21+F22+F23+F34+F35</f>
        <v>0</v>
      </c>
      <c r="G15" s="191"/>
      <c r="H15" s="249"/>
    </row>
    <row r="16" spans="1:8" ht="12" customHeight="1">
      <c r="A16" s="12"/>
      <c r="B16" s="195" t="s">
        <v>17</v>
      </c>
      <c r="C16" s="195"/>
      <c r="D16" s="196"/>
      <c r="E16" s="1">
        <f>E17+E18</f>
        <v>0</v>
      </c>
      <c r="F16" s="1">
        <f>F17+F18</f>
        <v>0</v>
      </c>
      <c r="G16" s="191"/>
      <c r="H16" s="249"/>
    </row>
    <row r="17" spans="1:8" ht="12" customHeight="1">
      <c r="A17" s="12"/>
      <c r="B17" s="13"/>
      <c r="C17" s="193" t="s">
        <v>18</v>
      </c>
      <c r="D17" s="194"/>
      <c r="E17" s="89"/>
      <c r="F17" s="89"/>
      <c r="G17" s="191"/>
      <c r="H17" s="249"/>
    </row>
    <row r="18" spans="1:8" ht="12" customHeight="1">
      <c r="A18" s="12"/>
      <c r="B18" s="13"/>
      <c r="C18" s="193" t="s">
        <v>19</v>
      </c>
      <c r="D18" s="194"/>
      <c r="E18" s="89"/>
      <c r="F18" s="89"/>
      <c r="G18" s="191"/>
      <c r="H18" s="249"/>
    </row>
    <row r="19" spans="1:8" ht="12" customHeight="1">
      <c r="A19" s="12"/>
      <c r="B19" s="195" t="s">
        <v>20</v>
      </c>
      <c r="C19" s="195"/>
      <c r="D19" s="196"/>
      <c r="E19" s="89"/>
      <c r="F19" s="89"/>
      <c r="G19" s="191"/>
      <c r="H19" s="249"/>
    </row>
    <row r="20" spans="1:8" ht="12" customHeight="1">
      <c r="A20" s="12"/>
      <c r="B20" s="195" t="s">
        <v>21</v>
      </c>
      <c r="C20" s="195"/>
      <c r="D20" s="196"/>
      <c r="E20" s="89"/>
      <c r="F20" s="89"/>
      <c r="G20" s="191"/>
      <c r="H20" s="249"/>
    </row>
    <row r="21" spans="1:8" ht="12" customHeight="1">
      <c r="A21" s="12"/>
      <c r="B21" s="195" t="s">
        <v>22</v>
      </c>
      <c r="C21" s="195"/>
      <c r="D21" s="196"/>
      <c r="E21" s="89"/>
      <c r="F21" s="89"/>
      <c r="G21" s="191"/>
      <c r="H21" s="249"/>
    </row>
    <row r="22" spans="1:8" ht="12" customHeight="1">
      <c r="A22" s="12"/>
      <c r="B22" s="195" t="s">
        <v>23</v>
      </c>
      <c r="C22" s="195"/>
      <c r="D22" s="196"/>
      <c r="E22" s="89"/>
      <c r="F22" s="89"/>
      <c r="G22" s="191"/>
      <c r="H22" s="249"/>
    </row>
    <row r="23" spans="1:8" ht="12" customHeight="1">
      <c r="A23" s="12"/>
      <c r="B23" s="195" t="s">
        <v>24</v>
      </c>
      <c r="C23" s="195"/>
      <c r="D23" s="196"/>
      <c r="E23" s="1">
        <f>E24+E25+E26+E27+E28+E29+E30+E33+E31+E32</f>
        <v>0</v>
      </c>
      <c r="F23" s="1">
        <f>F24+F25+F26+F27+F28+F29+F30+F33+F31+F32</f>
        <v>0</v>
      </c>
      <c r="G23" s="191"/>
      <c r="H23" s="249"/>
    </row>
    <row r="24" spans="1:8" ht="12" customHeight="1">
      <c r="A24" s="12"/>
      <c r="B24" s="13"/>
      <c r="C24" s="193" t="s">
        <v>25</v>
      </c>
      <c r="D24" s="194"/>
      <c r="E24" s="89"/>
      <c r="F24" s="89"/>
      <c r="G24" s="191"/>
      <c r="H24" s="249"/>
    </row>
    <row r="25" spans="1:8" ht="12" customHeight="1">
      <c r="A25" s="12"/>
      <c r="B25" s="13"/>
      <c r="C25" s="193" t="s">
        <v>26</v>
      </c>
      <c r="D25" s="194"/>
      <c r="E25" s="89"/>
      <c r="F25" s="89"/>
      <c r="G25" s="191"/>
      <c r="H25" s="249"/>
    </row>
    <row r="26" spans="1:8" ht="12" customHeight="1">
      <c r="A26" s="12"/>
      <c r="B26" s="13"/>
      <c r="C26" s="193" t="s">
        <v>27</v>
      </c>
      <c r="D26" s="194"/>
      <c r="E26" s="89"/>
      <c r="F26" s="89"/>
      <c r="G26" s="191"/>
      <c r="H26" s="249"/>
    </row>
    <row r="27" spans="1:8" ht="12" customHeight="1">
      <c r="A27" s="12"/>
      <c r="B27" s="13"/>
      <c r="C27" s="193" t="s">
        <v>28</v>
      </c>
      <c r="D27" s="194"/>
      <c r="E27" s="89"/>
      <c r="F27" s="89"/>
      <c r="G27" s="191"/>
      <c r="H27" s="249"/>
    </row>
    <row r="28" spans="1:8" ht="12" customHeight="1">
      <c r="A28" s="12"/>
      <c r="B28" s="13"/>
      <c r="C28" s="193" t="s">
        <v>29</v>
      </c>
      <c r="D28" s="194"/>
      <c r="E28" s="89"/>
      <c r="F28" s="89"/>
      <c r="G28" s="191"/>
      <c r="H28" s="249"/>
    </row>
    <row r="29" spans="1:8" ht="12" customHeight="1">
      <c r="A29" s="12"/>
      <c r="B29" s="13"/>
      <c r="C29" s="193" t="s">
        <v>30</v>
      </c>
      <c r="D29" s="194"/>
      <c r="E29" s="89"/>
      <c r="F29" s="89"/>
      <c r="G29" s="191"/>
      <c r="H29" s="249"/>
    </row>
    <row r="30" spans="1:8" ht="12" customHeight="1">
      <c r="A30" s="12"/>
      <c r="B30" s="13"/>
      <c r="C30" s="193" t="s">
        <v>31</v>
      </c>
      <c r="D30" s="194"/>
      <c r="E30" s="89"/>
      <c r="F30" s="89"/>
      <c r="G30" s="191"/>
      <c r="H30" s="249"/>
    </row>
    <row r="31" spans="1:8" ht="12" customHeight="1">
      <c r="A31" s="14"/>
      <c r="B31" s="15"/>
      <c r="C31" s="193" t="s">
        <v>32</v>
      </c>
      <c r="D31" s="194"/>
      <c r="E31" s="89"/>
      <c r="F31" s="89"/>
      <c r="G31" s="191"/>
      <c r="H31" s="249"/>
    </row>
    <row r="32" spans="1:8" ht="12" customHeight="1">
      <c r="A32" s="14"/>
      <c r="B32" s="15"/>
      <c r="C32" s="193" t="s">
        <v>33</v>
      </c>
      <c r="D32" s="194"/>
      <c r="E32" s="89"/>
      <c r="F32" s="89"/>
      <c r="G32" s="191"/>
      <c r="H32" s="249"/>
    </row>
    <row r="33" spans="1:8" ht="12" customHeight="1">
      <c r="A33" s="12"/>
      <c r="B33" s="13"/>
      <c r="C33" s="193" t="s">
        <v>34</v>
      </c>
      <c r="D33" s="194"/>
      <c r="E33" s="89"/>
      <c r="F33" s="89"/>
      <c r="G33" s="191"/>
      <c r="H33" s="249"/>
    </row>
    <row r="34" spans="1:8" ht="12" customHeight="1">
      <c r="A34" s="12"/>
      <c r="B34" s="195" t="s">
        <v>35</v>
      </c>
      <c r="C34" s="195"/>
      <c r="D34" s="196"/>
      <c r="E34" s="89"/>
      <c r="F34" s="89"/>
      <c r="G34" s="191"/>
      <c r="H34" s="249"/>
    </row>
    <row r="35" spans="1:8" ht="12" customHeight="1">
      <c r="A35" s="12"/>
      <c r="B35" s="195" t="s">
        <v>36</v>
      </c>
      <c r="C35" s="195"/>
      <c r="D35" s="196"/>
      <c r="E35" s="89"/>
      <c r="F35" s="89"/>
      <c r="G35" s="192"/>
      <c r="H35" s="250"/>
    </row>
  </sheetData>
  <sheetProtection sheet="1"/>
  <mergeCells count="38">
    <mergeCell ref="B4:G4"/>
    <mergeCell ref="B5:G5"/>
    <mergeCell ref="H2:H6"/>
    <mergeCell ref="B20:D20"/>
    <mergeCell ref="B21:D21"/>
    <mergeCell ref="B22:D22"/>
    <mergeCell ref="A8:D8"/>
    <mergeCell ref="A9:D9"/>
    <mergeCell ref="A10:D10"/>
    <mergeCell ref="B11:D11"/>
    <mergeCell ref="C24:D24"/>
    <mergeCell ref="C25:D25"/>
    <mergeCell ref="B12:D12"/>
    <mergeCell ref="B13:D13"/>
    <mergeCell ref="B14:D14"/>
    <mergeCell ref="B16:D16"/>
    <mergeCell ref="B19:D19"/>
    <mergeCell ref="A15:D15"/>
    <mergeCell ref="C30:D30"/>
    <mergeCell ref="B34:D34"/>
    <mergeCell ref="A1:H1"/>
    <mergeCell ref="B2:G2"/>
    <mergeCell ref="B3:G3"/>
    <mergeCell ref="C31:D31"/>
    <mergeCell ref="C32:D32"/>
    <mergeCell ref="C33:D33"/>
    <mergeCell ref="C17:D17"/>
    <mergeCell ref="C18:D18"/>
    <mergeCell ref="A6:D6"/>
    <mergeCell ref="E6:G6"/>
    <mergeCell ref="G9:G35"/>
    <mergeCell ref="H9:H35"/>
    <mergeCell ref="C26:D26"/>
    <mergeCell ref="C27:D27"/>
    <mergeCell ref="B23:D23"/>
    <mergeCell ref="B35:D35"/>
    <mergeCell ref="C28:D28"/>
    <mergeCell ref="C29:D29"/>
  </mergeCells>
  <printOptions horizontalCentered="1"/>
  <pageMargins left="0.25" right="0.25" top="0.75" bottom="0.75" header="0.3" footer="0.3"/>
  <pageSetup fitToWidth="0" fitToHeight="1" horizontalDpi="600" verticalDpi="600" orientation="landscape" paperSize="9" r:id="rId2"/>
  <headerFooter alignWithMargins="0">
    <oddHeader>&amp;L&amp;"Arial,Obyčejné"&amp;12Formulář č. 1&amp;R&amp;"Arial,Obyčejné"&amp;12Podprogram č. 1</oddHeader>
    <oddFooter>&amp;LSestavil, datum, podpis:&amp;C                                               Kontroloval, datum, podpis:</oddFooter>
  </headerFooter>
  <drawing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F24"/>
  <sheetViews>
    <sheetView workbookViewId="0" topLeftCell="A10">
      <selection activeCell="H9" sqref="H9:H35"/>
    </sheetView>
  </sheetViews>
  <sheetFormatPr defaultColWidth="9.00390625" defaultRowHeight="12.75"/>
  <cols>
    <col min="1" max="1" width="41.375" style="9" customWidth="1"/>
    <col min="2" max="2" width="59.00390625" style="9" customWidth="1"/>
    <col min="3" max="6" width="8.875" style="9" customWidth="1"/>
    <col min="7" max="16384" width="8.875" style="9" customWidth="1"/>
  </cols>
  <sheetData>
    <row r="1" spans="1:2" ht="30" customHeight="1">
      <c r="A1" s="244" t="s">
        <v>237</v>
      </c>
      <c r="B1" s="244"/>
    </row>
    <row r="2" spans="1:2" ht="24.75" customHeight="1">
      <c r="A2" s="83"/>
      <c r="B2" s="84"/>
    </row>
    <row r="3" spans="1:2" ht="24.75" customHeight="1">
      <c r="A3" s="85" t="s">
        <v>110</v>
      </c>
      <c r="B3" s="80"/>
    </row>
    <row r="4" spans="1:2" ht="24.75" customHeight="1">
      <c r="A4" s="86" t="s">
        <v>40</v>
      </c>
      <c r="B4" s="80"/>
    </row>
    <row r="5" spans="1:2" ht="24.75" customHeight="1">
      <c r="A5" s="86" t="s">
        <v>3</v>
      </c>
      <c r="B5" s="80"/>
    </row>
    <row r="6" spans="1:2" ht="24.75" customHeight="1">
      <c r="A6" s="86" t="s">
        <v>54</v>
      </c>
      <c r="B6" s="80"/>
    </row>
    <row r="7" spans="1:2" ht="24.75" customHeight="1">
      <c r="A7" s="86" t="s">
        <v>85</v>
      </c>
      <c r="B7" s="80"/>
    </row>
    <row r="8" spans="1:2" ht="24.75" customHeight="1">
      <c r="A8" s="86" t="s">
        <v>65</v>
      </c>
      <c r="B8" s="80"/>
    </row>
    <row r="9" spans="1:2" ht="24.75" customHeight="1">
      <c r="A9" s="86" t="s">
        <v>86</v>
      </c>
      <c r="B9" s="80"/>
    </row>
    <row r="10" spans="1:2" ht="24.75" customHeight="1">
      <c r="A10" s="86" t="s">
        <v>93</v>
      </c>
      <c r="B10" s="80"/>
    </row>
    <row r="11" spans="1:2" ht="24.75" customHeight="1">
      <c r="A11" s="86" t="s">
        <v>94</v>
      </c>
      <c r="B11" s="80"/>
    </row>
    <row r="12" spans="1:2" ht="24.75" customHeight="1">
      <c r="A12" s="86" t="s">
        <v>89</v>
      </c>
      <c r="B12" s="82"/>
    </row>
    <row r="13" spans="1:2" ht="24.75" customHeight="1">
      <c r="A13" s="86" t="s">
        <v>91</v>
      </c>
      <c r="B13" s="80"/>
    </row>
    <row r="14" spans="1:2" ht="24.75" customHeight="1">
      <c r="A14" s="86" t="s">
        <v>92</v>
      </c>
      <c r="B14" s="81"/>
    </row>
    <row r="15" spans="1:2" ht="24.75" customHeight="1">
      <c r="A15" s="83"/>
      <c r="B15" s="87"/>
    </row>
    <row r="16" spans="1:6" ht="24.75" customHeight="1">
      <c r="A16" s="86" t="s">
        <v>87</v>
      </c>
      <c r="B16" s="26"/>
      <c r="F16" s="3"/>
    </row>
    <row r="17" spans="1:2" ht="24.75" customHeight="1">
      <c r="A17" s="86" t="s">
        <v>88</v>
      </c>
      <c r="B17" s="27">
        <f ca="1">TODAY()</f>
        <v>42527</v>
      </c>
    </row>
    <row r="18" spans="1:2" ht="24.75" customHeight="1">
      <c r="A18" s="86" t="s">
        <v>108</v>
      </c>
      <c r="B18" s="26"/>
    </row>
    <row r="19" spans="1:2" ht="24.75" customHeight="1">
      <c r="A19" s="86" t="s">
        <v>57</v>
      </c>
      <c r="B19" s="26"/>
    </row>
    <row r="20" spans="1:2" ht="24.75" customHeight="1">
      <c r="A20" s="86" t="s">
        <v>124</v>
      </c>
      <c r="B20" s="26"/>
    </row>
    <row r="21" ht="20.25">
      <c r="A21" s="4"/>
    </row>
    <row r="23" ht="12.75" hidden="1">
      <c r="A23" s="9" t="s">
        <v>90</v>
      </c>
    </row>
    <row r="24" ht="12.75" hidden="1">
      <c r="A24" s="9" t="s">
        <v>247</v>
      </c>
    </row>
  </sheetData>
  <sheetProtection sheet="1"/>
  <mergeCells count="1">
    <mergeCell ref="A1:B1"/>
  </mergeCells>
  <dataValidations count="1">
    <dataValidation type="list" allowBlank="1" showInputMessage="1" showErrorMessage="1" sqref="B13">
      <formula1>$A$23:$A$24</formula1>
    </dataValidation>
  </dataValidations>
  <printOptions/>
  <pageMargins left="0.25" right="0.25" top="0.75" bottom="0.75" header="0.3" footer="0.3"/>
  <pageSetup horizontalDpi="600" verticalDpi="600" orientation="portrait" paperSize="9" r:id="rId1"/>
  <headerFooter>
    <oddHeader>&amp;L&amp;"Arial,Obyčejné"&amp;12Formulář č. 10&amp;R&amp;"Arial,Obyčejné"&amp;12Podprogram č. 1
Podprogram č. 2</oddHead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X95"/>
  <sheetViews>
    <sheetView showGridLines="0" zoomScale="90" zoomScaleNormal="90" workbookViewId="0" topLeftCell="A23">
      <selection activeCell="E27" sqref="E27"/>
    </sheetView>
  </sheetViews>
  <sheetFormatPr defaultColWidth="9.00390625" defaultRowHeight="12.75"/>
  <cols>
    <col min="1" max="1" width="4.50390625" style="2" customWidth="1"/>
    <col min="2" max="2" width="6.875" style="2" customWidth="1"/>
    <col min="3" max="3" width="5.125" style="2" customWidth="1"/>
    <col min="4" max="4" width="51.125" style="2" customWidth="1"/>
    <col min="5" max="5" width="17.375" style="2" customWidth="1"/>
    <col min="6" max="6" width="16.00390625" style="2" customWidth="1"/>
    <col min="7" max="7" width="14.50390625" style="2" customWidth="1"/>
    <col min="8" max="8" width="29.125" style="2" customWidth="1"/>
    <col min="9" max="9" width="11.125" style="2" bestFit="1" customWidth="1"/>
    <col min="10" max="11" width="8.875" style="2" customWidth="1"/>
    <col min="12" max="12" width="10.625" style="2" bestFit="1" customWidth="1"/>
    <col min="13" max="14" width="8.875" style="2" customWidth="1"/>
    <col min="15" max="16384" width="8.875" style="2" customWidth="1"/>
  </cols>
  <sheetData>
    <row r="1" spans="1:6" ht="17.25" customHeight="1" hidden="1">
      <c r="A1" s="241"/>
      <c r="B1" s="241"/>
      <c r="C1" s="241"/>
      <c r="D1" s="241"/>
      <c r="E1" s="241"/>
      <c r="F1" s="241"/>
    </row>
    <row r="2" spans="1:6" ht="28.5" customHeight="1">
      <c r="A2" s="244" t="s">
        <v>42</v>
      </c>
      <c r="B2" s="244"/>
      <c r="C2" s="244"/>
      <c r="D2" s="244"/>
      <c r="E2" s="244"/>
      <c r="F2" s="244"/>
    </row>
    <row r="3" spans="1:6" s="59" customFormat="1" ht="30" customHeight="1">
      <c r="A3" s="245" t="s">
        <v>110</v>
      </c>
      <c r="B3" s="245"/>
      <c r="C3" s="245"/>
      <c r="D3" s="224"/>
      <c r="E3" s="225"/>
      <c r="F3" s="242">
        <v>2017</v>
      </c>
    </row>
    <row r="4" spans="1:6" s="59" customFormat="1" ht="30" customHeight="1">
      <c r="A4" s="245" t="s">
        <v>3</v>
      </c>
      <c r="B4" s="245"/>
      <c r="C4" s="245"/>
      <c r="D4" s="224"/>
      <c r="E4" s="225"/>
      <c r="F4" s="243"/>
    </row>
    <row r="5" spans="1:6" s="59" customFormat="1" ht="30" customHeight="1">
      <c r="A5" s="236" t="s">
        <v>6</v>
      </c>
      <c r="B5" s="236"/>
      <c r="C5" s="236"/>
      <c r="D5" s="246" t="s">
        <v>115</v>
      </c>
      <c r="E5" s="247"/>
      <c r="F5" s="243"/>
    </row>
    <row r="6" spans="1:6" s="59" customFormat="1" ht="30" customHeight="1">
      <c r="A6" s="236" t="s">
        <v>37</v>
      </c>
      <c r="B6" s="236"/>
      <c r="C6" s="236"/>
      <c r="D6" s="224"/>
      <c r="E6" s="225"/>
      <c r="F6" s="243"/>
    </row>
    <row r="7" s="58" customFormat="1" ht="20.25" customHeight="1"/>
    <row r="8" spans="2:6" s="59" customFormat="1" ht="24.75" customHeight="1">
      <c r="B8" s="21"/>
      <c r="C8" s="19"/>
      <c r="D8" s="22" t="s">
        <v>150</v>
      </c>
      <c r="E8" s="23"/>
      <c r="F8" s="20"/>
    </row>
    <row r="9" spans="4:6" s="59" customFormat="1" ht="24.75" customHeight="1">
      <c r="D9" s="22" t="s">
        <v>112</v>
      </c>
      <c r="E9" s="23"/>
      <c r="F9" s="20"/>
    </row>
    <row r="10" spans="1:6" ht="18.75" customHeight="1">
      <c r="A10" s="24"/>
      <c r="B10" s="24"/>
      <c r="C10" s="60"/>
      <c r="D10" s="60"/>
      <c r="E10" s="60"/>
      <c r="F10" s="60"/>
    </row>
    <row r="11" spans="1:24" ht="60.75" customHeight="1">
      <c r="A11" s="238" t="s">
        <v>7</v>
      </c>
      <c r="B11" s="239"/>
      <c r="C11" s="239"/>
      <c r="D11" s="240"/>
      <c r="E11" s="90" t="s">
        <v>155</v>
      </c>
      <c r="F11" s="90" t="s">
        <v>156</v>
      </c>
      <c r="X11" s="91"/>
    </row>
    <row r="12" spans="1:24" ht="37.5" customHeight="1">
      <c r="A12" s="237" t="s">
        <v>181</v>
      </c>
      <c r="B12" s="234"/>
      <c r="C12" s="234"/>
      <c r="D12" s="235"/>
      <c r="E12" s="94">
        <f>E13+E17+E26</f>
        <v>0</v>
      </c>
      <c r="F12" s="248"/>
      <c r="X12" s="95"/>
    </row>
    <row r="13" spans="1:24" ht="24.75" customHeight="1">
      <c r="A13" s="237" t="s">
        <v>182</v>
      </c>
      <c r="B13" s="234"/>
      <c r="C13" s="234"/>
      <c r="D13" s="235"/>
      <c r="E13" s="94">
        <f>SUM(E14:E16)</f>
        <v>0</v>
      </c>
      <c r="F13" s="249"/>
      <c r="X13" s="95"/>
    </row>
    <row r="14" spans="1:24" ht="24.75" customHeight="1">
      <c r="A14" s="92"/>
      <c r="B14" s="93"/>
      <c r="C14" s="234" t="s">
        <v>183</v>
      </c>
      <c r="D14" s="235"/>
      <c r="E14" s="121"/>
      <c r="F14" s="249"/>
      <c r="X14" s="95"/>
    </row>
    <row r="15" spans="1:24" ht="24.75" customHeight="1">
      <c r="A15" s="92"/>
      <c r="B15" s="93"/>
      <c r="C15" s="234" t="s">
        <v>184</v>
      </c>
      <c r="D15" s="235"/>
      <c r="E15" s="121"/>
      <c r="F15" s="249"/>
      <c r="X15" s="95"/>
    </row>
    <row r="16" spans="1:24" ht="24.75" customHeight="1">
      <c r="A16" s="92"/>
      <c r="B16" s="93"/>
      <c r="C16" s="234" t="s">
        <v>185</v>
      </c>
      <c r="D16" s="235"/>
      <c r="E16" s="121"/>
      <c r="F16" s="250"/>
      <c r="X16" s="95"/>
    </row>
    <row r="17" spans="1:24" ht="24.75" customHeight="1">
      <c r="A17" s="237" t="s">
        <v>186</v>
      </c>
      <c r="B17" s="234"/>
      <c r="C17" s="234"/>
      <c r="D17" s="235"/>
      <c r="E17" s="94">
        <f>SUM(E18:E25)</f>
        <v>0</v>
      </c>
      <c r="F17" s="94">
        <f>SUM(F18:F25)</f>
        <v>0</v>
      </c>
      <c r="X17" s="95"/>
    </row>
    <row r="18" spans="1:24" ht="24.75" customHeight="1">
      <c r="A18" s="96"/>
      <c r="B18" s="97"/>
      <c r="C18" s="234" t="s">
        <v>187</v>
      </c>
      <c r="D18" s="235"/>
      <c r="E18" s="122"/>
      <c r="F18" s="98">
        <f>E18</f>
        <v>0</v>
      </c>
      <c r="X18" s="95"/>
    </row>
    <row r="19" spans="1:24" ht="24.75" customHeight="1">
      <c r="A19" s="96"/>
      <c r="B19" s="97"/>
      <c r="C19" s="234" t="s">
        <v>188</v>
      </c>
      <c r="D19" s="235"/>
      <c r="E19" s="122"/>
      <c r="F19" s="98">
        <f>E19</f>
        <v>0</v>
      </c>
      <c r="X19" s="95"/>
    </row>
    <row r="20" spans="1:24" ht="24.75" customHeight="1">
      <c r="A20" s="96"/>
      <c r="B20" s="97"/>
      <c r="C20" s="234" t="s">
        <v>147</v>
      </c>
      <c r="D20" s="235"/>
      <c r="E20" s="122"/>
      <c r="F20" s="98">
        <f>E20</f>
        <v>0</v>
      </c>
      <c r="X20" s="95"/>
    </row>
    <row r="21" spans="1:24" ht="24.75" customHeight="1">
      <c r="A21" s="96"/>
      <c r="B21" s="97"/>
      <c r="C21" s="234" t="s">
        <v>148</v>
      </c>
      <c r="D21" s="235"/>
      <c r="E21" s="122"/>
      <c r="F21" s="98">
        <f>ROUND(IF($E$9&gt;$E$8,E21*$E$8/$E$9,E21),0)</f>
        <v>0</v>
      </c>
      <c r="X21" s="95"/>
    </row>
    <row r="22" spans="1:24" ht="24.75" customHeight="1">
      <c r="A22" s="96"/>
      <c r="B22" s="97"/>
      <c r="C22" s="234" t="s">
        <v>189</v>
      </c>
      <c r="D22" s="235"/>
      <c r="E22" s="122"/>
      <c r="F22" s="98">
        <f>ROUND(IF($E$9&gt;$E$8,E22*$E$8/$E$9,E22),0)</f>
        <v>0</v>
      </c>
      <c r="X22" s="95"/>
    </row>
    <row r="23" spans="1:24" ht="24.75" customHeight="1">
      <c r="A23" s="96"/>
      <c r="B23" s="97"/>
      <c r="C23" s="234" t="s">
        <v>149</v>
      </c>
      <c r="D23" s="235"/>
      <c r="E23" s="122"/>
      <c r="F23" s="98">
        <f>ROUND(IF($E$9&gt;$E$8,E23*$E$8/$E$9,E23),0)</f>
        <v>0</v>
      </c>
      <c r="X23" s="95"/>
    </row>
    <row r="24" spans="1:24" ht="24.75" customHeight="1">
      <c r="A24" s="96"/>
      <c r="B24" s="97"/>
      <c r="C24" s="234" t="s">
        <v>190</v>
      </c>
      <c r="D24" s="235"/>
      <c r="E24" s="122"/>
      <c r="F24" s="98">
        <f>ROUND(IF($E$9&gt;$E$8,E24*$E$8/$E$9,E24),0)</f>
        <v>0</v>
      </c>
      <c r="X24" s="95"/>
    </row>
    <row r="25" spans="1:24" ht="24.75" customHeight="1">
      <c r="A25" s="96"/>
      <c r="B25" s="97"/>
      <c r="C25" s="234" t="s">
        <v>191</v>
      </c>
      <c r="D25" s="235"/>
      <c r="E25" s="122"/>
      <c r="F25" s="98">
        <f>ROUND(IF($E$9&gt;$E$8,E25*$E$8/$E$9,E25),0)</f>
        <v>0</v>
      </c>
      <c r="X25" s="95"/>
    </row>
    <row r="26" spans="1:24" ht="24.75" customHeight="1">
      <c r="A26" s="237" t="s">
        <v>192</v>
      </c>
      <c r="B26" s="234"/>
      <c r="C26" s="234"/>
      <c r="D26" s="235"/>
      <c r="E26" s="94">
        <f>E27</f>
        <v>0</v>
      </c>
      <c r="F26" s="248"/>
      <c r="X26" s="95"/>
    </row>
    <row r="27" spans="1:24" ht="24.75" customHeight="1">
      <c r="A27" s="96"/>
      <c r="B27" s="97"/>
      <c r="C27" s="251" t="s">
        <v>236</v>
      </c>
      <c r="D27" s="252"/>
      <c r="E27" s="121"/>
      <c r="F27" s="250"/>
      <c r="X27" s="95"/>
    </row>
    <row r="28" ht="11.25" customHeight="1"/>
    <row r="30" spans="1:6" ht="25.5" customHeight="1">
      <c r="A30" s="214" t="s">
        <v>157</v>
      </c>
      <c r="B30" s="214"/>
      <c r="C30" s="214"/>
      <c r="D30" s="214"/>
      <c r="E30" s="214"/>
      <c r="F30" s="214"/>
    </row>
    <row r="31" spans="1:6" ht="25.5" customHeight="1">
      <c r="A31" s="99"/>
      <c r="B31" s="99"/>
      <c r="C31" s="99"/>
      <c r="D31" s="99"/>
      <c r="E31" s="99"/>
      <c r="F31" s="99"/>
    </row>
    <row r="32" spans="1:6" ht="25.5" customHeight="1">
      <c r="A32" s="215" t="s">
        <v>180</v>
      </c>
      <c r="B32" s="215"/>
      <c r="C32" s="215"/>
      <c r="D32" s="215"/>
      <c r="E32" s="215"/>
      <c r="F32" s="215"/>
    </row>
    <row r="33" spans="1:7" ht="24.75" customHeight="1">
      <c r="A33" s="223" t="s">
        <v>153</v>
      </c>
      <c r="B33" s="223"/>
      <c r="C33" s="223"/>
      <c r="D33" s="223"/>
      <c r="E33" s="233"/>
      <c r="F33" s="233"/>
      <c r="G33" s="120" t="b">
        <f>ISBLANK(E33)</f>
        <v>1</v>
      </c>
    </row>
    <row r="34" spans="1:6" ht="24.75" customHeight="1">
      <c r="A34" s="223" t="s">
        <v>178</v>
      </c>
      <c r="B34" s="223"/>
      <c r="C34" s="223"/>
      <c r="D34" s="223"/>
      <c r="E34" s="222">
        <f>E12</f>
        <v>0</v>
      </c>
      <c r="F34" s="222"/>
    </row>
    <row r="35" spans="1:6" ht="24.75" customHeight="1">
      <c r="A35" s="223" t="s">
        <v>154</v>
      </c>
      <c r="B35" s="223"/>
      <c r="C35" s="223"/>
      <c r="D35" s="223"/>
      <c r="E35" s="222">
        <f>E34-E33</f>
        <v>0</v>
      </c>
      <c r="F35" s="222"/>
    </row>
    <row r="36" spans="1:6" ht="24.75" customHeight="1">
      <c r="A36" s="100"/>
      <c r="B36" s="100"/>
      <c r="C36" s="100"/>
      <c r="D36" s="100"/>
      <c r="E36" s="101"/>
      <c r="F36" s="101"/>
    </row>
    <row r="37" spans="1:6" ht="24" customHeight="1">
      <c r="A37" s="216" t="str">
        <f>IF(G33=TRUE," ",IF(E35&lt;=0,"Výnosy (příjmy) nejsou vyšší než náklady (výdaje) ","Výnosy (příjmy) jsou vyšší než náklady (výdaje)."))</f>
        <v> </v>
      </c>
      <c r="B37" s="217"/>
      <c r="C37" s="217"/>
      <c r="D37" s="217"/>
      <c r="E37" s="217"/>
      <c r="F37" s="218"/>
    </row>
    <row r="38" spans="1:6" ht="45.75" customHeight="1">
      <c r="A38" s="219" t="str">
        <f>IF(E35&gt;0,"Převýší-li celkové Výnosy (příjmy) celkové výdaje (náklady) služby, je příjemce povinen vrátit tu část účelové dotace, která tvoří zisk služby, a to do 31. 1."," ")</f>
        <v> </v>
      </c>
      <c r="B38" s="220"/>
      <c r="C38" s="220"/>
      <c r="D38" s="220"/>
      <c r="E38" s="220"/>
      <c r="F38" s="221"/>
    </row>
    <row r="39" spans="1:6" ht="45.75" customHeight="1">
      <c r="A39" s="102"/>
      <c r="B39" s="102"/>
      <c r="C39" s="102"/>
      <c r="D39" s="102"/>
      <c r="E39" s="102"/>
      <c r="F39" s="102"/>
    </row>
    <row r="40" spans="1:6" ht="25.5" customHeight="1">
      <c r="A40" s="227" t="s">
        <v>158</v>
      </c>
      <c r="B40" s="227"/>
      <c r="C40" s="227"/>
      <c r="D40" s="227"/>
      <c r="E40" s="227"/>
      <c r="F40" s="227"/>
    </row>
    <row r="41" spans="1:6" ht="24.75" customHeight="1">
      <c r="A41" s="223" t="s">
        <v>38</v>
      </c>
      <c r="B41" s="223"/>
      <c r="C41" s="223"/>
      <c r="D41" s="223"/>
      <c r="E41" s="222">
        <f>F17</f>
        <v>0</v>
      </c>
      <c r="F41" s="222"/>
    </row>
    <row r="42" spans="1:7" ht="24.75" customHeight="1">
      <c r="A42" s="213" t="s">
        <v>114</v>
      </c>
      <c r="B42" s="213"/>
      <c r="C42" s="213"/>
      <c r="D42" s="213"/>
      <c r="E42" s="222" t="str">
        <f>IF(D5="Vyberte druh a specifikaci služby z rozevíracího seznamu"," ",IF(E8&lt;=E9,CEILING((E8*$H$95)+(E8*$H$95*2.4%),100),CEILING((E9*$H$95)+(E9*$H$95*2.4%),100)))</f>
        <v> </v>
      </c>
      <c r="F42" s="222"/>
      <c r="G42" s="7" t="e">
        <f>E41-E42</f>
        <v>#VALUE!</v>
      </c>
    </row>
    <row r="43" spans="1:6" ht="24.75" customHeight="1">
      <c r="A43" s="228" t="s">
        <v>154</v>
      </c>
      <c r="B43" s="229"/>
      <c r="C43" s="229"/>
      <c r="D43" s="229"/>
      <c r="E43" s="229"/>
      <c r="F43" s="230"/>
    </row>
    <row r="44" spans="4:5" ht="24.75" customHeight="1">
      <c r="D44" s="226" t="e">
        <f>E41-E42</f>
        <v>#VALUE!</v>
      </c>
      <c r="E44" s="226"/>
    </row>
    <row r="45" spans="1:6" ht="24.75" customHeight="1">
      <c r="A45" s="231" t="str">
        <f>IF(D5="Vyberte druh a specifikaci služby z rozevíracího seznamu"," ",IF(D44&gt;0,"Nepovolená výše veřejné podpory o","Povolená výše veřejné podpory"))</f>
        <v> </v>
      </c>
      <c r="B45" s="231"/>
      <c r="C45" s="231"/>
      <c r="D45" s="231"/>
      <c r="E45" s="231"/>
      <c r="F45" s="231"/>
    </row>
    <row r="46" spans="1:6" ht="24.75" customHeight="1">
      <c r="A46" s="103"/>
      <c r="B46" s="103"/>
      <c r="C46" s="103"/>
      <c r="D46" s="103"/>
      <c r="E46" s="103"/>
      <c r="F46" s="103"/>
    </row>
    <row r="47" spans="1:6" ht="24.75" customHeight="1">
      <c r="A47" s="232" t="str">
        <f>IF(D5="Vyberte druh a specifikaci služby z rozevíracího seznamu"," ",IF(D44&gt;0,D44," "))</f>
        <v> </v>
      </c>
      <c r="B47" s="232"/>
      <c r="C47" s="232"/>
      <c r="D47" s="232"/>
      <c r="E47" s="232"/>
      <c r="F47" s="232"/>
    </row>
    <row r="48" spans="1:6" ht="76.5" customHeight="1">
      <c r="A48" s="210" t="str">
        <f>IF(D5="Vyberte druh a specifikaci služby z rozevíracího seznamu"," ",IF(D44&gt;0,"Při poskytnutí dotací z veřejných zdrojů nad rámec stanovené maximální výše vyrovnávací platby jde o nadměrnou vyrovnávací platbu, kterou je příjemce povinen vrátit poskytovateli (v souladu se smlouvou)"," "))</f>
        <v> </v>
      </c>
      <c r="B48" s="211"/>
      <c r="C48" s="211"/>
      <c r="D48" s="211"/>
      <c r="E48" s="211"/>
      <c r="F48" s="212"/>
    </row>
    <row r="56" spans="2:13" ht="57" hidden="1">
      <c r="B56" s="24"/>
      <c r="C56" s="104"/>
      <c r="D56" s="24"/>
      <c r="E56" s="72" t="s">
        <v>115</v>
      </c>
      <c r="F56" s="56" t="s">
        <v>111</v>
      </c>
      <c r="G56" s="56" t="s">
        <v>113</v>
      </c>
      <c r="H56" s="56" t="s">
        <v>111</v>
      </c>
      <c r="L56" s="24"/>
      <c r="M56" s="24"/>
    </row>
    <row r="57" spans="2:13" ht="12.75" hidden="1">
      <c r="B57" s="24"/>
      <c r="C57" s="105"/>
      <c r="D57" s="106"/>
      <c r="E57" s="107" t="s">
        <v>201</v>
      </c>
      <c r="F57" s="108">
        <v>918407</v>
      </c>
      <c r="G57" s="109">
        <f>IF('Form. 2'!$D$5='Form. 2'!E57,1,0)</f>
        <v>0</v>
      </c>
      <c r="H57" s="110">
        <v>918407</v>
      </c>
      <c r="I57" s="111"/>
      <c r="L57" s="112"/>
      <c r="M57" s="113"/>
    </row>
    <row r="58" spans="2:13" ht="12.75" hidden="1">
      <c r="B58" s="24"/>
      <c r="C58" s="105"/>
      <c r="D58" s="106"/>
      <c r="E58" s="107" t="s">
        <v>202</v>
      </c>
      <c r="F58" s="108">
        <v>822345</v>
      </c>
      <c r="G58" s="109">
        <f>IF('Form. 2'!$D$5='Form. 2'!E58,1,0)</f>
        <v>0</v>
      </c>
      <c r="H58" s="110">
        <v>822345</v>
      </c>
      <c r="L58" s="112"/>
      <c r="M58" s="113"/>
    </row>
    <row r="59" spans="2:13" ht="12.75" hidden="1">
      <c r="B59" s="24"/>
      <c r="C59" s="105"/>
      <c r="D59" s="106"/>
      <c r="E59" s="107" t="s">
        <v>203</v>
      </c>
      <c r="F59" s="108">
        <v>658868</v>
      </c>
      <c r="G59" s="109">
        <f>IF('Form. 2'!$D$5='Form. 2'!E59,1,0)</f>
        <v>0</v>
      </c>
      <c r="H59" s="110">
        <v>658868</v>
      </c>
      <c r="L59" s="112"/>
      <c r="M59" s="113"/>
    </row>
    <row r="60" spans="2:13" ht="12.75" hidden="1">
      <c r="B60" s="24"/>
      <c r="C60" s="105"/>
      <c r="D60" s="106"/>
      <c r="E60" s="107" t="s">
        <v>204</v>
      </c>
      <c r="F60" s="108">
        <v>468000</v>
      </c>
      <c r="G60" s="109">
        <f>IF('Form. 2'!$D$5='Form. 2'!E60,1,0)</f>
        <v>0</v>
      </c>
      <c r="H60" s="110">
        <v>468000</v>
      </c>
      <c r="L60" s="114"/>
      <c r="M60" s="113"/>
    </row>
    <row r="61" spans="2:13" ht="12.75" hidden="1">
      <c r="B61" s="24"/>
      <c r="C61" s="105"/>
      <c r="D61" s="106"/>
      <c r="E61" s="107" t="s">
        <v>205</v>
      </c>
      <c r="F61" s="108">
        <v>468000</v>
      </c>
      <c r="G61" s="109">
        <f>IF('Form. 2'!$D$5='Form. 2'!E61,1,0)</f>
        <v>0</v>
      </c>
      <c r="H61" s="110">
        <v>468000</v>
      </c>
      <c r="L61" s="114"/>
      <c r="M61" s="113"/>
    </row>
    <row r="62" spans="2:13" ht="12.75" hidden="1">
      <c r="B62" s="24"/>
      <c r="C62" s="105"/>
      <c r="D62" s="106"/>
      <c r="E62" s="107" t="s">
        <v>206</v>
      </c>
      <c r="F62" s="108">
        <v>620332</v>
      </c>
      <c r="G62" s="109">
        <f>IF('Form. 2'!$D$5='Form. 2'!E62,1,0)</f>
        <v>0</v>
      </c>
      <c r="H62" s="110">
        <v>620332</v>
      </c>
      <c r="L62" s="112"/>
      <c r="M62" s="113"/>
    </row>
    <row r="63" spans="2:13" ht="12.75" hidden="1">
      <c r="B63" s="24"/>
      <c r="C63" s="105"/>
      <c r="D63" s="106"/>
      <c r="E63" s="107" t="s">
        <v>207</v>
      </c>
      <c r="F63" s="108">
        <v>601222</v>
      </c>
      <c r="G63" s="109">
        <f>IF('Form. 2'!$D$5='Form. 2'!E63,1,0)</f>
        <v>0</v>
      </c>
      <c r="H63" s="110">
        <v>601222</v>
      </c>
      <c r="L63" s="112"/>
      <c r="M63" s="113"/>
    </row>
    <row r="64" spans="2:13" ht="12" customHeight="1" hidden="1">
      <c r="B64" s="24"/>
      <c r="C64" s="105"/>
      <c r="D64" s="106"/>
      <c r="E64" s="107" t="s">
        <v>208</v>
      </c>
      <c r="F64" s="108">
        <v>224260</v>
      </c>
      <c r="G64" s="109">
        <f>IF('Form. 2'!$D$5='Form. 2'!E64,1,0)</f>
        <v>0</v>
      </c>
      <c r="H64" s="110">
        <v>224260</v>
      </c>
      <c r="L64" s="112"/>
      <c r="M64" s="113"/>
    </row>
    <row r="65" spans="2:13" ht="12.75" hidden="1">
      <c r="B65" s="24"/>
      <c r="C65" s="105"/>
      <c r="D65" s="106"/>
      <c r="E65" s="107" t="s">
        <v>209</v>
      </c>
      <c r="F65" s="108">
        <v>611900</v>
      </c>
      <c r="G65" s="109">
        <f>IF('Form. 2'!$D$5='Form. 2'!E65,1,0)</f>
        <v>0</v>
      </c>
      <c r="H65" s="110">
        <v>611900</v>
      </c>
      <c r="L65" s="112"/>
      <c r="M65" s="113"/>
    </row>
    <row r="66" spans="2:13" ht="12.75" hidden="1">
      <c r="B66" s="24"/>
      <c r="C66" s="105"/>
      <c r="D66" s="106"/>
      <c r="E66" s="107" t="s">
        <v>210</v>
      </c>
      <c r="F66" s="108">
        <v>854354</v>
      </c>
      <c r="G66" s="109">
        <f>IF('Form. 2'!$D$5='Form. 2'!E66,1,0)</f>
        <v>0</v>
      </c>
      <c r="H66" s="110">
        <v>854354</v>
      </c>
      <c r="L66" s="112"/>
      <c r="M66" s="113"/>
    </row>
    <row r="67" spans="2:13" ht="12.75" hidden="1">
      <c r="B67" s="24"/>
      <c r="C67" s="105"/>
      <c r="D67" s="106"/>
      <c r="E67" s="107" t="s">
        <v>211</v>
      </c>
      <c r="F67" s="108">
        <v>444974</v>
      </c>
      <c r="G67" s="109">
        <f>IF('Form. 2'!$D$5='Form. 2'!E67,1,0)</f>
        <v>0</v>
      </c>
      <c r="H67" s="110">
        <v>444974</v>
      </c>
      <c r="L67" s="112"/>
      <c r="M67" s="113"/>
    </row>
    <row r="68" spans="2:13" ht="12.75" hidden="1">
      <c r="B68" s="24"/>
      <c r="C68" s="105"/>
      <c r="D68" s="106"/>
      <c r="E68" s="107" t="s">
        <v>212</v>
      </c>
      <c r="F68" s="108">
        <v>383061</v>
      </c>
      <c r="G68" s="109">
        <f>IF('Form. 2'!$D$5='Form. 2'!E68,1,0)</f>
        <v>0</v>
      </c>
      <c r="H68" s="110">
        <v>383061</v>
      </c>
      <c r="L68" s="112"/>
      <c r="M68" s="113"/>
    </row>
    <row r="69" spans="2:13" ht="12.75" hidden="1">
      <c r="B69" s="24"/>
      <c r="C69" s="105"/>
      <c r="D69" s="106"/>
      <c r="E69" s="107" t="s">
        <v>213</v>
      </c>
      <c r="F69" s="108">
        <v>278896</v>
      </c>
      <c r="G69" s="109">
        <f>IF('Form. 2'!$D$5='Form. 2'!E69,1,0)</f>
        <v>0</v>
      </c>
      <c r="H69" s="110">
        <v>278896</v>
      </c>
      <c r="L69" s="112"/>
      <c r="M69" s="113"/>
    </row>
    <row r="70" spans="2:13" ht="12.75" hidden="1">
      <c r="B70" s="24"/>
      <c r="C70" s="105"/>
      <c r="D70" s="106"/>
      <c r="E70" s="107" t="s">
        <v>214</v>
      </c>
      <c r="F70" s="108">
        <v>597097</v>
      </c>
      <c r="G70" s="109">
        <f>IF('Form. 2'!$D$5='Form. 2'!E70,1,0)</f>
        <v>0</v>
      </c>
      <c r="H70" s="110">
        <v>597097</v>
      </c>
      <c r="L70" s="112"/>
      <c r="M70" s="113"/>
    </row>
    <row r="71" spans="2:13" ht="12.75" hidden="1">
      <c r="B71" s="24"/>
      <c r="C71" s="105"/>
      <c r="D71" s="106"/>
      <c r="E71" s="107" t="s">
        <v>215</v>
      </c>
      <c r="F71" s="108">
        <v>244703</v>
      </c>
      <c r="G71" s="109">
        <f>IF('Form. 2'!$D$5='Form. 2'!E71,1,0)</f>
        <v>0</v>
      </c>
      <c r="H71" s="110">
        <v>244703</v>
      </c>
      <c r="L71" s="112"/>
      <c r="M71" s="113"/>
    </row>
    <row r="72" spans="2:13" ht="12.75" hidden="1">
      <c r="B72" s="24"/>
      <c r="C72" s="105"/>
      <c r="D72" s="106"/>
      <c r="E72" s="107" t="s">
        <v>216</v>
      </c>
      <c r="F72" s="108">
        <v>232439</v>
      </c>
      <c r="G72" s="115">
        <f>IF('Form. 2'!$D$5='Form. 2'!E72,1,0)</f>
        <v>0</v>
      </c>
      <c r="H72" s="110">
        <v>232439</v>
      </c>
      <c r="L72" s="112"/>
      <c r="M72" s="113"/>
    </row>
    <row r="73" spans="2:13" ht="12.75" hidden="1">
      <c r="B73" s="24"/>
      <c r="C73" s="105"/>
      <c r="D73" s="106"/>
      <c r="E73" s="107" t="s">
        <v>217</v>
      </c>
      <c r="F73" s="108">
        <v>916524</v>
      </c>
      <c r="G73" s="109">
        <f>IF('Form. 2'!$D$5='Form. 2'!E73,1,0)</f>
        <v>0</v>
      </c>
      <c r="H73" s="110">
        <v>916524</v>
      </c>
      <c r="L73" s="112"/>
      <c r="M73" s="113"/>
    </row>
    <row r="74" spans="2:13" ht="12.75" hidden="1">
      <c r="B74" s="24"/>
      <c r="C74" s="105"/>
      <c r="D74" s="106"/>
      <c r="E74" s="107" t="s">
        <v>218</v>
      </c>
      <c r="F74" s="108">
        <v>468000</v>
      </c>
      <c r="G74" s="109">
        <f>IF('Form. 2'!$D$5='Form. 2'!E74,1,0)</f>
        <v>0</v>
      </c>
      <c r="H74" s="110">
        <v>468000</v>
      </c>
      <c r="L74" s="112"/>
      <c r="M74" s="113"/>
    </row>
    <row r="75" spans="2:13" ht="12.75" hidden="1">
      <c r="B75" s="24"/>
      <c r="C75" s="105"/>
      <c r="D75" s="106"/>
      <c r="E75" s="107" t="s">
        <v>219</v>
      </c>
      <c r="F75" s="108">
        <v>503823</v>
      </c>
      <c r="G75" s="115">
        <f>IF('Form. 2'!$D$5='Form. 2'!E75,1,0)</f>
        <v>0</v>
      </c>
      <c r="H75" s="110">
        <v>503823</v>
      </c>
      <c r="L75" s="112"/>
      <c r="M75" s="113"/>
    </row>
    <row r="76" spans="2:13" ht="12.75" hidden="1">
      <c r="B76" s="24"/>
      <c r="C76" s="105"/>
      <c r="D76" s="106"/>
      <c r="E76" s="107" t="s">
        <v>220</v>
      </c>
      <c r="F76" s="108">
        <v>417491</v>
      </c>
      <c r="G76" s="115">
        <f>IF('Form. 2'!$D$5='Form. 2'!E76,1,0)</f>
        <v>0</v>
      </c>
      <c r="H76" s="110">
        <v>417491</v>
      </c>
      <c r="L76" s="112"/>
      <c r="M76" s="113"/>
    </row>
    <row r="77" spans="2:13" ht="12" customHeight="1" hidden="1">
      <c r="B77" s="24"/>
      <c r="C77" s="105"/>
      <c r="D77" s="106"/>
      <c r="E77" s="107" t="s">
        <v>221</v>
      </c>
      <c r="F77" s="108">
        <v>243008</v>
      </c>
      <c r="G77" s="109">
        <f>IF('Form. 2'!$D$5='Form. 2'!E77,1,0)</f>
        <v>0</v>
      </c>
      <c r="H77" s="110">
        <v>243008</v>
      </c>
      <c r="L77" s="112"/>
      <c r="M77" s="113"/>
    </row>
    <row r="78" spans="2:13" ht="12.75" hidden="1">
      <c r="B78" s="24"/>
      <c r="C78" s="105"/>
      <c r="D78" s="106"/>
      <c r="E78" s="107" t="s">
        <v>222</v>
      </c>
      <c r="F78" s="108">
        <v>169220</v>
      </c>
      <c r="G78" s="115">
        <f>IF('Form. 2'!$D$5='Form. 2'!E78,1,0)</f>
        <v>0</v>
      </c>
      <c r="H78" s="110">
        <v>169220</v>
      </c>
      <c r="L78" s="112"/>
      <c r="M78" s="113"/>
    </row>
    <row r="79" spans="2:13" ht="12" customHeight="1" hidden="1">
      <c r="B79" s="24"/>
      <c r="C79" s="105"/>
      <c r="D79" s="106"/>
      <c r="E79" s="107" t="s">
        <v>223</v>
      </c>
      <c r="F79" s="108">
        <v>959539</v>
      </c>
      <c r="G79" s="109">
        <f>IF('Form. 2'!$D$5='Form. 2'!E79,1,0)</f>
        <v>0</v>
      </c>
      <c r="H79" s="110">
        <v>959539</v>
      </c>
      <c r="L79" s="112"/>
      <c r="M79" s="113"/>
    </row>
    <row r="80" spans="2:13" ht="12.75" hidden="1">
      <c r="B80" s="24"/>
      <c r="C80" s="105"/>
      <c r="D80" s="106"/>
      <c r="E80" s="107" t="s">
        <v>224</v>
      </c>
      <c r="F80" s="108">
        <v>610121</v>
      </c>
      <c r="G80" s="109">
        <f>IF('Form. 2'!$D$5='Form. 2'!E80,1,0)</f>
        <v>0</v>
      </c>
      <c r="H80" s="110">
        <v>610121</v>
      </c>
      <c r="L80" s="112"/>
      <c r="M80" s="113"/>
    </row>
    <row r="81" spans="2:13" ht="12.75" hidden="1">
      <c r="B81" s="24"/>
      <c r="C81" s="105"/>
      <c r="D81" s="106"/>
      <c r="E81" s="107" t="s">
        <v>225</v>
      </c>
      <c r="F81" s="108">
        <v>671490</v>
      </c>
      <c r="G81" s="109">
        <f>IF('Form. 2'!$D$5='Form. 2'!E81,1,0)</f>
        <v>0</v>
      </c>
      <c r="H81" s="110">
        <v>671490</v>
      </c>
      <c r="L81" s="112"/>
      <c r="M81" s="113"/>
    </row>
    <row r="82" spans="2:13" ht="12.75" hidden="1">
      <c r="B82" s="24"/>
      <c r="C82" s="105"/>
      <c r="D82" s="106"/>
      <c r="E82" s="107" t="s">
        <v>226</v>
      </c>
      <c r="F82" s="108">
        <v>1046454</v>
      </c>
      <c r="G82" s="109">
        <f>IF('Form. 2'!$D$5='Form. 2'!E82,1,0)</f>
        <v>0</v>
      </c>
      <c r="H82" s="110">
        <v>1046454</v>
      </c>
      <c r="L82" s="116"/>
      <c r="M82" s="113"/>
    </row>
    <row r="83" spans="2:13" ht="12.75" hidden="1">
      <c r="B83" s="24"/>
      <c r="C83" s="105"/>
      <c r="D83" s="106"/>
      <c r="E83" s="107" t="s">
        <v>227</v>
      </c>
      <c r="F83" s="108">
        <v>777380</v>
      </c>
      <c r="G83" s="109">
        <f>IF('Form. 2'!$D$5='Form. 2'!E83,1,0)</f>
        <v>0</v>
      </c>
      <c r="H83" s="110">
        <v>777380</v>
      </c>
      <c r="L83" s="112"/>
      <c r="M83" s="113"/>
    </row>
    <row r="84" spans="2:13" ht="12.75" hidden="1">
      <c r="B84" s="24"/>
      <c r="C84" s="105"/>
      <c r="D84" s="106"/>
      <c r="E84" s="107" t="s">
        <v>228</v>
      </c>
      <c r="F84" s="108">
        <v>120522</v>
      </c>
      <c r="G84" s="109">
        <f>IF('Form. 2'!$D$5='Form. 2'!E84,1,0)</f>
        <v>0</v>
      </c>
      <c r="H84" s="110">
        <v>120522</v>
      </c>
      <c r="L84" s="112"/>
      <c r="M84" s="113"/>
    </row>
    <row r="85" spans="2:13" ht="12.75" hidden="1">
      <c r="B85" s="24"/>
      <c r="C85" s="105"/>
      <c r="D85" s="106"/>
      <c r="E85" s="107" t="s">
        <v>229</v>
      </c>
      <c r="F85" s="108">
        <v>766149</v>
      </c>
      <c r="G85" s="109">
        <f>IF('Form. 2'!$D$5='Form. 2'!E85,1,0)</f>
        <v>0</v>
      </c>
      <c r="H85" s="110">
        <v>766149</v>
      </c>
      <c r="L85" s="112"/>
      <c r="M85" s="113"/>
    </row>
    <row r="86" spans="2:13" ht="12.75" hidden="1">
      <c r="B86" s="24"/>
      <c r="C86" s="105"/>
      <c r="D86" s="106"/>
      <c r="E86" s="107" t="s">
        <v>230</v>
      </c>
      <c r="F86" s="108">
        <v>693083</v>
      </c>
      <c r="G86" s="109">
        <f>IF('Form. 2'!$D$5='Form. 2'!E86,1,0)</f>
        <v>0</v>
      </c>
      <c r="H86" s="110">
        <v>693083</v>
      </c>
      <c r="L86" s="112"/>
      <c r="M86" s="113"/>
    </row>
    <row r="87" spans="2:13" ht="12.75" hidden="1">
      <c r="B87" s="24"/>
      <c r="C87" s="105"/>
      <c r="D87" s="106"/>
      <c r="E87" s="107" t="s">
        <v>231</v>
      </c>
      <c r="F87" s="108">
        <v>816619</v>
      </c>
      <c r="G87" s="109">
        <f>IF('Form. 2'!$D$5='Form. 2'!E87,1,0)</f>
        <v>0</v>
      </c>
      <c r="H87" s="110">
        <v>816619</v>
      </c>
      <c r="L87" s="112"/>
      <c r="M87" s="113"/>
    </row>
    <row r="88" spans="2:13" ht="12.75" hidden="1">
      <c r="B88" s="24"/>
      <c r="C88" s="105"/>
      <c r="D88" s="106"/>
      <c r="E88" s="107" t="s">
        <v>232</v>
      </c>
      <c r="F88" s="108">
        <v>818020</v>
      </c>
      <c r="G88" s="109">
        <f>IF('Form. 2'!$D$5='Form. 2'!E88,1,0)</f>
        <v>0</v>
      </c>
      <c r="H88" s="110">
        <v>818020</v>
      </c>
      <c r="L88" s="112"/>
      <c r="M88" s="113"/>
    </row>
    <row r="89" spans="2:13" ht="12.75" hidden="1">
      <c r="B89" s="24"/>
      <c r="C89" s="105"/>
      <c r="D89" s="106"/>
      <c r="E89" s="107" t="s">
        <v>233</v>
      </c>
      <c r="F89" s="108">
        <v>126000</v>
      </c>
      <c r="G89" s="109">
        <f>IF('Form. 2'!$D$5='Form. 2'!E89,1,0)</f>
        <v>0</v>
      </c>
      <c r="H89" s="110">
        <v>126000</v>
      </c>
      <c r="L89" s="112"/>
      <c r="M89" s="113"/>
    </row>
    <row r="90" spans="2:13" ht="12.75" hidden="1">
      <c r="B90" s="24"/>
      <c r="C90" s="105"/>
      <c r="D90" s="106"/>
      <c r="E90" s="107" t="s">
        <v>234</v>
      </c>
      <c r="F90" s="108">
        <v>952341</v>
      </c>
      <c r="G90" s="109">
        <f>IF('Form. 2'!$D$5='Form. 2'!E90,1,0)</f>
        <v>0</v>
      </c>
      <c r="H90" s="110">
        <v>952341</v>
      </c>
      <c r="L90" s="112"/>
      <c r="M90" s="113"/>
    </row>
    <row r="91" spans="2:13" ht="12.75" hidden="1">
      <c r="B91" s="24"/>
      <c r="C91" s="105"/>
      <c r="D91" s="106"/>
      <c r="E91" s="107" t="s">
        <v>235</v>
      </c>
      <c r="F91" s="108">
        <v>849258</v>
      </c>
      <c r="G91" s="109">
        <f>IF('Form. 2'!$D$5='Form. 2'!E91,1,0)</f>
        <v>0</v>
      </c>
      <c r="H91" s="110">
        <v>849258</v>
      </c>
      <c r="L91" s="112"/>
      <c r="M91" s="113"/>
    </row>
    <row r="92" spans="4:13" ht="12.75" hidden="1">
      <c r="D92" s="117"/>
      <c r="E92" s="117"/>
      <c r="F92" s="118">
        <f>SUM(F57:F91)</f>
        <v>20353900</v>
      </c>
      <c r="G92" s="59"/>
      <c r="H92" s="118">
        <f>SUM(H57:H91)</f>
        <v>20353900</v>
      </c>
      <c r="L92" s="24"/>
      <c r="M92" s="113"/>
    </row>
    <row r="93" spans="4:5" ht="12.75" hidden="1">
      <c r="D93" s="117"/>
      <c r="E93" s="117"/>
    </row>
    <row r="94" spans="4:5" ht="12.75" hidden="1">
      <c r="D94" s="117"/>
      <c r="E94" s="117"/>
    </row>
    <row r="95" ht="12.75" hidden="1">
      <c r="H95" s="119" t="e">
        <f>VLOOKUP(1,G57:H91,2,FALSE)</f>
        <v>#N/A</v>
      </c>
    </row>
  </sheetData>
  <sheetProtection sheet="1" formatCells="0" selectLockedCells="1"/>
  <mergeCells count="50">
    <mergeCell ref="C15:D15"/>
    <mergeCell ref="A3:C3"/>
    <mergeCell ref="F12:F16"/>
    <mergeCell ref="D3:E3"/>
    <mergeCell ref="C27:D27"/>
    <mergeCell ref="C20:D20"/>
    <mergeCell ref="C22:D22"/>
    <mergeCell ref="C19:D19"/>
    <mergeCell ref="F26:F27"/>
    <mergeCell ref="C23:D23"/>
    <mergeCell ref="A1:F1"/>
    <mergeCell ref="F3:F6"/>
    <mergeCell ref="A13:D13"/>
    <mergeCell ref="A2:F2"/>
    <mergeCell ref="C14:D14"/>
    <mergeCell ref="A17:D17"/>
    <mergeCell ref="A4:C4"/>
    <mergeCell ref="D4:E4"/>
    <mergeCell ref="D5:E5"/>
    <mergeCell ref="A6:C6"/>
    <mergeCell ref="C25:D25"/>
    <mergeCell ref="C18:D18"/>
    <mergeCell ref="A5:C5"/>
    <mergeCell ref="A41:D41"/>
    <mergeCell ref="C24:D24"/>
    <mergeCell ref="C21:D21"/>
    <mergeCell ref="C16:D16"/>
    <mergeCell ref="A26:D26"/>
    <mergeCell ref="A11:D11"/>
    <mergeCell ref="A12:D12"/>
    <mergeCell ref="D6:E6"/>
    <mergeCell ref="D44:E44"/>
    <mergeCell ref="A40:F40"/>
    <mergeCell ref="A43:F43"/>
    <mergeCell ref="A45:F45"/>
    <mergeCell ref="A47:F47"/>
    <mergeCell ref="E33:F33"/>
    <mergeCell ref="E34:F34"/>
    <mergeCell ref="A35:D35"/>
    <mergeCell ref="E35:F35"/>
    <mergeCell ref="A48:F48"/>
    <mergeCell ref="A42:D42"/>
    <mergeCell ref="A30:F30"/>
    <mergeCell ref="A32:F32"/>
    <mergeCell ref="A37:F37"/>
    <mergeCell ref="A38:F38"/>
    <mergeCell ref="E41:F41"/>
    <mergeCell ref="E42:F42"/>
    <mergeCell ref="A33:D33"/>
    <mergeCell ref="A34:D34"/>
  </mergeCells>
  <dataValidations count="1">
    <dataValidation type="list" allowBlank="1" showInputMessage="1" showErrorMessage="1" sqref="D5:E5">
      <formula1>$E$56:$E$91</formula1>
    </dataValidation>
  </dataValidations>
  <printOptions/>
  <pageMargins left="0.2362204724409449" right="0.2362204724409449" top="0.7480314960629921" bottom="0.7480314960629921" header="0.31496062992125984" footer="0.31496062992125984"/>
  <pageSetup fitToHeight="0" horizontalDpi="600" verticalDpi="600" orientation="portrait" paperSize="9" r:id="rId1"/>
  <headerFooter differentFirst="1" alignWithMargins="0">
    <oddHeader>&amp;L&amp;"Arial,Obyčejné"&amp;12Formulář č. 2&amp;R&amp;"Arial,Obyčejné"&amp;12Podprogram č. 1</oddHeader>
    <oddFooter>&amp;LStatutární zástupce:&amp;C                                 Datum, podpis:</oddFooter>
    <firstHeader>&amp;L&amp;"Arial,Obyčejné"&amp;12Formulář č. 2&amp;R&amp;"Arial,Obyčejné"&amp;12Podprogram č. 1</firstHead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sheetPr>
    <tabColor theme="5" tint="0.39998000860214233"/>
  </sheetPr>
  <dimension ref="A1:G30"/>
  <sheetViews>
    <sheetView showGridLines="0" zoomScale="70" zoomScaleNormal="70" zoomScaleSheetLayoutView="80" workbookViewId="0" topLeftCell="A1">
      <selection activeCell="D2" sqref="D2:E2"/>
    </sheetView>
  </sheetViews>
  <sheetFormatPr defaultColWidth="9.00390625" defaultRowHeight="12.75"/>
  <cols>
    <col min="1" max="1" width="4.50390625" style="2" customWidth="1"/>
    <col min="2" max="2" width="9.375" style="2" customWidth="1"/>
    <col min="3" max="3" width="5.50390625" style="2" customWidth="1"/>
    <col min="4" max="4" width="61.625" style="2" customWidth="1"/>
    <col min="5" max="5" width="3.00390625" style="2" customWidth="1"/>
    <col min="6" max="6" width="16.50390625" style="61" customWidth="1"/>
    <col min="7" max="8" width="8.875" style="2" customWidth="1"/>
    <col min="9" max="16384" width="8.875" style="2" customWidth="1"/>
  </cols>
  <sheetData>
    <row r="1" spans="1:6" ht="28.5" customHeight="1">
      <c r="A1" s="244" t="s">
        <v>39</v>
      </c>
      <c r="B1" s="244"/>
      <c r="C1" s="244"/>
      <c r="D1" s="244"/>
      <c r="E1" s="244"/>
      <c r="F1" s="244"/>
    </row>
    <row r="2" spans="1:6" ht="28.5" customHeight="1">
      <c r="A2" s="245" t="s">
        <v>110</v>
      </c>
      <c r="B2" s="245"/>
      <c r="C2" s="245"/>
      <c r="D2" s="253"/>
      <c r="E2" s="254"/>
      <c r="F2" s="255">
        <v>2017</v>
      </c>
    </row>
    <row r="3" spans="1:6" ht="28.5" customHeight="1">
      <c r="A3" s="245" t="s">
        <v>3</v>
      </c>
      <c r="B3" s="245"/>
      <c r="C3" s="245"/>
      <c r="D3" s="68"/>
      <c r="E3" s="68"/>
      <c r="F3" s="256"/>
    </row>
    <row r="4" spans="1:6" s="59" customFormat="1" ht="30" customHeight="1">
      <c r="A4" s="236" t="s">
        <v>6</v>
      </c>
      <c r="B4" s="236"/>
      <c r="C4" s="236"/>
      <c r="D4" s="224"/>
      <c r="E4" s="224"/>
      <c r="F4" s="256"/>
    </row>
    <row r="5" spans="1:6" s="59" customFormat="1" ht="30" customHeight="1">
      <c r="A5" s="236" t="s">
        <v>37</v>
      </c>
      <c r="B5" s="236"/>
      <c r="C5" s="236"/>
      <c r="D5" s="224"/>
      <c r="E5" s="224"/>
      <c r="F5" s="242"/>
    </row>
    <row r="6" ht="15" customHeight="1"/>
    <row r="7" spans="1:6" ht="409.5" customHeight="1">
      <c r="A7" s="257" t="s">
        <v>238</v>
      </c>
      <c r="B7" s="257"/>
      <c r="C7" s="257"/>
      <c r="D7" s="257"/>
      <c r="E7" s="62"/>
      <c r="F7" s="69"/>
    </row>
    <row r="8" spans="1:6" ht="15" customHeight="1">
      <c r="A8" s="24" t="s">
        <v>175</v>
      </c>
      <c r="B8" s="24"/>
      <c r="C8" s="60"/>
      <c r="D8" s="60"/>
      <c r="E8" s="60"/>
      <c r="F8" s="25"/>
    </row>
    <row r="9" spans="1:6" ht="49.5" customHeight="1">
      <c r="A9" s="258" t="s">
        <v>193</v>
      </c>
      <c r="B9" s="258"/>
      <c r="C9" s="258"/>
      <c r="D9" s="258"/>
      <c r="E9" s="63"/>
      <c r="F9" s="69"/>
    </row>
    <row r="10" spans="1:6" ht="15" customHeight="1">
      <c r="A10" s="62"/>
      <c r="B10" s="62"/>
      <c r="C10" s="62"/>
      <c r="D10" s="62"/>
      <c r="E10" s="63"/>
      <c r="F10" s="25"/>
    </row>
    <row r="11" spans="1:6" ht="49.5" customHeight="1">
      <c r="A11" s="258" t="s">
        <v>100</v>
      </c>
      <c r="B11" s="258"/>
      <c r="C11" s="258"/>
      <c r="D11" s="258"/>
      <c r="E11" s="60"/>
      <c r="F11" s="69"/>
    </row>
    <row r="12" spans="1:6" ht="15" customHeight="1">
      <c r="A12" s="24"/>
      <c r="B12" s="24"/>
      <c r="C12" s="60"/>
      <c r="D12" s="60"/>
      <c r="E12" s="60"/>
      <c r="F12" s="25"/>
    </row>
    <row r="13" spans="1:7" ht="49.5" customHeight="1">
      <c r="A13" s="258" t="s">
        <v>101</v>
      </c>
      <c r="B13" s="258"/>
      <c r="C13" s="258"/>
      <c r="D13" s="258"/>
      <c r="E13" s="63"/>
      <c r="F13" s="69"/>
      <c r="G13" s="123" t="b">
        <f>ISBLANK(F13)</f>
        <v>1</v>
      </c>
    </row>
    <row r="14" spans="1:6" s="65" customFormat="1" ht="15" customHeight="1">
      <c r="A14" s="24"/>
      <c r="B14" s="24"/>
      <c r="C14" s="60"/>
      <c r="D14" s="60"/>
      <c r="E14" s="2"/>
      <c r="F14" s="61"/>
    </row>
    <row r="15" spans="1:6" s="65" customFormat="1" ht="49.5" customHeight="1">
      <c r="A15" s="258" t="s">
        <v>249</v>
      </c>
      <c r="B15" s="258"/>
      <c r="C15" s="258"/>
      <c r="D15" s="258"/>
      <c r="E15" s="64"/>
      <c r="F15" s="71" t="str">
        <f>IF(G13=TRUE," ",IF(F13="ANO","Dotace byla vyčerpána","ANO"))</f>
        <v> </v>
      </c>
    </row>
    <row r="16" spans="1:6" s="65" customFormat="1" ht="28.5" customHeight="1">
      <c r="A16" s="259" t="str">
        <f>IF(F15="ANO","Je nutno vyplnit a předložit formulář č.10 - Avízo vrácení finančních prostředků"," ")</f>
        <v> </v>
      </c>
      <c r="B16" s="259"/>
      <c r="C16" s="259"/>
      <c r="D16" s="259"/>
      <c r="E16" s="259"/>
      <c r="F16" s="259"/>
    </row>
    <row r="17" spans="1:6" s="65" customFormat="1" ht="15" customHeight="1">
      <c r="A17" s="64"/>
      <c r="B17" s="64"/>
      <c r="C17" s="64"/>
      <c r="D17" s="64"/>
      <c r="F17" s="61"/>
    </row>
    <row r="18" spans="1:6" s="65" customFormat="1" ht="49.5" customHeight="1">
      <c r="A18" s="258" t="s">
        <v>102</v>
      </c>
      <c r="B18" s="258"/>
      <c r="C18" s="258"/>
      <c r="D18" s="258"/>
      <c r="E18" s="64"/>
      <c r="F18" s="69"/>
    </row>
    <row r="19" spans="1:6" s="65" customFormat="1" ht="49.5" customHeight="1">
      <c r="A19" s="259" t="str">
        <f>IF(F18="ANO","Limit stanovený pro povolenou veřejnou podporu není možno překročit, prostředky přesahující limit je nutno vrátit v souladu s Pravidly a vyplnit a předložit formulář č.10 - Avízo vrácení finančních prostředků "," ")</f>
        <v> </v>
      </c>
      <c r="B19" s="259"/>
      <c r="C19" s="259"/>
      <c r="D19" s="259"/>
      <c r="E19" s="259"/>
      <c r="F19" s="259"/>
    </row>
    <row r="20" spans="1:6" s="65" customFormat="1" ht="15" customHeight="1">
      <c r="A20" s="66"/>
      <c r="B20" s="66"/>
      <c r="C20" s="66"/>
      <c r="D20" s="66"/>
      <c r="E20" s="64"/>
      <c r="F20" s="61"/>
    </row>
    <row r="21" spans="1:6" s="65" customFormat="1" ht="49.5" customHeight="1">
      <c r="A21" s="258" t="s">
        <v>177</v>
      </c>
      <c r="B21" s="258"/>
      <c r="C21" s="258"/>
      <c r="D21" s="258"/>
      <c r="E21" s="64"/>
      <c r="F21" s="69"/>
    </row>
    <row r="22" spans="1:4" ht="15" customHeight="1">
      <c r="A22" s="64"/>
      <c r="B22" s="64"/>
      <c r="C22" s="64"/>
      <c r="D22" s="64"/>
    </row>
    <row r="23" spans="1:6" s="16" customFormat="1" ht="39.75" customHeight="1">
      <c r="A23" s="57" t="s">
        <v>108</v>
      </c>
      <c r="D23" s="124"/>
      <c r="F23" s="67"/>
    </row>
    <row r="24" spans="1:6" s="16" customFormat="1" ht="30.75" customHeight="1">
      <c r="A24" s="57" t="s">
        <v>2</v>
      </c>
      <c r="D24" s="124"/>
      <c r="F24" s="67"/>
    </row>
    <row r="27" ht="12.75" hidden="1"/>
    <row r="28" ht="12.75" hidden="1">
      <c r="A28" s="125"/>
    </row>
    <row r="29" ht="12.75" hidden="1">
      <c r="A29" s="125" t="s">
        <v>82</v>
      </c>
    </row>
    <row r="30" ht="12.75" hidden="1">
      <c r="A30" s="125" t="s">
        <v>83</v>
      </c>
    </row>
  </sheetData>
  <sheetProtection sheet="1" formatCells="0" selectLockedCells="1"/>
  <mergeCells count="18">
    <mergeCell ref="A7:D7"/>
    <mergeCell ref="A9:D9"/>
    <mergeCell ref="A19:F19"/>
    <mergeCell ref="A16:F16"/>
    <mergeCell ref="A18:D18"/>
    <mergeCell ref="A21:D21"/>
    <mergeCell ref="A13:D13"/>
    <mergeCell ref="A11:D11"/>
    <mergeCell ref="A15:D15"/>
    <mergeCell ref="A1:F1"/>
    <mergeCell ref="A2:C2"/>
    <mergeCell ref="D4:E4"/>
    <mergeCell ref="A3:C3"/>
    <mergeCell ref="D5:E5"/>
    <mergeCell ref="D2:E2"/>
    <mergeCell ref="A4:C4"/>
    <mergeCell ref="A5:C5"/>
    <mergeCell ref="F2:F5"/>
  </mergeCells>
  <conditionalFormatting sqref="F20:F65536 F7:F15 F17">
    <cfRule type="containsText" priority="4" dxfId="6" operator="containsText" stopIfTrue="1" text="NE">
      <formula>NOT(ISERROR(SEARCH("NE",F7)))</formula>
    </cfRule>
  </conditionalFormatting>
  <conditionalFormatting sqref="F18">
    <cfRule type="cellIs" priority="1" dxfId="6" operator="equal" stopIfTrue="1">
      <formula>"ANO"</formula>
    </cfRule>
    <cfRule type="containsText" priority="2" dxfId="6" operator="containsText" stopIfTrue="1" text="NE">
      <formula>NOT(ISERROR(SEARCH("NE",F18)))</formula>
    </cfRule>
  </conditionalFormatting>
  <dataValidations count="2">
    <dataValidation type="list" showInputMessage="1" showErrorMessage="1" sqref="F21 F7 F9 F11 F13 F18">
      <formula1>$A$28:$A$30</formula1>
    </dataValidation>
    <dataValidation showInputMessage="1" showErrorMessage="1" sqref="F15"/>
  </dataValidations>
  <printOptions/>
  <pageMargins left="0.25" right="0.25" top="0.75" bottom="0.75" header="0.3" footer="0.3"/>
  <pageSetup fitToHeight="0" horizontalDpi="600" verticalDpi="600" orientation="portrait" paperSize="9" r:id="rId3"/>
  <headerFooter alignWithMargins="0">
    <oddHeader>&amp;L&amp;"Arial,Obyčejné"&amp;12Formulář č. 3&amp;R&amp;"Arial,Obyčejné"&amp;12Podprogram č. 1</oddHeader>
  </headerFooter>
  <legacyDrawing r:id="rId2"/>
</worksheet>
</file>

<file path=xl/worksheets/sheet4.xml><?xml version="1.0" encoding="utf-8"?>
<worksheet xmlns="http://schemas.openxmlformats.org/spreadsheetml/2006/main" xmlns:r="http://schemas.openxmlformats.org/officeDocument/2006/relationships">
  <sheetPr>
    <tabColor theme="5" tint="0.39998000860214233"/>
  </sheetPr>
  <dimension ref="A1:I14"/>
  <sheetViews>
    <sheetView showGridLines="0" zoomScale="80" zoomScaleNormal="80" zoomScaleSheetLayoutView="80" workbookViewId="0" topLeftCell="A1">
      <selection activeCell="D2" sqref="D2:E2"/>
    </sheetView>
  </sheetViews>
  <sheetFormatPr defaultColWidth="9.00390625" defaultRowHeight="12.75"/>
  <cols>
    <col min="1" max="1" width="4.50390625" style="16" customWidth="1"/>
    <col min="2" max="2" width="9.375" style="16" customWidth="1"/>
    <col min="3" max="3" width="5.50390625" style="16" customWidth="1"/>
    <col min="4" max="4" width="53.875" style="16" customWidth="1"/>
    <col min="5" max="5" width="4.625" style="16" customWidth="1"/>
    <col min="6" max="6" width="22.50390625" style="61" customWidth="1"/>
    <col min="7" max="7" width="8.875" style="16" customWidth="1"/>
    <col min="8" max="8" width="8.875" style="16" hidden="1" customWidth="1"/>
    <col min="9" max="9" width="0" style="16" hidden="1" customWidth="1"/>
    <col min="10" max="16384" width="8.875" style="16" customWidth="1"/>
  </cols>
  <sheetData>
    <row r="1" spans="1:9" ht="30" customHeight="1">
      <c r="A1" s="244" t="s">
        <v>121</v>
      </c>
      <c r="B1" s="244"/>
      <c r="C1" s="244"/>
      <c r="D1" s="244"/>
      <c r="E1" s="244"/>
      <c r="F1" s="244"/>
      <c r="I1" s="16" t="s">
        <v>82</v>
      </c>
    </row>
    <row r="2" spans="1:9" s="126" customFormat="1" ht="30" customHeight="1">
      <c r="A2" s="261" t="s">
        <v>110</v>
      </c>
      <c r="B2" s="261"/>
      <c r="C2" s="261"/>
      <c r="D2" s="224"/>
      <c r="E2" s="225"/>
      <c r="F2" s="242">
        <v>2017</v>
      </c>
      <c r="H2" s="126" t="s">
        <v>82</v>
      </c>
      <c r="I2" s="126" t="s">
        <v>83</v>
      </c>
    </row>
    <row r="3" spans="1:8" s="126" customFormat="1" ht="30" customHeight="1">
      <c r="A3" s="261" t="s">
        <v>3</v>
      </c>
      <c r="B3" s="261"/>
      <c r="C3" s="261"/>
      <c r="D3" s="224"/>
      <c r="E3" s="225"/>
      <c r="F3" s="243"/>
      <c r="H3" s="126" t="s">
        <v>83</v>
      </c>
    </row>
    <row r="4" ht="15" customHeight="1"/>
    <row r="5" spans="1:6" ht="16.5" customHeight="1">
      <c r="A5" s="73"/>
      <c r="B5" s="73"/>
      <c r="C5" s="60"/>
      <c r="D5" s="60"/>
      <c r="E5" s="60"/>
      <c r="F5" s="25"/>
    </row>
    <row r="6" spans="1:6" ht="409.5" customHeight="1">
      <c r="A6" s="257" t="s">
        <v>248</v>
      </c>
      <c r="B6" s="257"/>
      <c r="C6" s="257"/>
      <c r="D6" s="257"/>
      <c r="E6" s="62"/>
      <c r="F6" s="69"/>
    </row>
    <row r="7" spans="1:6" ht="24.75" customHeight="1">
      <c r="A7" s="74" t="s">
        <v>103</v>
      </c>
      <c r="B7" s="73"/>
      <c r="C7" s="60"/>
      <c r="D7" s="60"/>
      <c r="E7" s="60"/>
      <c r="F7" s="25"/>
    </row>
    <row r="8" spans="1:6" ht="12.75" customHeight="1">
      <c r="A8" s="74"/>
      <c r="B8" s="73"/>
      <c r="C8" s="60"/>
      <c r="D8" s="60"/>
      <c r="E8" s="60"/>
      <c r="F8" s="25"/>
    </row>
    <row r="9" spans="1:6" ht="39.75" customHeight="1">
      <c r="A9" s="260" t="s">
        <v>122</v>
      </c>
      <c r="B9" s="260"/>
      <c r="C9" s="260"/>
      <c r="D9" s="260"/>
      <c r="E9" s="63"/>
      <c r="F9" s="69"/>
    </row>
    <row r="10" spans="1:6" ht="12.75" customHeight="1">
      <c r="A10" s="62"/>
      <c r="B10" s="62"/>
      <c r="C10" s="62"/>
      <c r="D10" s="62"/>
      <c r="E10" s="63"/>
      <c r="F10" s="25"/>
    </row>
    <row r="11" spans="1:6" ht="39.75" customHeight="1">
      <c r="A11" s="260" t="s">
        <v>245</v>
      </c>
      <c r="B11" s="260"/>
      <c r="C11" s="260"/>
      <c r="D11" s="260"/>
      <c r="E11" s="60"/>
      <c r="F11" s="69"/>
    </row>
    <row r="12" spans="1:4" ht="15" customHeight="1">
      <c r="A12" s="75"/>
      <c r="B12" s="75"/>
      <c r="C12" s="75"/>
      <c r="D12" s="75"/>
    </row>
    <row r="13" spans="1:4" ht="24.75" customHeight="1">
      <c r="A13" s="76" t="s">
        <v>108</v>
      </c>
      <c r="D13" s="124"/>
    </row>
    <row r="14" spans="1:4" ht="43.5" customHeight="1">
      <c r="A14" s="76" t="s">
        <v>2</v>
      </c>
      <c r="D14" s="124"/>
    </row>
  </sheetData>
  <sheetProtection sheet="1" formatCells="0" selectLockedCells="1" autoFilter="0"/>
  <mergeCells count="9">
    <mergeCell ref="A6:D6"/>
    <mergeCell ref="A9:D9"/>
    <mergeCell ref="A11:D11"/>
    <mergeCell ref="A1:F1"/>
    <mergeCell ref="A2:C2"/>
    <mergeCell ref="D2:E2"/>
    <mergeCell ref="F2:F3"/>
    <mergeCell ref="A3:C3"/>
    <mergeCell ref="D3:E3"/>
  </mergeCells>
  <conditionalFormatting sqref="F5:F65536">
    <cfRule type="containsText" priority="3" dxfId="6" operator="containsText" stopIfTrue="1" text="NE">
      <formula>NOT(ISERROR(SEARCH("NE",F5)))</formula>
    </cfRule>
  </conditionalFormatting>
  <dataValidations count="1">
    <dataValidation type="list" showInputMessage="1" showErrorMessage="1" sqref="F6 F9 F11">
      <formula1>$I$1:$I$3</formula1>
    </dataValidation>
  </dataValidations>
  <printOptions/>
  <pageMargins left="0.25" right="0.25" top="0.75" bottom="0.75" header="0.3" footer="0.3"/>
  <pageSetup fitToHeight="0" horizontalDpi="600" verticalDpi="600" orientation="portrait" paperSize="9" r:id="rId3"/>
  <headerFooter alignWithMargins="0">
    <oddHeader>&amp;L&amp;"Arial,Obyčejné"&amp;12Formulář č. 4&amp;R&amp;"Arial,Obyčejné"&amp;12Podprogram č. 1</oddHeader>
  </headerFooter>
  <legacyDrawing r:id="rId2"/>
</worksheet>
</file>

<file path=xl/worksheets/sheet5.xml><?xml version="1.0" encoding="utf-8"?>
<worksheet xmlns="http://schemas.openxmlformats.org/spreadsheetml/2006/main" xmlns:r="http://schemas.openxmlformats.org/officeDocument/2006/relationships">
  <sheetPr>
    <tabColor theme="5" tint="0.39998000860214233"/>
  </sheetPr>
  <dimension ref="A1:I26"/>
  <sheetViews>
    <sheetView zoomScale="90" zoomScaleNormal="90" workbookViewId="0" topLeftCell="A1">
      <selection activeCell="D33" sqref="D33"/>
    </sheetView>
  </sheetViews>
  <sheetFormatPr defaultColWidth="9.125" defaultRowHeight="12.75"/>
  <cols>
    <col min="1" max="1" width="15.625" style="5" customWidth="1"/>
    <col min="2" max="4" width="16.625" style="5" customWidth="1"/>
    <col min="5" max="9" width="14.625" style="5" customWidth="1"/>
    <col min="10" max="16384" width="9.125" style="5" customWidth="1"/>
  </cols>
  <sheetData>
    <row r="1" spans="1:9" ht="24.75" customHeight="1">
      <c r="A1" s="197" t="s">
        <v>146</v>
      </c>
      <c r="B1" s="197"/>
      <c r="C1" s="197"/>
      <c r="D1" s="197"/>
      <c r="E1" s="197"/>
      <c r="F1" s="197"/>
      <c r="G1" s="197"/>
      <c r="H1" s="197"/>
      <c r="I1" s="197"/>
    </row>
    <row r="2" spans="1:9" ht="18" customHeight="1">
      <c r="A2" s="8" t="s">
        <v>110</v>
      </c>
      <c r="B2" s="198"/>
      <c r="C2" s="198"/>
      <c r="D2" s="198"/>
      <c r="E2" s="198"/>
      <c r="F2" s="198"/>
      <c r="G2" s="198"/>
      <c r="H2" s="199"/>
      <c r="I2" s="203">
        <v>2017</v>
      </c>
    </row>
    <row r="3" spans="1:9" ht="18" customHeight="1">
      <c r="A3" s="8" t="s">
        <v>3</v>
      </c>
      <c r="B3" s="198"/>
      <c r="C3" s="198"/>
      <c r="D3" s="198"/>
      <c r="E3" s="198"/>
      <c r="F3" s="198"/>
      <c r="G3" s="198"/>
      <c r="H3" s="199"/>
      <c r="I3" s="203"/>
    </row>
    <row r="4" spans="1:9" s="6" customFormat="1" ht="18" customHeight="1">
      <c r="A4" s="8" t="s">
        <v>6</v>
      </c>
      <c r="B4" s="198"/>
      <c r="C4" s="198"/>
      <c r="D4" s="198"/>
      <c r="E4" s="198"/>
      <c r="F4" s="198"/>
      <c r="G4" s="198"/>
      <c r="H4" s="199"/>
      <c r="I4" s="203"/>
    </row>
    <row r="5" spans="1:9" s="6" customFormat="1" ht="18" customHeight="1">
      <c r="A5" s="8" t="s">
        <v>37</v>
      </c>
      <c r="B5" s="198"/>
      <c r="C5" s="198"/>
      <c r="D5" s="198"/>
      <c r="E5" s="198"/>
      <c r="F5" s="198"/>
      <c r="G5" s="198"/>
      <c r="H5" s="199"/>
      <c r="I5" s="203"/>
    </row>
    <row r="6" spans="1:9" ht="17.25">
      <c r="A6" s="28"/>
      <c r="B6" s="28"/>
      <c r="C6" s="28"/>
      <c r="D6" s="28"/>
      <c r="E6" s="28"/>
      <c r="F6" s="28"/>
      <c r="G6" s="28"/>
      <c r="H6" s="28"/>
      <c r="I6" s="28"/>
    </row>
    <row r="7" spans="1:9" ht="17.25">
      <c r="A7" s="265" t="s">
        <v>141</v>
      </c>
      <c r="B7" s="265"/>
      <c r="C7" s="265"/>
      <c r="D7" s="265"/>
      <c r="E7" s="265"/>
      <c r="F7" s="265"/>
      <c r="G7" s="265"/>
      <c r="H7" s="265"/>
      <c r="I7" s="265"/>
    </row>
    <row r="8" spans="1:9" ht="18.75" customHeight="1">
      <c r="A8" s="263" t="s">
        <v>125</v>
      </c>
      <c r="B8" s="264" t="s">
        <v>136</v>
      </c>
      <c r="C8" s="264" t="s">
        <v>126</v>
      </c>
      <c r="D8" s="264" t="s">
        <v>127</v>
      </c>
      <c r="E8" s="262" t="s">
        <v>128</v>
      </c>
      <c r="F8" s="262"/>
      <c r="G8" s="262"/>
      <c r="H8" s="264" t="s">
        <v>129</v>
      </c>
      <c r="I8" s="264"/>
    </row>
    <row r="9" spans="1:9" ht="30" customHeight="1">
      <c r="A9" s="263"/>
      <c r="B9" s="264"/>
      <c r="C9" s="264"/>
      <c r="D9" s="264"/>
      <c r="E9" s="29" t="s">
        <v>130</v>
      </c>
      <c r="F9" s="29" t="s">
        <v>131</v>
      </c>
      <c r="G9" s="29" t="s">
        <v>132</v>
      </c>
      <c r="H9" s="30" t="s">
        <v>130</v>
      </c>
      <c r="I9" s="30" t="s">
        <v>132</v>
      </c>
    </row>
    <row r="10" spans="1:9" s="18" customFormat="1" ht="19.5" customHeight="1">
      <c r="A10" s="31" t="s">
        <v>133</v>
      </c>
      <c r="B10" s="47"/>
      <c r="C10" s="48"/>
      <c r="D10" s="48"/>
      <c r="E10" s="48"/>
      <c r="F10" s="48"/>
      <c r="G10" s="49"/>
      <c r="H10" s="48"/>
      <c r="I10" s="50"/>
    </row>
    <row r="11" spans="1:9" ht="19.5" customHeight="1">
      <c r="A11" s="32" t="s">
        <v>134</v>
      </c>
      <c r="B11" s="51"/>
      <c r="C11" s="52"/>
      <c r="D11" s="52"/>
      <c r="E11" s="52"/>
      <c r="F11" s="52"/>
      <c r="G11" s="53"/>
      <c r="H11" s="52"/>
      <c r="I11" s="54"/>
    </row>
    <row r="12" spans="1:9" ht="19.5" customHeight="1">
      <c r="A12" s="32" t="s">
        <v>135</v>
      </c>
      <c r="B12" s="33">
        <f aca="true" t="shared" si="0" ref="B12:I12">SUM(B10:B11)</f>
        <v>0</v>
      </c>
      <c r="C12" s="34">
        <f t="shared" si="0"/>
        <v>0</v>
      </c>
      <c r="D12" s="34">
        <f t="shared" si="0"/>
        <v>0</v>
      </c>
      <c r="E12" s="35">
        <f t="shared" si="0"/>
        <v>0</v>
      </c>
      <c r="F12" s="35">
        <f t="shared" si="0"/>
        <v>0</v>
      </c>
      <c r="G12" s="36">
        <f t="shared" si="0"/>
        <v>0</v>
      </c>
      <c r="H12" s="34">
        <f t="shared" si="0"/>
        <v>0</v>
      </c>
      <c r="I12" s="37">
        <f t="shared" si="0"/>
        <v>0</v>
      </c>
    </row>
    <row r="13" spans="1:9" ht="11.25" customHeight="1">
      <c r="A13" s="267" t="s">
        <v>144</v>
      </c>
      <c r="B13" s="267"/>
      <c r="C13" s="28"/>
      <c r="D13" s="28"/>
      <c r="E13" s="28"/>
      <c r="F13" s="28"/>
      <c r="G13" s="28"/>
      <c r="H13" s="28"/>
      <c r="I13" s="28"/>
    </row>
    <row r="14" spans="1:9" s="17" customFormat="1" ht="11.25" customHeight="1">
      <c r="A14" s="38"/>
      <c r="B14" s="38"/>
      <c r="C14" s="38"/>
      <c r="D14" s="38"/>
      <c r="E14" s="38"/>
      <c r="F14" s="38"/>
      <c r="G14" s="38"/>
      <c r="H14" s="38"/>
      <c r="I14" s="38"/>
    </row>
    <row r="15" spans="1:9" ht="19.5" customHeight="1">
      <c r="A15" s="265" t="s">
        <v>142</v>
      </c>
      <c r="B15" s="265"/>
      <c r="C15" s="265"/>
      <c r="D15" s="265"/>
      <c r="E15" s="265"/>
      <c r="F15" s="265"/>
      <c r="G15" s="265"/>
      <c r="H15" s="265"/>
      <c r="I15" s="265"/>
    </row>
    <row r="16" spans="1:9" s="17" customFormat="1" ht="18.75" customHeight="1">
      <c r="A16" s="264" t="s">
        <v>137</v>
      </c>
      <c r="B16" s="264" t="s">
        <v>126</v>
      </c>
      <c r="C16" s="264" t="s">
        <v>127</v>
      </c>
      <c r="D16" s="262" t="s">
        <v>128</v>
      </c>
      <c r="E16" s="262"/>
      <c r="F16" s="262"/>
      <c r="G16" s="264" t="s">
        <v>129</v>
      </c>
      <c r="H16" s="264"/>
      <c r="I16" s="266" t="s">
        <v>143</v>
      </c>
    </row>
    <row r="17" spans="1:9" s="17" customFormat="1" ht="30" customHeight="1">
      <c r="A17" s="264"/>
      <c r="B17" s="264"/>
      <c r="C17" s="264"/>
      <c r="D17" s="29" t="s">
        <v>130</v>
      </c>
      <c r="E17" s="29" t="s">
        <v>131</v>
      </c>
      <c r="F17" s="29" t="s">
        <v>132</v>
      </c>
      <c r="G17" s="30" t="s">
        <v>130</v>
      </c>
      <c r="H17" s="30" t="s">
        <v>132</v>
      </c>
      <c r="I17" s="266"/>
    </row>
    <row r="18" spans="1:9" s="17" customFormat="1" ht="19.5" customHeight="1">
      <c r="A18" s="39" t="s">
        <v>138</v>
      </c>
      <c r="B18" s="52"/>
      <c r="C18" s="52"/>
      <c r="D18" s="52"/>
      <c r="E18" s="52"/>
      <c r="F18" s="50"/>
      <c r="G18" s="55"/>
      <c r="H18" s="53"/>
      <c r="I18" s="52"/>
    </row>
    <row r="19" spans="1:9" s="17" customFormat="1" ht="19.5" customHeight="1">
      <c r="A19" s="39" t="s">
        <v>139</v>
      </c>
      <c r="B19" s="52"/>
      <c r="C19" s="52"/>
      <c r="D19" s="52"/>
      <c r="E19" s="52"/>
      <c r="F19" s="54"/>
      <c r="G19" s="55"/>
      <c r="H19" s="53"/>
      <c r="I19" s="52"/>
    </row>
    <row r="20" spans="1:9" s="17" customFormat="1" ht="19.5" customHeight="1">
      <c r="A20" s="39" t="s">
        <v>140</v>
      </c>
      <c r="B20" s="52"/>
      <c r="C20" s="52"/>
      <c r="D20" s="52"/>
      <c r="E20" s="52"/>
      <c r="F20" s="54"/>
      <c r="G20" s="55"/>
      <c r="H20" s="53"/>
      <c r="I20" s="52"/>
    </row>
    <row r="21" spans="1:9" s="17" customFormat="1" ht="19.5" customHeight="1">
      <c r="A21" s="31"/>
      <c r="B21" s="34">
        <f aca="true" t="shared" si="1" ref="B21:I21">SUM(B18:B20)</f>
        <v>0</v>
      </c>
      <c r="C21" s="34">
        <f t="shared" si="1"/>
        <v>0</v>
      </c>
      <c r="D21" s="35">
        <f t="shared" si="1"/>
        <v>0</v>
      </c>
      <c r="E21" s="35">
        <f t="shared" si="1"/>
        <v>0</v>
      </c>
      <c r="F21" s="40">
        <f t="shared" si="1"/>
        <v>0</v>
      </c>
      <c r="G21" s="41">
        <f t="shared" si="1"/>
        <v>0</v>
      </c>
      <c r="H21" s="42">
        <f t="shared" si="1"/>
        <v>0</v>
      </c>
      <c r="I21" s="35">
        <f t="shared" si="1"/>
        <v>0</v>
      </c>
    </row>
    <row r="22" spans="1:9" s="17" customFormat="1" ht="11.25" customHeight="1">
      <c r="A22" s="38"/>
      <c r="B22" s="38"/>
      <c r="C22" s="38"/>
      <c r="D22" s="38"/>
      <c r="E22" s="38"/>
      <c r="F22" s="38"/>
      <c r="G22" s="38"/>
      <c r="H22" s="38"/>
      <c r="I22" s="38"/>
    </row>
    <row r="23" spans="1:9" s="17" customFormat="1" ht="11.25" customHeight="1">
      <c r="A23" s="43" t="s">
        <v>145</v>
      </c>
      <c r="B23" s="44">
        <f aca="true" t="shared" si="2" ref="B23:H23">B21-C10</f>
        <v>0</v>
      </c>
      <c r="C23" s="44">
        <f t="shared" si="2"/>
        <v>0</v>
      </c>
      <c r="D23" s="44">
        <f t="shared" si="2"/>
        <v>0</v>
      </c>
      <c r="E23" s="44">
        <f t="shared" si="2"/>
        <v>0</v>
      </c>
      <c r="F23" s="44">
        <f t="shared" si="2"/>
        <v>0</v>
      </c>
      <c r="G23" s="44">
        <f t="shared" si="2"/>
        <v>0</v>
      </c>
      <c r="H23" s="44">
        <f t="shared" si="2"/>
        <v>0</v>
      </c>
      <c r="I23" s="38"/>
    </row>
    <row r="24" spans="1:9" ht="11.25" customHeight="1">
      <c r="A24" s="28"/>
      <c r="B24" s="28"/>
      <c r="C24" s="28"/>
      <c r="D24" s="28"/>
      <c r="E24" s="28"/>
      <c r="F24" s="28"/>
      <c r="G24" s="28"/>
      <c r="H24" s="28"/>
      <c r="I24" s="28"/>
    </row>
    <row r="25" spans="1:9" ht="15" customHeight="1">
      <c r="A25" s="268" t="s">
        <v>0</v>
      </c>
      <c r="B25" s="268"/>
      <c r="C25" s="271"/>
      <c r="D25" s="271"/>
      <c r="E25" s="45"/>
      <c r="F25" s="268" t="s">
        <v>1</v>
      </c>
      <c r="G25" s="268"/>
      <c r="H25" s="269"/>
      <c r="I25" s="269"/>
    </row>
    <row r="26" spans="1:9" ht="15" customHeight="1">
      <c r="A26" s="268" t="s">
        <v>109</v>
      </c>
      <c r="B26" s="268"/>
      <c r="C26" s="270"/>
      <c r="D26" s="270"/>
      <c r="E26" s="46"/>
      <c r="F26" s="268" t="s">
        <v>109</v>
      </c>
      <c r="G26" s="268"/>
      <c r="H26" s="269"/>
      <c r="I26" s="269"/>
    </row>
  </sheetData>
  <sheetProtection sheet="1"/>
  <mergeCells count="29">
    <mergeCell ref="B8:B9"/>
    <mergeCell ref="C8:C9"/>
    <mergeCell ref="D8:D9"/>
    <mergeCell ref="A1:I1"/>
    <mergeCell ref="B2:H2"/>
    <mergeCell ref="I2:I5"/>
    <mergeCell ref="B3:H3"/>
    <mergeCell ref="B4:H4"/>
    <mergeCell ref="B5:H5"/>
    <mergeCell ref="H8:I8"/>
    <mergeCell ref="D16:F16"/>
    <mergeCell ref="F25:G25"/>
    <mergeCell ref="H25:I25"/>
    <mergeCell ref="A26:B26"/>
    <mergeCell ref="C26:D26"/>
    <mergeCell ref="F26:G26"/>
    <mergeCell ref="H26:I26"/>
    <mergeCell ref="A25:B25"/>
    <mergeCell ref="C25:D25"/>
    <mergeCell ref="E8:G8"/>
    <mergeCell ref="A8:A9"/>
    <mergeCell ref="G16:H16"/>
    <mergeCell ref="A7:I7"/>
    <mergeCell ref="A15:I15"/>
    <mergeCell ref="I16:I17"/>
    <mergeCell ref="A13:B13"/>
    <mergeCell ref="C16:C17"/>
    <mergeCell ref="B16:B17"/>
    <mergeCell ref="A16:A17"/>
  </mergeCells>
  <printOptions horizontalCentered="1"/>
  <pageMargins left="0.25" right="0.25" top="0.75" bottom="0.75" header="0.3" footer="0.3"/>
  <pageSetup horizontalDpi="300" verticalDpi="300" orientation="landscape" paperSize="9" r:id="rId1"/>
  <headerFooter alignWithMargins="0">
    <oddHeader>&amp;L&amp;"Arial,Obyčejné"&amp;12Formulář č. 5&amp;R&amp;"Arial,Obyčejné"&amp;12Podprogram č. 1</oddHead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G59"/>
  <sheetViews>
    <sheetView zoomScale="90" zoomScaleNormal="90" workbookViewId="0" topLeftCell="A27">
      <selection activeCell="A40" sqref="A40:F40"/>
    </sheetView>
  </sheetViews>
  <sheetFormatPr defaultColWidth="9.00390625" defaultRowHeight="12.75"/>
  <cols>
    <col min="1" max="1" width="4.00390625" style="129" customWidth="1"/>
    <col min="2" max="2" width="22.00390625" style="129" customWidth="1"/>
    <col min="3" max="3" width="15.625" style="129" customWidth="1"/>
    <col min="4" max="5" width="7.00390625" style="129" customWidth="1"/>
    <col min="6" max="6" width="17.125" style="129" customWidth="1"/>
    <col min="7" max="7" width="24.375" style="129" customWidth="1"/>
    <col min="8" max="16384" width="8.875" style="129" customWidth="1"/>
  </cols>
  <sheetData>
    <row r="1" spans="1:7" ht="30" customHeight="1">
      <c r="A1" s="316" t="s">
        <v>166</v>
      </c>
      <c r="B1" s="317"/>
      <c r="C1" s="317"/>
      <c r="D1" s="317"/>
      <c r="E1" s="317"/>
      <c r="F1" s="127" t="s">
        <v>43</v>
      </c>
      <c r="G1" s="128">
        <v>2017</v>
      </c>
    </row>
    <row r="2" spans="1:7" ht="30" customHeight="1">
      <c r="A2" s="318" t="s">
        <v>151</v>
      </c>
      <c r="B2" s="319"/>
      <c r="C2" s="319"/>
      <c r="D2" s="319"/>
      <c r="E2" s="319"/>
      <c r="F2" s="319"/>
      <c r="G2" s="320"/>
    </row>
    <row r="3" spans="1:7" ht="39.75" customHeight="1">
      <c r="A3" s="298" t="s">
        <v>95</v>
      </c>
      <c r="B3" s="311"/>
      <c r="C3" s="323" t="s">
        <v>96</v>
      </c>
      <c r="D3" s="324"/>
      <c r="E3" s="324"/>
      <c r="F3" s="324"/>
      <c r="G3" s="325"/>
    </row>
    <row r="4" spans="1:7" ht="30" customHeight="1">
      <c r="A4" s="321" t="s">
        <v>119</v>
      </c>
      <c r="B4" s="322"/>
      <c r="C4" s="130" t="s">
        <v>98</v>
      </c>
      <c r="D4" s="326" t="s">
        <v>97</v>
      </c>
      <c r="E4" s="326"/>
      <c r="F4" s="326"/>
      <c r="G4" s="327"/>
    </row>
    <row r="5" spans="1:7" ht="30" customHeight="1">
      <c r="A5" s="321" t="s">
        <v>118</v>
      </c>
      <c r="B5" s="322"/>
      <c r="C5" s="328"/>
      <c r="D5" s="329"/>
      <c r="E5" s="329"/>
      <c r="F5" s="329"/>
      <c r="G5" s="330"/>
    </row>
    <row r="6" spans="1:7" ht="30" customHeight="1">
      <c r="A6" s="321" t="s">
        <v>47</v>
      </c>
      <c r="B6" s="322"/>
      <c r="C6" s="328"/>
      <c r="D6" s="329"/>
      <c r="E6" s="329"/>
      <c r="F6" s="329"/>
      <c r="G6" s="330"/>
    </row>
    <row r="7" spans="1:7" ht="19.5" customHeight="1">
      <c r="A7" s="298" t="s">
        <v>53</v>
      </c>
      <c r="B7" s="311"/>
      <c r="C7" s="274"/>
      <c r="D7" s="275"/>
      <c r="E7" s="276"/>
      <c r="F7" s="131"/>
      <c r="G7" s="132"/>
    </row>
    <row r="8" spans="1:7" ht="19.5" customHeight="1">
      <c r="A8" s="298" t="s">
        <v>54</v>
      </c>
      <c r="B8" s="311"/>
      <c r="C8" s="274"/>
      <c r="D8" s="277"/>
      <c r="E8" s="278"/>
      <c r="F8" s="131"/>
      <c r="G8" s="132"/>
    </row>
    <row r="9" spans="1:7" ht="19.5" customHeight="1">
      <c r="A9" s="298" t="s">
        <v>108</v>
      </c>
      <c r="B9" s="299"/>
      <c r="C9" s="131" t="s">
        <v>55</v>
      </c>
      <c r="D9" s="293"/>
      <c r="E9" s="294"/>
      <c r="F9" s="288"/>
      <c r="G9" s="289"/>
    </row>
    <row r="10" spans="1:7" ht="19.5" customHeight="1">
      <c r="A10" s="300"/>
      <c r="B10" s="301"/>
      <c r="C10" s="131" t="s">
        <v>57</v>
      </c>
      <c r="D10" s="281"/>
      <c r="E10" s="282"/>
      <c r="F10" s="282"/>
      <c r="G10" s="283"/>
    </row>
    <row r="11" spans="1:7" ht="19.5" customHeight="1">
      <c r="A11" s="300"/>
      <c r="B11" s="301"/>
      <c r="C11" s="131" t="s">
        <v>59</v>
      </c>
      <c r="D11" s="284"/>
      <c r="E11" s="285"/>
      <c r="F11" s="285"/>
      <c r="G11" s="286"/>
    </row>
    <row r="12" spans="1:7" ht="19.5" customHeight="1">
      <c r="A12" s="300"/>
      <c r="B12" s="301"/>
      <c r="C12" s="131" t="s">
        <v>61</v>
      </c>
      <c r="D12" s="281"/>
      <c r="E12" s="282"/>
      <c r="F12" s="282"/>
      <c r="G12" s="283"/>
    </row>
    <row r="13" spans="1:7" ht="19.5" customHeight="1">
      <c r="A13" s="300"/>
      <c r="B13" s="301"/>
      <c r="C13" s="133"/>
      <c r="D13" s="133"/>
      <c r="E13" s="133"/>
      <c r="F13" s="133"/>
      <c r="G13" s="134"/>
    </row>
    <row r="14" spans="1:7" ht="19.5" customHeight="1">
      <c r="A14" s="312" t="s">
        <v>160</v>
      </c>
      <c r="B14" s="313"/>
      <c r="C14" s="131" t="s">
        <v>63</v>
      </c>
      <c r="D14" s="287"/>
      <c r="E14" s="288"/>
      <c r="F14" s="288"/>
      <c r="G14" s="289"/>
    </row>
    <row r="15" spans="1:7" ht="19.5" customHeight="1">
      <c r="A15" s="312"/>
      <c r="B15" s="313"/>
      <c r="C15" s="131" t="s">
        <v>57</v>
      </c>
      <c r="D15" s="281"/>
      <c r="E15" s="282"/>
      <c r="F15" s="282"/>
      <c r="G15" s="283"/>
    </row>
    <row r="16" spans="1:7" ht="19.5" customHeight="1">
      <c r="A16" s="300"/>
      <c r="B16" s="301"/>
      <c r="C16" s="131" t="s">
        <v>59</v>
      </c>
      <c r="D16" s="284"/>
      <c r="E16" s="285"/>
      <c r="F16" s="285"/>
      <c r="G16" s="286"/>
    </row>
    <row r="17" spans="1:7" ht="19.5" customHeight="1">
      <c r="A17" s="300"/>
      <c r="B17" s="301"/>
      <c r="C17" s="131" t="s">
        <v>61</v>
      </c>
      <c r="D17" s="281"/>
      <c r="E17" s="282"/>
      <c r="F17" s="282"/>
      <c r="G17" s="283"/>
    </row>
    <row r="18" spans="1:7" ht="19.5" customHeight="1">
      <c r="A18" s="300"/>
      <c r="B18" s="301"/>
      <c r="C18" s="133"/>
      <c r="D18" s="133"/>
      <c r="E18" s="133"/>
      <c r="F18" s="133"/>
      <c r="G18" s="134"/>
    </row>
    <row r="19" spans="1:7" ht="19.5" customHeight="1">
      <c r="A19" s="298" t="s">
        <v>64</v>
      </c>
      <c r="B19" s="299"/>
      <c r="C19" s="131" t="s">
        <v>65</v>
      </c>
      <c r="D19" s="284"/>
      <c r="E19" s="285"/>
      <c r="F19" s="285"/>
      <c r="G19" s="286"/>
    </row>
    <row r="20" spans="1:7" ht="19.5" customHeight="1">
      <c r="A20" s="300"/>
      <c r="B20" s="301"/>
      <c r="C20" s="131" t="s">
        <v>66</v>
      </c>
      <c r="D20" s="308"/>
      <c r="E20" s="309"/>
      <c r="F20" s="309"/>
      <c r="G20" s="310"/>
    </row>
    <row r="21" spans="1:7" ht="19.5" customHeight="1">
      <c r="A21" s="300"/>
      <c r="B21" s="301"/>
      <c r="C21" s="131" t="s">
        <v>67</v>
      </c>
      <c r="D21" s="281"/>
      <c r="E21" s="282"/>
      <c r="F21" s="282"/>
      <c r="G21" s="283"/>
    </row>
    <row r="22" spans="1:7" ht="19.5" customHeight="1">
      <c r="A22" s="302" t="s">
        <v>164</v>
      </c>
      <c r="B22" s="303"/>
      <c r="C22" s="303"/>
      <c r="D22" s="303"/>
      <c r="E22" s="303"/>
      <c r="F22" s="303"/>
      <c r="G22" s="304"/>
    </row>
    <row r="23" spans="1:7" ht="39.75" customHeight="1">
      <c r="A23" s="135" t="s">
        <v>162</v>
      </c>
      <c r="B23" s="136" t="s">
        <v>163</v>
      </c>
      <c r="C23" s="315" t="s">
        <v>161</v>
      </c>
      <c r="D23" s="315"/>
      <c r="E23" s="315"/>
      <c r="F23" s="315"/>
      <c r="G23" s="137" t="s">
        <v>99</v>
      </c>
    </row>
    <row r="24" spans="1:7" ht="19.5" customHeight="1">
      <c r="A24" s="138">
        <v>1</v>
      </c>
      <c r="B24" s="155"/>
      <c r="C24" s="305"/>
      <c r="D24" s="306"/>
      <c r="E24" s="306"/>
      <c r="F24" s="307"/>
      <c r="G24" s="156"/>
    </row>
    <row r="25" spans="1:7" ht="19.5" customHeight="1">
      <c r="A25" s="138">
        <v>2</v>
      </c>
      <c r="B25" s="155"/>
      <c r="C25" s="157"/>
      <c r="D25" s="158"/>
      <c r="E25" s="158"/>
      <c r="F25" s="159"/>
      <c r="G25" s="156"/>
    </row>
    <row r="26" spans="1:7" ht="19.5" customHeight="1">
      <c r="A26" s="138">
        <v>3</v>
      </c>
      <c r="B26" s="155"/>
      <c r="C26" s="157"/>
      <c r="D26" s="158"/>
      <c r="E26" s="158"/>
      <c r="F26" s="159"/>
      <c r="G26" s="156"/>
    </row>
    <row r="27" spans="1:7" ht="19.5" customHeight="1">
      <c r="A27" s="138">
        <v>4</v>
      </c>
      <c r="B27" s="155"/>
      <c r="C27" s="157"/>
      <c r="D27" s="158"/>
      <c r="E27" s="158"/>
      <c r="F27" s="159"/>
      <c r="G27" s="156"/>
    </row>
    <row r="28" spans="1:7" ht="19.5" customHeight="1">
      <c r="A28" s="138">
        <v>5</v>
      </c>
      <c r="B28" s="155"/>
      <c r="C28" s="157"/>
      <c r="D28" s="158"/>
      <c r="E28" s="158"/>
      <c r="F28" s="159"/>
      <c r="G28" s="156"/>
    </row>
    <row r="29" spans="1:7" ht="19.5" customHeight="1">
      <c r="A29" s="138">
        <v>6</v>
      </c>
      <c r="B29" s="155"/>
      <c r="C29" s="157"/>
      <c r="D29" s="158"/>
      <c r="E29" s="158"/>
      <c r="F29" s="159"/>
      <c r="G29" s="156"/>
    </row>
    <row r="30" spans="1:7" ht="19.5" customHeight="1">
      <c r="A30" s="138">
        <v>7</v>
      </c>
      <c r="B30" s="155"/>
      <c r="C30" s="157"/>
      <c r="D30" s="158"/>
      <c r="E30" s="158"/>
      <c r="F30" s="159"/>
      <c r="G30" s="156"/>
    </row>
    <row r="31" spans="1:7" ht="19.5" customHeight="1">
      <c r="A31" s="138">
        <v>8</v>
      </c>
      <c r="B31" s="155"/>
      <c r="C31" s="157"/>
      <c r="D31" s="158"/>
      <c r="E31" s="158"/>
      <c r="F31" s="159"/>
      <c r="G31" s="156"/>
    </row>
    <row r="32" spans="1:7" ht="19.5" customHeight="1">
      <c r="A32" s="138">
        <v>9</v>
      </c>
      <c r="B32" s="155"/>
      <c r="C32" s="157"/>
      <c r="D32" s="158"/>
      <c r="E32" s="158"/>
      <c r="F32" s="159"/>
      <c r="G32" s="156"/>
    </row>
    <row r="33" spans="1:7" ht="19.5" customHeight="1">
      <c r="A33" s="138">
        <v>10</v>
      </c>
      <c r="B33" s="155"/>
      <c r="C33" s="157"/>
      <c r="D33" s="158"/>
      <c r="E33" s="158"/>
      <c r="F33" s="159"/>
      <c r="G33" s="156"/>
    </row>
    <row r="34" spans="1:7" ht="39.75" customHeight="1">
      <c r="A34" s="135" t="s">
        <v>162</v>
      </c>
      <c r="B34" s="136" t="s">
        <v>163</v>
      </c>
      <c r="C34" s="315" t="s">
        <v>161</v>
      </c>
      <c r="D34" s="315"/>
      <c r="E34" s="315"/>
      <c r="F34" s="315"/>
      <c r="G34" s="137" t="s">
        <v>99</v>
      </c>
    </row>
    <row r="35" spans="1:7" ht="19.5" customHeight="1">
      <c r="A35" s="138">
        <v>11</v>
      </c>
      <c r="B35" s="155"/>
      <c r="C35" s="157"/>
      <c r="D35" s="158"/>
      <c r="E35" s="158"/>
      <c r="F35" s="159"/>
      <c r="G35" s="156"/>
    </row>
    <row r="36" spans="1:7" ht="19.5" customHeight="1">
      <c r="A36" s="138">
        <v>12</v>
      </c>
      <c r="B36" s="155"/>
      <c r="C36" s="305"/>
      <c r="D36" s="306"/>
      <c r="E36" s="306"/>
      <c r="F36" s="307"/>
      <c r="G36" s="156"/>
    </row>
    <row r="37" spans="1:7" ht="19.5" customHeight="1">
      <c r="A37" s="138">
        <v>13</v>
      </c>
      <c r="B37" s="155"/>
      <c r="C37" s="305"/>
      <c r="D37" s="306"/>
      <c r="E37" s="306"/>
      <c r="F37" s="307"/>
      <c r="G37" s="156"/>
    </row>
    <row r="38" spans="1:7" ht="19.5" customHeight="1">
      <c r="A38" s="138">
        <v>14</v>
      </c>
      <c r="B38" s="155"/>
      <c r="C38" s="305"/>
      <c r="D38" s="306"/>
      <c r="E38" s="306"/>
      <c r="F38" s="307"/>
      <c r="G38" s="156"/>
    </row>
    <row r="39" spans="1:7" ht="19.5" customHeight="1">
      <c r="A39" s="138">
        <v>15</v>
      </c>
      <c r="B39" s="155"/>
      <c r="C39" s="305"/>
      <c r="D39" s="306"/>
      <c r="E39" s="306"/>
      <c r="F39" s="307"/>
      <c r="G39" s="156"/>
    </row>
    <row r="40" spans="1:7" ht="19.5" customHeight="1">
      <c r="A40" s="314" t="s">
        <v>165</v>
      </c>
      <c r="B40" s="314"/>
      <c r="C40" s="314"/>
      <c r="D40" s="314"/>
      <c r="E40" s="314"/>
      <c r="F40" s="314"/>
      <c r="G40" s="139">
        <f>SUM(G24:G39)</f>
        <v>0</v>
      </c>
    </row>
    <row r="41" spans="1:7" ht="19.5" customHeight="1">
      <c r="A41" s="140"/>
      <c r="B41" s="141"/>
      <c r="C41" s="141"/>
      <c r="D41" s="141"/>
      <c r="E41" s="141"/>
      <c r="F41" s="141"/>
      <c r="G41" s="142"/>
    </row>
    <row r="42" spans="1:7" ht="19.5" customHeight="1">
      <c r="A42" s="143" t="s">
        <v>172</v>
      </c>
      <c r="B42" s="144"/>
      <c r="C42" s="145"/>
      <c r="D42" s="145"/>
      <c r="E42" s="145"/>
      <c r="F42" s="145"/>
      <c r="G42" s="146"/>
    </row>
    <row r="43" spans="1:7" ht="54" customHeight="1">
      <c r="A43" s="147"/>
      <c r="B43" s="335" t="s">
        <v>174</v>
      </c>
      <c r="C43" s="335"/>
      <c r="D43" s="335"/>
      <c r="E43" s="335"/>
      <c r="F43" s="335"/>
      <c r="G43" s="336"/>
    </row>
    <row r="44" spans="1:7" ht="19.5" customHeight="1">
      <c r="A44" s="148"/>
      <c r="B44" s="337" t="s">
        <v>120</v>
      </c>
      <c r="C44" s="337"/>
      <c r="D44" s="338"/>
      <c r="E44" s="333"/>
      <c r="F44" s="334"/>
      <c r="G44" s="334"/>
    </row>
    <row r="45" spans="1:7" ht="19.5" customHeight="1">
      <c r="A45" s="148"/>
      <c r="B45" s="337" t="s">
        <v>108</v>
      </c>
      <c r="C45" s="337"/>
      <c r="D45" s="338"/>
      <c r="E45" s="333"/>
      <c r="F45" s="334"/>
      <c r="G45" s="334"/>
    </row>
    <row r="46" spans="1:7" ht="19.5" customHeight="1">
      <c r="A46" s="149"/>
      <c r="B46" s="331" t="s">
        <v>5</v>
      </c>
      <c r="C46" s="331"/>
      <c r="D46" s="332"/>
      <c r="E46" s="333"/>
      <c r="F46" s="334"/>
      <c r="G46" s="334"/>
    </row>
    <row r="47" spans="1:7" ht="19.5" customHeight="1">
      <c r="A47" s="149"/>
      <c r="B47" s="331" t="s">
        <v>54</v>
      </c>
      <c r="C47" s="331"/>
      <c r="D47" s="332"/>
      <c r="E47" s="333"/>
      <c r="F47" s="334"/>
      <c r="G47" s="334"/>
    </row>
    <row r="48" spans="1:7" ht="19.5" customHeight="1">
      <c r="A48" s="149"/>
      <c r="B48" s="331" t="s">
        <v>85</v>
      </c>
      <c r="C48" s="331"/>
      <c r="D48" s="332"/>
      <c r="E48" s="333"/>
      <c r="F48" s="334"/>
      <c r="G48" s="334"/>
    </row>
    <row r="49" spans="1:7" ht="19.5" customHeight="1">
      <c r="A49" s="149"/>
      <c r="B49" s="331" t="s">
        <v>65</v>
      </c>
      <c r="C49" s="331"/>
      <c r="D49" s="332"/>
      <c r="E49" s="333"/>
      <c r="F49" s="334"/>
      <c r="G49" s="334"/>
    </row>
    <row r="50" spans="1:7" ht="19.5" customHeight="1">
      <c r="A50" s="149"/>
      <c r="B50" s="345" t="s">
        <v>86</v>
      </c>
      <c r="C50" s="345"/>
      <c r="D50" s="346"/>
      <c r="E50" s="333"/>
      <c r="F50" s="334"/>
      <c r="G50" s="334"/>
    </row>
    <row r="51" spans="1:7" ht="14.25" customHeight="1">
      <c r="A51" s="140"/>
      <c r="B51" s="141"/>
      <c r="C51" s="141"/>
      <c r="D51" s="141"/>
      <c r="E51" s="141"/>
      <c r="F51" s="141"/>
      <c r="G51" s="142"/>
    </row>
    <row r="52" spans="1:7" ht="19.5" customHeight="1">
      <c r="A52" s="298" t="s">
        <v>75</v>
      </c>
      <c r="B52" s="299"/>
      <c r="C52" s="299"/>
      <c r="D52" s="299"/>
      <c r="E52" s="299"/>
      <c r="F52" s="299"/>
      <c r="G52" s="311"/>
    </row>
    <row r="53" spans="1:7" ht="327" customHeight="1">
      <c r="A53" s="150"/>
      <c r="B53" s="339" t="s">
        <v>239</v>
      </c>
      <c r="C53" s="340"/>
      <c r="D53" s="340"/>
      <c r="E53" s="340"/>
      <c r="F53" s="340"/>
      <c r="G53" s="341"/>
    </row>
    <row r="54" spans="1:7" ht="75.75" customHeight="1">
      <c r="A54" s="151"/>
      <c r="B54" s="342" t="s">
        <v>240</v>
      </c>
      <c r="C54" s="343"/>
      <c r="D54" s="343"/>
      <c r="E54" s="343"/>
      <c r="F54" s="343"/>
      <c r="G54" s="344"/>
    </row>
    <row r="55" spans="1:7" ht="24.75" customHeight="1">
      <c r="A55" s="295" t="s">
        <v>76</v>
      </c>
      <c r="B55" s="296"/>
      <c r="C55" s="297"/>
      <c r="D55" s="297"/>
      <c r="E55" s="297"/>
      <c r="F55" s="152" t="s">
        <v>77</v>
      </c>
      <c r="G55" s="160">
        <f ca="1">TODAY()</f>
        <v>42527</v>
      </c>
    </row>
    <row r="56" spans="1:7" ht="24.75" customHeight="1">
      <c r="A56" s="295" t="s">
        <v>123</v>
      </c>
      <c r="B56" s="296"/>
      <c r="C56" s="290"/>
      <c r="D56" s="291"/>
      <c r="E56" s="291"/>
      <c r="F56" s="291"/>
      <c r="G56" s="292"/>
    </row>
    <row r="57" spans="1:7" ht="60.75" customHeight="1">
      <c r="A57" s="272" t="s">
        <v>78</v>
      </c>
      <c r="B57" s="273"/>
      <c r="C57" s="153"/>
      <c r="D57" s="153"/>
      <c r="E57" s="153"/>
      <c r="F57" s="153"/>
      <c r="G57" s="154"/>
    </row>
    <row r="58" spans="1:7" ht="12.75">
      <c r="A58" s="279" t="s">
        <v>79</v>
      </c>
      <c r="B58" s="279"/>
      <c r="C58" s="279"/>
      <c r="D58" s="279"/>
      <c r="E58" s="279"/>
      <c r="F58" s="279"/>
      <c r="G58" s="279"/>
    </row>
    <row r="59" spans="1:7" ht="12.75">
      <c r="A59" s="280" t="s">
        <v>80</v>
      </c>
      <c r="B59" s="280"/>
      <c r="C59" s="280"/>
      <c r="D59" s="280"/>
      <c r="E59" s="280"/>
      <c r="F59" s="280"/>
      <c r="G59" s="280"/>
    </row>
  </sheetData>
  <sheetProtection sheet="1"/>
  <mergeCells count="65">
    <mergeCell ref="B53:G53"/>
    <mergeCell ref="B54:G54"/>
    <mergeCell ref="C34:F34"/>
    <mergeCell ref="A52:G52"/>
    <mergeCell ref="B49:D49"/>
    <mergeCell ref="E49:G49"/>
    <mergeCell ref="B50:D50"/>
    <mergeCell ref="E50:G50"/>
    <mergeCell ref="B46:D46"/>
    <mergeCell ref="E46:G46"/>
    <mergeCell ref="B47:D47"/>
    <mergeCell ref="E47:G47"/>
    <mergeCell ref="B48:D48"/>
    <mergeCell ref="E48:G48"/>
    <mergeCell ref="B43:G43"/>
    <mergeCell ref="B44:D44"/>
    <mergeCell ref="E44:G44"/>
    <mergeCell ref="B45:D45"/>
    <mergeCell ref="E45:G45"/>
    <mergeCell ref="A1:E1"/>
    <mergeCell ref="A2:G2"/>
    <mergeCell ref="A3:B3"/>
    <mergeCell ref="A4:B4"/>
    <mergeCell ref="A5:B5"/>
    <mergeCell ref="A6:B6"/>
    <mergeCell ref="C3:G3"/>
    <mergeCell ref="D4:G4"/>
    <mergeCell ref="C5:G5"/>
    <mergeCell ref="C6:G6"/>
    <mergeCell ref="A7:B7"/>
    <mergeCell ref="A8:B8"/>
    <mergeCell ref="A9:B9"/>
    <mergeCell ref="A10:B13"/>
    <mergeCell ref="A14:B15"/>
    <mergeCell ref="A40:F40"/>
    <mergeCell ref="C23:F23"/>
    <mergeCell ref="C24:F24"/>
    <mergeCell ref="C36:F36"/>
    <mergeCell ref="A16:B18"/>
    <mergeCell ref="A22:G22"/>
    <mergeCell ref="C37:F37"/>
    <mergeCell ref="C38:F38"/>
    <mergeCell ref="C39:F39"/>
    <mergeCell ref="D20:G20"/>
    <mergeCell ref="D21:G21"/>
    <mergeCell ref="D16:G16"/>
    <mergeCell ref="C56:G56"/>
    <mergeCell ref="D17:G17"/>
    <mergeCell ref="D19:G19"/>
    <mergeCell ref="D9:G9"/>
    <mergeCell ref="A55:B55"/>
    <mergeCell ref="C55:E55"/>
    <mergeCell ref="A56:B56"/>
    <mergeCell ref="A19:B19"/>
    <mergeCell ref="A20:B21"/>
    <mergeCell ref="A57:B57"/>
    <mergeCell ref="C7:E7"/>
    <mergeCell ref="C8:E8"/>
    <mergeCell ref="A58:G58"/>
    <mergeCell ref="A59:G59"/>
    <mergeCell ref="D10:G10"/>
    <mergeCell ref="D11:G11"/>
    <mergeCell ref="D12:G12"/>
    <mergeCell ref="D14:G14"/>
    <mergeCell ref="D15:G15"/>
  </mergeCells>
  <printOptions/>
  <pageMargins left="0.3937007874015748" right="0.3937007874015748" top="0.7480314960629921" bottom="0.7480314960629921" header="0.31496062992125984" footer="0.31496062992125984"/>
  <pageSetup fitToHeight="0" horizontalDpi="600" verticalDpi="600" orientation="portrait" paperSize="9" r:id="rId1"/>
  <headerFooter>
    <oddHeader>&amp;L&amp;"Arial,Obyčejné"&amp;12Formulář č. 6&amp;R&amp;"Arial,Obyčejné"&amp;12Podprogram č. 2</oddHeader>
  </headerFooter>
</worksheet>
</file>

<file path=xl/worksheets/sheet7.xml><?xml version="1.0" encoding="utf-8"?>
<worksheet xmlns="http://schemas.openxmlformats.org/spreadsheetml/2006/main" xmlns:r="http://schemas.openxmlformats.org/officeDocument/2006/relationships">
  <sheetPr>
    <tabColor theme="3" tint="0.39998000860214233"/>
  </sheetPr>
  <dimension ref="A1:J22"/>
  <sheetViews>
    <sheetView workbookViewId="0" topLeftCell="A1">
      <selection activeCell="F40" sqref="F40"/>
    </sheetView>
  </sheetViews>
  <sheetFormatPr defaultColWidth="9.00390625" defaultRowHeight="12.75"/>
  <cols>
    <col min="1" max="1" width="2.625" style="129" customWidth="1"/>
    <col min="2" max="2" width="20.375" style="129" customWidth="1"/>
    <col min="3" max="3" width="15.625" style="129" customWidth="1"/>
    <col min="4" max="4" width="7.00390625" style="129" customWidth="1"/>
    <col min="5" max="5" width="8.875" style="129" customWidth="1"/>
    <col min="6" max="6" width="17.125" style="129" customWidth="1"/>
    <col min="7" max="7" width="25.125" style="129" customWidth="1"/>
    <col min="8" max="8" width="10.00390625" style="129" bestFit="1" customWidth="1"/>
    <col min="9" max="9" width="8.875" style="129" customWidth="1"/>
    <col min="10" max="10" width="8.875" style="167" hidden="1" customWidth="1"/>
    <col min="11" max="16384" width="8.875" style="129" customWidth="1"/>
  </cols>
  <sheetData>
    <row r="1" spans="1:10" ht="30" customHeight="1">
      <c r="A1" s="316" t="s">
        <v>167</v>
      </c>
      <c r="B1" s="317"/>
      <c r="C1" s="317"/>
      <c r="D1" s="317"/>
      <c r="E1" s="317"/>
      <c r="F1" s="127" t="s">
        <v>43</v>
      </c>
      <c r="G1" s="128">
        <v>2017</v>
      </c>
      <c r="J1" s="161" t="s">
        <v>44</v>
      </c>
    </row>
    <row r="2" spans="1:10" ht="30" customHeight="1">
      <c r="A2" s="298" t="s">
        <v>168</v>
      </c>
      <c r="B2" s="299"/>
      <c r="C2" s="169"/>
      <c r="D2" s="162"/>
      <c r="E2" s="162"/>
      <c r="F2" s="144"/>
      <c r="G2" s="163"/>
      <c r="J2" s="161"/>
    </row>
    <row r="3" spans="1:10" ht="30" customHeight="1">
      <c r="A3" s="367" t="s">
        <v>151</v>
      </c>
      <c r="B3" s="368"/>
      <c r="C3" s="368"/>
      <c r="D3" s="368"/>
      <c r="E3" s="368"/>
      <c r="F3" s="368"/>
      <c r="G3" s="369"/>
      <c r="J3" s="161" t="s">
        <v>45</v>
      </c>
    </row>
    <row r="4" spans="1:10" ht="24.75" customHeight="1">
      <c r="A4" s="298" t="s">
        <v>6</v>
      </c>
      <c r="B4" s="311"/>
      <c r="C4" s="364"/>
      <c r="D4" s="365"/>
      <c r="E4" s="365"/>
      <c r="F4" s="365"/>
      <c r="G4" s="366"/>
      <c r="J4" s="161"/>
    </row>
    <row r="5" spans="1:10" ht="24.75" customHeight="1">
      <c r="A5" s="321" t="s">
        <v>107</v>
      </c>
      <c r="B5" s="322"/>
      <c r="C5" s="347"/>
      <c r="D5" s="348"/>
      <c r="E5" s="348"/>
      <c r="F5" s="348"/>
      <c r="G5" s="349"/>
      <c r="J5" s="161"/>
    </row>
    <row r="6" spans="1:10" ht="24.75" customHeight="1">
      <c r="A6" s="321" t="s">
        <v>169</v>
      </c>
      <c r="B6" s="322"/>
      <c r="C6" s="364"/>
      <c r="D6" s="365"/>
      <c r="E6" s="365"/>
      <c r="F6" s="365"/>
      <c r="G6" s="366"/>
      <c r="J6" s="161" t="s">
        <v>46</v>
      </c>
    </row>
    <row r="7" spans="1:10" ht="24.75" customHeight="1">
      <c r="A7" s="321" t="s">
        <v>170</v>
      </c>
      <c r="B7" s="362"/>
      <c r="C7" s="363">
        <f>E15</f>
        <v>0</v>
      </c>
      <c r="D7" s="363"/>
      <c r="E7" s="363"/>
      <c r="F7" s="363"/>
      <c r="G7" s="363"/>
      <c r="J7" s="161"/>
    </row>
    <row r="8" spans="1:10" ht="24.75" customHeight="1">
      <c r="A8" s="164"/>
      <c r="B8" s="350" t="s">
        <v>173</v>
      </c>
      <c r="C8" s="350"/>
      <c r="D8" s="350"/>
      <c r="E8" s="352"/>
      <c r="F8" s="352"/>
      <c r="G8" s="353"/>
      <c r="J8" s="165" t="s">
        <v>68</v>
      </c>
    </row>
    <row r="9" spans="1:10" ht="24.75" customHeight="1">
      <c r="A9" s="164"/>
      <c r="B9" s="350" t="s">
        <v>194</v>
      </c>
      <c r="C9" s="350"/>
      <c r="D9" s="350"/>
      <c r="E9" s="352"/>
      <c r="F9" s="352"/>
      <c r="G9" s="353"/>
      <c r="J9" s="165" t="s">
        <v>69</v>
      </c>
    </row>
    <row r="10" spans="1:10" ht="24.75" customHeight="1">
      <c r="A10" s="164"/>
      <c r="B10" s="350" t="s">
        <v>195</v>
      </c>
      <c r="C10" s="350"/>
      <c r="D10" s="350"/>
      <c r="E10" s="352"/>
      <c r="F10" s="352"/>
      <c r="G10" s="353"/>
      <c r="J10" s="165" t="s">
        <v>70</v>
      </c>
    </row>
    <row r="11" spans="1:10" ht="24.75" customHeight="1">
      <c r="A11" s="164"/>
      <c r="B11" s="351" t="s">
        <v>197</v>
      </c>
      <c r="C11" s="351"/>
      <c r="D11" s="351"/>
      <c r="E11" s="352"/>
      <c r="F11" s="352"/>
      <c r="G11" s="353"/>
      <c r="J11" s="165" t="s">
        <v>71</v>
      </c>
    </row>
    <row r="12" spans="1:10" ht="24.75" customHeight="1">
      <c r="A12" s="164"/>
      <c r="B12" s="351" t="s">
        <v>198</v>
      </c>
      <c r="C12" s="351"/>
      <c r="D12" s="351"/>
      <c r="E12" s="352"/>
      <c r="F12" s="352"/>
      <c r="G12" s="353"/>
      <c r="J12" s="165"/>
    </row>
    <row r="13" spans="1:10" ht="24.75" customHeight="1">
      <c r="A13" s="164"/>
      <c r="B13" s="351" t="s">
        <v>199</v>
      </c>
      <c r="C13" s="351"/>
      <c r="D13" s="351"/>
      <c r="E13" s="352"/>
      <c r="F13" s="352"/>
      <c r="G13" s="353"/>
      <c r="J13" s="165"/>
    </row>
    <row r="14" spans="1:10" ht="24.75" customHeight="1">
      <c r="A14" s="164"/>
      <c r="B14" s="351" t="s">
        <v>196</v>
      </c>
      <c r="C14" s="351"/>
      <c r="D14" s="351"/>
      <c r="E14" s="352"/>
      <c r="F14" s="352"/>
      <c r="G14" s="353"/>
      <c r="H14" s="166"/>
      <c r="J14" s="165"/>
    </row>
    <row r="15" spans="1:10" ht="24.75" customHeight="1">
      <c r="A15" s="164"/>
      <c r="B15" s="350" t="s">
        <v>72</v>
      </c>
      <c r="C15" s="350"/>
      <c r="D15" s="350"/>
      <c r="E15" s="354">
        <f>E8-SUM(E9:G14)</f>
        <v>0</v>
      </c>
      <c r="F15" s="355"/>
      <c r="G15" s="356"/>
      <c r="J15" s="165" t="s">
        <v>73</v>
      </c>
    </row>
    <row r="16" spans="1:7" ht="19.5" customHeight="1">
      <c r="A16" s="360" t="s">
        <v>171</v>
      </c>
      <c r="B16" s="361"/>
      <c r="C16" s="361"/>
      <c r="D16" s="133"/>
      <c r="E16" s="133"/>
      <c r="F16" s="133"/>
      <c r="G16" s="134"/>
    </row>
    <row r="17" spans="1:10" ht="99.75" customHeight="1">
      <c r="A17" s="290"/>
      <c r="B17" s="291"/>
      <c r="C17" s="291"/>
      <c r="D17" s="291"/>
      <c r="E17" s="291"/>
      <c r="F17" s="291"/>
      <c r="G17" s="292"/>
      <c r="J17" s="165"/>
    </row>
    <row r="18" spans="1:10" ht="19.5" customHeight="1">
      <c r="A18" s="316" t="s">
        <v>74</v>
      </c>
      <c r="B18" s="317"/>
      <c r="C18" s="317"/>
      <c r="D18" s="317"/>
      <c r="E18" s="317"/>
      <c r="F18" s="317"/>
      <c r="G18" s="357"/>
      <c r="J18" s="161"/>
    </row>
    <row r="19" spans="1:10" ht="99.75" customHeight="1">
      <c r="A19" s="290"/>
      <c r="B19" s="291"/>
      <c r="C19" s="291"/>
      <c r="D19" s="291"/>
      <c r="E19" s="291"/>
      <c r="F19" s="291"/>
      <c r="G19" s="292"/>
      <c r="J19" s="161"/>
    </row>
    <row r="20" spans="1:10" ht="30" customHeight="1">
      <c r="A20" s="358" t="s">
        <v>76</v>
      </c>
      <c r="B20" s="359"/>
      <c r="C20" s="274"/>
      <c r="D20" s="277"/>
      <c r="E20" s="278"/>
      <c r="F20" s="152" t="s">
        <v>77</v>
      </c>
      <c r="G20" s="168">
        <f ca="1">TODAY()</f>
        <v>42527</v>
      </c>
      <c r="J20" s="161"/>
    </row>
    <row r="21" spans="1:10" ht="30" customHeight="1">
      <c r="A21" s="295" t="s">
        <v>123</v>
      </c>
      <c r="B21" s="296"/>
      <c r="C21" s="290"/>
      <c r="D21" s="291"/>
      <c r="E21" s="291"/>
      <c r="F21" s="291"/>
      <c r="G21" s="292"/>
      <c r="J21" s="161"/>
    </row>
    <row r="22" spans="1:10" ht="79.5" customHeight="1">
      <c r="A22" s="272" t="s">
        <v>78</v>
      </c>
      <c r="B22" s="273"/>
      <c r="C22" s="153"/>
      <c r="D22" s="153"/>
      <c r="E22" s="153"/>
      <c r="F22" s="153"/>
      <c r="G22" s="154"/>
      <c r="J22" s="161"/>
    </row>
  </sheetData>
  <sheetProtection sheet="1"/>
  <mergeCells count="36">
    <mergeCell ref="A16:C16"/>
    <mergeCell ref="A2:B2"/>
    <mergeCell ref="A7:B7"/>
    <mergeCell ref="C7:G7"/>
    <mergeCell ref="C6:G6"/>
    <mergeCell ref="A1:E1"/>
    <mergeCell ref="A3:G3"/>
    <mergeCell ref="A4:B4"/>
    <mergeCell ref="C4:G4"/>
    <mergeCell ref="A5:B5"/>
    <mergeCell ref="B15:D15"/>
    <mergeCell ref="E15:G15"/>
    <mergeCell ref="A22:B22"/>
    <mergeCell ref="A17:G17"/>
    <mergeCell ref="A18:G18"/>
    <mergeCell ref="A19:G19"/>
    <mergeCell ref="A20:B20"/>
    <mergeCell ref="C20:E20"/>
    <mergeCell ref="A21:B21"/>
    <mergeCell ref="C21:G21"/>
    <mergeCell ref="B12:D12"/>
    <mergeCell ref="B13:D13"/>
    <mergeCell ref="E12:G12"/>
    <mergeCell ref="E13:G13"/>
    <mergeCell ref="E14:G14"/>
    <mergeCell ref="B14:D14"/>
    <mergeCell ref="C5:G5"/>
    <mergeCell ref="B8:D8"/>
    <mergeCell ref="B9:D9"/>
    <mergeCell ref="B10:D10"/>
    <mergeCell ref="B11:D11"/>
    <mergeCell ref="E8:G8"/>
    <mergeCell ref="E9:G9"/>
    <mergeCell ref="E10:G10"/>
    <mergeCell ref="E11:G11"/>
    <mergeCell ref="A6:B6"/>
  </mergeCells>
  <printOptions/>
  <pageMargins left="0.3937007874015748" right="0.3937007874015748" top="0.7480314960629921" bottom="0.7480314960629921" header="0.31496062992125984" footer="0.31496062992125984"/>
  <pageSetup horizontalDpi="600" verticalDpi="600" orientation="portrait" paperSize="9" r:id="rId3"/>
  <headerFooter>
    <oddHeader>&amp;L&amp;"Arial,Obyčejné"&amp;12Formulář č. 7&amp;R&amp;"Arial,Obyčejné"&amp;12Podprogram č. 2</oddHeader>
  </headerFooter>
  <legacyDrawing r:id="rId2"/>
</worksheet>
</file>

<file path=xl/worksheets/sheet8.xml><?xml version="1.0" encoding="utf-8"?>
<worksheet xmlns="http://schemas.openxmlformats.org/spreadsheetml/2006/main" xmlns:r="http://schemas.openxmlformats.org/officeDocument/2006/relationships">
  <sheetPr>
    <tabColor theme="3" tint="0.39998000860214233"/>
  </sheetPr>
  <dimension ref="A1:I26"/>
  <sheetViews>
    <sheetView zoomScale="80" zoomScaleNormal="80" workbookViewId="0" topLeftCell="A7">
      <selection activeCell="F18" sqref="F18"/>
    </sheetView>
  </sheetViews>
  <sheetFormatPr defaultColWidth="9.00390625" defaultRowHeight="12.75"/>
  <cols>
    <col min="1" max="1" width="24.50390625" style="129" customWidth="1"/>
    <col min="2" max="2" width="15.625" style="129" customWidth="1"/>
    <col min="3" max="3" width="5.375" style="129" customWidth="1"/>
    <col min="4" max="4" width="8.875" style="129" customWidth="1"/>
    <col min="5" max="5" width="18.125" style="129" customWidth="1"/>
    <col min="6" max="6" width="28.125" style="129" customWidth="1"/>
    <col min="7" max="8" width="8.875" style="129" customWidth="1"/>
    <col min="9" max="9" width="8.875" style="167" hidden="1" customWidth="1"/>
    <col min="10" max="16384" width="8.875" style="129" customWidth="1"/>
  </cols>
  <sheetData>
    <row r="1" spans="1:9" ht="30" customHeight="1">
      <c r="A1" s="170" t="s">
        <v>200</v>
      </c>
      <c r="B1" s="171"/>
      <c r="C1" s="171"/>
      <c r="D1" s="171"/>
      <c r="E1" s="127" t="s">
        <v>43</v>
      </c>
      <c r="F1" s="128">
        <v>2017</v>
      </c>
      <c r="I1" s="161" t="s">
        <v>44</v>
      </c>
    </row>
    <row r="2" spans="1:9" ht="30" customHeight="1">
      <c r="A2" s="172" t="s">
        <v>176</v>
      </c>
      <c r="B2" s="169"/>
      <c r="C2" s="131"/>
      <c r="D2" s="131"/>
      <c r="E2" s="162"/>
      <c r="F2" s="163"/>
      <c r="I2" s="161"/>
    </row>
    <row r="3" spans="1:9" ht="30" customHeight="1">
      <c r="A3" s="373" t="s">
        <v>151</v>
      </c>
      <c r="B3" s="374"/>
      <c r="C3" s="374"/>
      <c r="D3" s="374"/>
      <c r="E3" s="374"/>
      <c r="F3" s="375"/>
      <c r="I3" s="161" t="s">
        <v>45</v>
      </c>
    </row>
    <row r="4" spans="1:9" ht="30" customHeight="1">
      <c r="A4" s="173" t="s">
        <v>241</v>
      </c>
      <c r="B4" s="370"/>
      <c r="C4" s="371"/>
      <c r="D4" s="371"/>
      <c r="E4" s="371"/>
      <c r="F4" s="372"/>
      <c r="I4" s="161" t="s">
        <v>46</v>
      </c>
    </row>
    <row r="5" spans="1:9" ht="30" customHeight="1">
      <c r="A5" s="173" t="s">
        <v>242</v>
      </c>
      <c r="B5" s="370"/>
      <c r="C5" s="371"/>
      <c r="D5" s="371"/>
      <c r="E5" s="371"/>
      <c r="F5" s="372"/>
      <c r="I5" s="161" t="s">
        <v>48</v>
      </c>
    </row>
    <row r="6" spans="1:9" ht="30" customHeight="1">
      <c r="A6" s="174" t="s">
        <v>53</v>
      </c>
      <c r="B6" s="370"/>
      <c r="C6" s="371"/>
      <c r="D6" s="371"/>
      <c r="E6" s="371"/>
      <c r="F6" s="372"/>
      <c r="I6" s="161"/>
    </row>
    <row r="7" spans="1:9" ht="30" customHeight="1">
      <c r="A7" s="173" t="s">
        <v>243</v>
      </c>
      <c r="B7" s="328"/>
      <c r="C7" s="329"/>
      <c r="D7" s="329"/>
      <c r="E7" s="329"/>
      <c r="F7" s="330"/>
      <c r="I7" s="161" t="s">
        <v>49</v>
      </c>
    </row>
    <row r="8" spans="1:9" ht="30" customHeight="1">
      <c r="A8" s="173" t="s">
        <v>50</v>
      </c>
      <c r="B8" s="328"/>
      <c r="C8" s="329"/>
      <c r="D8" s="329"/>
      <c r="E8" s="329"/>
      <c r="F8" s="330"/>
      <c r="I8" s="161" t="s">
        <v>51</v>
      </c>
    </row>
    <row r="9" spans="1:9" ht="19.5" customHeight="1">
      <c r="A9" s="174" t="s">
        <v>37</v>
      </c>
      <c r="B9" s="274"/>
      <c r="C9" s="277"/>
      <c r="D9" s="278"/>
      <c r="E9" s="131"/>
      <c r="F9" s="132"/>
      <c r="I9" s="161" t="s">
        <v>52</v>
      </c>
    </row>
    <row r="10" spans="1:9" ht="19.5" customHeight="1">
      <c r="A10" s="174" t="s">
        <v>116</v>
      </c>
      <c r="B10" s="131" t="s">
        <v>55</v>
      </c>
      <c r="C10" s="287"/>
      <c r="D10" s="288"/>
      <c r="E10" s="288"/>
      <c r="F10" s="289"/>
      <c r="I10" s="165" t="s">
        <v>56</v>
      </c>
    </row>
    <row r="11" spans="1:9" ht="19.5" customHeight="1">
      <c r="A11" s="174"/>
      <c r="B11" s="131" t="s">
        <v>57</v>
      </c>
      <c r="C11" s="281"/>
      <c r="D11" s="282"/>
      <c r="E11" s="282"/>
      <c r="F11" s="283"/>
      <c r="I11" s="167" t="s">
        <v>58</v>
      </c>
    </row>
    <row r="12" spans="1:9" ht="19.5" customHeight="1">
      <c r="A12" s="174"/>
      <c r="B12" s="131" t="s">
        <v>59</v>
      </c>
      <c r="C12" s="284"/>
      <c r="D12" s="285"/>
      <c r="E12" s="285"/>
      <c r="F12" s="286"/>
      <c r="I12" s="167" t="s">
        <v>60</v>
      </c>
    </row>
    <row r="13" spans="1:9" ht="19.5" customHeight="1">
      <c r="A13" s="174"/>
      <c r="B13" s="131" t="s">
        <v>61</v>
      </c>
      <c r="C13" s="281"/>
      <c r="D13" s="282"/>
      <c r="E13" s="282"/>
      <c r="F13" s="283"/>
      <c r="I13" s="165" t="s">
        <v>62</v>
      </c>
    </row>
    <row r="14" spans="1:9" ht="19.5" customHeight="1">
      <c r="A14" s="174" t="s">
        <v>105</v>
      </c>
      <c r="B14" s="131"/>
      <c r="C14" s="133"/>
      <c r="D14" s="133"/>
      <c r="E14" s="133"/>
      <c r="F14" s="134"/>
      <c r="I14" s="165"/>
    </row>
    <row r="15" spans="1:9" ht="99.75" customHeight="1">
      <c r="A15" s="385"/>
      <c r="B15" s="386"/>
      <c r="C15" s="386"/>
      <c r="D15" s="386"/>
      <c r="E15" s="386"/>
      <c r="F15" s="387"/>
      <c r="I15" s="161"/>
    </row>
    <row r="16" spans="1:9" ht="19.5" customHeight="1">
      <c r="A16" s="174" t="s">
        <v>106</v>
      </c>
      <c r="B16" s="133"/>
      <c r="C16" s="133"/>
      <c r="D16" s="133"/>
      <c r="E16" s="133"/>
      <c r="F16" s="134"/>
      <c r="I16" s="161"/>
    </row>
    <row r="17" spans="1:9" ht="99.75" customHeight="1">
      <c r="A17" s="385"/>
      <c r="B17" s="386"/>
      <c r="C17" s="386"/>
      <c r="D17" s="386"/>
      <c r="E17" s="386"/>
      <c r="F17" s="387"/>
      <c r="I17" s="161"/>
    </row>
    <row r="18" spans="1:9" ht="19.5" customHeight="1">
      <c r="A18" s="175" t="s">
        <v>75</v>
      </c>
      <c r="B18" s="176"/>
      <c r="C18" s="176"/>
      <c r="D18" s="176"/>
      <c r="E18" s="176"/>
      <c r="F18" s="177"/>
      <c r="I18" s="161"/>
    </row>
    <row r="19" spans="1:9" ht="54.75" customHeight="1">
      <c r="A19" s="376" t="s">
        <v>246</v>
      </c>
      <c r="B19" s="377"/>
      <c r="C19" s="377"/>
      <c r="D19" s="377"/>
      <c r="E19" s="377"/>
      <c r="F19" s="378"/>
      <c r="I19" s="161"/>
    </row>
    <row r="20" spans="1:9" ht="54.75" customHeight="1">
      <c r="A20" s="376" t="s">
        <v>104</v>
      </c>
      <c r="B20" s="377"/>
      <c r="C20" s="377"/>
      <c r="D20" s="377"/>
      <c r="E20" s="377"/>
      <c r="F20" s="378"/>
      <c r="I20" s="161"/>
    </row>
    <row r="21" spans="1:9" ht="54.75" customHeight="1">
      <c r="A21" s="376" t="s">
        <v>81</v>
      </c>
      <c r="B21" s="377"/>
      <c r="C21" s="377"/>
      <c r="D21" s="377"/>
      <c r="E21" s="377"/>
      <c r="F21" s="378"/>
      <c r="I21" s="161"/>
    </row>
    <row r="22" spans="1:9" ht="354" customHeight="1">
      <c r="A22" s="379" t="s">
        <v>244</v>
      </c>
      <c r="B22" s="380"/>
      <c r="C22" s="380"/>
      <c r="D22" s="380"/>
      <c r="E22" s="380"/>
      <c r="F22" s="381"/>
      <c r="I22" s="161"/>
    </row>
    <row r="23" spans="1:9" ht="19.5" customHeight="1">
      <c r="A23" s="178"/>
      <c r="B23" s="133"/>
      <c r="C23" s="133"/>
      <c r="D23" s="133"/>
      <c r="E23" s="133"/>
      <c r="F23" s="134"/>
      <c r="I23" s="161"/>
    </row>
    <row r="24" spans="1:9" ht="19.5" customHeight="1">
      <c r="A24" s="174" t="s">
        <v>76</v>
      </c>
      <c r="B24" s="382"/>
      <c r="C24" s="383"/>
      <c r="D24" s="384"/>
      <c r="E24" s="152" t="s">
        <v>77</v>
      </c>
      <c r="F24" s="183">
        <f ca="1">TODAY()</f>
        <v>42527</v>
      </c>
      <c r="I24" s="161"/>
    </row>
    <row r="25" spans="1:6" ht="19.5" customHeight="1">
      <c r="A25" s="174" t="s">
        <v>123</v>
      </c>
      <c r="B25" s="180"/>
      <c r="C25" s="181"/>
      <c r="D25" s="181"/>
      <c r="E25" s="181"/>
      <c r="F25" s="182"/>
    </row>
    <row r="26" spans="1:6" ht="63" customHeight="1">
      <c r="A26" s="179" t="s">
        <v>78</v>
      </c>
      <c r="B26" s="153"/>
      <c r="C26" s="153"/>
      <c r="D26" s="153"/>
      <c r="E26" s="153"/>
      <c r="F26" s="154"/>
    </row>
  </sheetData>
  <sheetProtection sheet="1"/>
  <mergeCells count="18">
    <mergeCell ref="A19:F19"/>
    <mergeCell ref="A20:F20"/>
    <mergeCell ref="A21:F21"/>
    <mergeCell ref="A22:F22"/>
    <mergeCell ref="B7:F7"/>
    <mergeCell ref="B24:D24"/>
    <mergeCell ref="A17:F17"/>
    <mergeCell ref="A15:F15"/>
    <mergeCell ref="C13:F13"/>
    <mergeCell ref="B6:F6"/>
    <mergeCell ref="B5:F5"/>
    <mergeCell ref="B4:F4"/>
    <mergeCell ref="A3:F3"/>
    <mergeCell ref="C12:F12"/>
    <mergeCell ref="C11:F11"/>
    <mergeCell ref="C10:F10"/>
    <mergeCell ref="B9:D9"/>
    <mergeCell ref="B8:F8"/>
  </mergeCells>
  <printOptions/>
  <pageMargins left="0.25" right="0.25" top="0.75" bottom="0.75" header="0.3" footer="0.3"/>
  <pageSetup horizontalDpi="600" verticalDpi="600" orientation="portrait" paperSize="9" r:id="rId3"/>
  <headerFooter>
    <oddHeader>&amp;L&amp;"Arial,Obyčejné"&amp;12Formulář č. 8&amp;R&amp;"Arial,Obyčejné"&amp;12Podprogram č. 2</oddHeader>
  </headerFooter>
  <legacyDrawing r:id="rId2"/>
</worksheet>
</file>

<file path=xl/worksheets/sheet9.xml><?xml version="1.0" encoding="utf-8"?>
<worksheet xmlns="http://schemas.openxmlformats.org/spreadsheetml/2006/main" xmlns:r="http://schemas.openxmlformats.org/officeDocument/2006/relationships">
  <sheetPr>
    <tabColor theme="6" tint="0.39998000860214233"/>
  </sheetPr>
  <dimension ref="A1:H12"/>
  <sheetViews>
    <sheetView showGridLines="0" tabSelected="1" zoomScale="80" zoomScaleNormal="80" zoomScaleSheetLayoutView="80" workbookViewId="0" topLeftCell="A1">
      <selection activeCell="A9" sqref="A9:F9"/>
    </sheetView>
  </sheetViews>
  <sheetFormatPr defaultColWidth="9.00390625" defaultRowHeight="12.75"/>
  <cols>
    <col min="1" max="1" width="4.50390625" style="2" customWidth="1"/>
    <col min="2" max="2" width="9.375" style="2" customWidth="1"/>
    <col min="3" max="3" width="5.50390625" style="2" customWidth="1"/>
    <col min="4" max="4" width="60.375" style="2" customWidth="1"/>
    <col min="5" max="5" width="4.625" style="2" customWidth="1"/>
    <col min="6" max="6" width="14.875" style="61" customWidth="1"/>
    <col min="7" max="7" width="8.875" style="2" customWidth="1"/>
    <col min="8" max="8" width="8.875" style="2" hidden="1" customWidth="1"/>
    <col min="9" max="16384" width="8.875" style="2" customWidth="1"/>
  </cols>
  <sheetData>
    <row r="1" spans="1:6" ht="28.5" customHeight="1">
      <c r="A1" s="244" t="s">
        <v>117</v>
      </c>
      <c r="B1" s="244"/>
      <c r="C1" s="244"/>
      <c r="D1" s="244"/>
      <c r="E1" s="244"/>
      <c r="F1" s="244"/>
    </row>
    <row r="2" spans="1:8" s="59" customFormat="1" ht="30" customHeight="1">
      <c r="A2" s="245" t="s">
        <v>110</v>
      </c>
      <c r="B2" s="245"/>
      <c r="C2" s="245"/>
      <c r="D2" s="224"/>
      <c r="E2" s="225"/>
      <c r="F2" s="242">
        <v>2017</v>
      </c>
      <c r="H2" s="59" t="s">
        <v>82</v>
      </c>
    </row>
    <row r="3" spans="1:6" s="59" customFormat="1" ht="30" customHeight="1">
      <c r="A3" s="245" t="s">
        <v>3</v>
      </c>
      <c r="B3" s="245"/>
      <c r="C3" s="245"/>
      <c r="D3" s="78"/>
      <c r="E3" s="79"/>
      <c r="F3" s="242"/>
    </row>
    <row r="4" spans="1:6" s="59" customFormat="1" ht="30" customHeight="1">
      <c r="A4" s="77" t="s">
        <v>84</v>
      </c>
      <c r="B4" s="77"/>
      <c r="C4" s="77"/>
      <c r="D4" s="78"/>
      <c r="E4" s="79"/>
      <c r="F4" s="242"/>
    </row>
    <row r="5" spans="1:6" s="59" customFormat="1" ht="30" customHeight="1">
      <c r="A5" s="388" t="s">
        <v>6</v>
      </c>
      <c r="B5" s="388"/>
      <c r="C5" s="388"/>
      <c r="D5" s="78"/>
      <c r="E5" s="79"/>
      <c r="F5" s="242"/>
    </row>
    <row r="6" spans="1:8" s="59" customFormat="1" ht="30" customHeight="1">
      <c r="A6" s="388" t="s">
        <v>37</v>
      </c>
      <c r="B6" s="388"/>
      <c r="C6" s="388"/>
      <c r="D6" s="224"/>
      <c r="E6" s="225"/>
      <c r="F6" s="243"/>
      <c r="H6" s="59" t="s">
        <v>83</v>
      </c>
    </row>
    <row r="7" ht="15" customHeight="1"/>
    <row r="8" spans="1:6" s="184" customFormat="1" ht="24.75" customHeight="1">
      <c r="A8" s="389" t="s">
        <v>41</v>
      </c>
      <c r="B8" s="390"/>
      <c r="C8" s="390"/>
      <c r="D8" s="390"/>
      <c r="E8" s="390"/>
      <c r="F8" s="391"/>
    </row>
    <row r="9" spans="1:6" s="58" customFormat="1" ht="160.5" customHeight="1">
      <c r="A9" s="392"/>
      <c r="B9" s="393"/>
      <c r="C9" s="393"/>
      <c r="D9" s="393"/>
      <c r="E9" s="393"/>
      <c r="F9" s="394"/>
    </row>
    <row r="10" spans="1:2" s="58" customFormat="1" ht="24.75" customHeight="1">
      <c r="A10" s="185"/>
      <c r="B10" s="185"/>
    </row>
    <row r="11" spans="1:6" s="16" customFormat="1" ht="39.75" customHeight="1">
      <c r="A11" s="57" t="s">
        <v>108</v>
      </c>
      <c r="D11" s="70"/>
      <c r="F11" s="67"/>
    </row>
    <row r="12" spans="1:6" s="16" customFormat="1" ht="39.75" customHeight="1">
      <c r="A12" s="57" t="s">
        <v>2</v>
      </c>
      <c r="D12" s="70"/>
      <c r="F12" s="67"/>
    </row>
  </sheetData>
  <sheetProtection sheet="1" formatCells="0" selectLockedCells="1"/>
  <mergeCells count="10">
    <mergeCell ref="A5:C5"/>
    <mergeCell ref="A6:C6"/>
    <mergeCell ref="A8:F8"/>
    <mergeCell ref="A9:F9"/>
    <mergeCell ref="A1:F1"/>
    <mergeCell ref="A2:C2"/>
    <mergeCell ref="D2:E2"/>
    <mergeCell ref="F2:F6"/>
    <mergeCell ref="A3:C3"/>
    <mergeCell ref="D6:E6"/>
  </mergeCells>
  <conditionalFormatting sqref="F10 F13:F65536">
    <cfRule type="containsText" priority="3" dxfId="6" operator="containsText" stopIfTrue="1" text="NE">
      <formula>NOT(ISERROR(SEARCH("NE",F10)))</formula>
    </cfRule>
  </conditionalFormatting>
  <conditionalFormatting sqref="F11:F12">
    <cfRule type="containsText" priority="1" dxfId="6" operator="containsText" stopIfTrue="1" text="NE">
      <formula>NOT(ISERROR(SEARCH("NE",F11)))</formula>
    </cfRule>
  </conditionalFormatting>
  <printOptions/>
  <pageMargins left="0.25" right="0.25" top="0.75" bottom="0.75" header="0.3" footer="0.3"/>
  <pageSetup fitToHeight="0" horizontalDpi="600" verticalDpi="600" orientation="portrait" paperSize="9" r:id="rId1"/>
  <headerFooter alignWithMargins="0">
    <oddHeader>&amp;L&amp;"Arial,Obyčejné"&amp;12Formulář č. 9&amp;R&amp;"Arial,Obyčejné"&amp;12Podprogram č. 1
Podprogram č.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9 k vyhlášce č. 52/2008 Sb.</dc:title>
  <dc:subject/>
  <dc:creator>Zadrobˇlkov  Hana, Ing.</dc:creator>
  <cp:keywords/>
  <dc:description/>
  <cp:lastModifiedBy>Spáčilová Kateřina</cp:lastModifiedBy>
  <cp:lastPrinted>2016-05-25T08:40:50Z</cp:lastPrinted>
  <dcterms:created xsi:type="dcterms:W3CDTF">2002-07-02T06:14:30Z</dcterms:created>
  <dcterms:modified xsi:type="dcterms:W3CDTF">2016-06-06T06:21:40Z</dcterms:modified>
  <cp:category/>
  <cp:version/>
  <cp:contentType/>
  <cp:contentStatus/>
</cp:coreProperties>
</file>