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30" windowWidth="9765" windowHeight="11790"/>
  </bookViews>
  <sheets>
    <sheet name="Rozpočet PN 2017 obecní školy" sheetId="1" r:id="rId1"/>
  </sheets>
  <calcPr calcId="145621"/>
</workbook>
</file>

<file path=xl/calcChain.xml><?xml version="1.0" encoding="utf-8"?>
<calcChain xmlns="http://schemas.openxmlformats.org/spreadsheetml/2006/main">
  <c r="B531" i="1" l="1"/>
  <c r="B492" i="1"/>
  <c r="B450" i="1"/>
  <c r="B427" i="1"/>
  <c r="B365" i="1"/>
  <c r="B349" i="1"/>
  <c r="B309" i="1"/>
  <c r="B228" i="1"/>
  <c r="B208" i="1"/>
  <c r="B188" i="1"/>
  <c r="B163" i="1"/>
  <c r="B76" i="1"/>
  <c r="B47" i="1"/>
  <c r="B49" i="1" s="1"/>
  <c r="B311" i="1" l="1"/>
  <c r="B210" i="1"/>
  <c r="B533" i="1"/>
  <c r="B429" i="1"/>
  <c r="B535" i="1" l="1"/>
</calcChain>
</file>

<file path=xl/sharedStrings.xml><?xml version="1.0" encoding="utf-8"?>
<sst xmlns="http://schemas.openxmlformats.org/spreadsheetml/2006/main" count="536" uniqueCount="499">
  <si>
    <t>Okres Jeseník</t>
  </si>
  <si>
    <t>Celkem okres Jeseník</t>
  </si>
  <si>
    <t>Okres Olomouc</t>
  </si>
  <si>
    <t>Celkem okres Olomouc</t>
  </si>
  <si>
    <t>Okres Prostějov</t>
  </si>
  <si>
    <t>Celkem okres Prostějov</t>
  </si>
  <si>
    <t>Okres Přerov</t>
  </si>
  <si>
    <t>Celkem okres Přerov</t>
  </si>
  <si>
    <t>Okres Šumperk</t>
  </si>
  <si>
    <t>Celkem okres Šumperk</t>
  </si>
  <si>
    <t>Obec s rozšířenou působností: Jeseník</t>
  </si>
  <si>
    <t>Obec s rozšířenou působností: Litovel</t>
  </si>
  <si>
    <t>Obec s rozšířenou působností: Olomouc</t>
  </si>
  <si>
    <t>Obec s rozšířenou působností: Šternberk</t>
  </si>
  <si>
    <t>Obec s rozšířenou působností: Uničov</t>
  </si>
  <si>
    <t>Obec s rozšířenou působností: Konice</t>
  </si>
  <si>
    <t>Obec s rozšířenou působností: Prostějov</t>
  </si>
  <si>
    <t>Obec s rozšířenou působností: Hranice</t>
  </si>
  <si>
    <t>Obec s rozšířenou působností: Lipník nad Bečvou</t>
  </si>
  <si>
    <t>Obec s rozšířenou působností: Přerov</t>
  </si>
  <si>
    <t>Obec s rozšířenou působností: Mohelnice</t>
  </si>
  <si>
    <t>Obec s rozšířenou působností: Šumperk</t>
  </si>
  <si>
    <t>Obec s rozšířenou působností: Zábřeh</t>
  </si>
  <si>
    <t>Celkem Jeseník</t>
  </si>
  <si>
    <t>Celkem Litovel</t>
  </si>
  <si>
    <t>Celkem Olomouc</t>
  </si>
  <si>
    <t>Celkem Šternberk</t>
  </si>
  <si>
    <t>Celkem Uničov</t>
  </si>
  <si>
    <t>Celkem Konice</t>
  </si>
  <si>
    <t>Celkem Prostějov</t>
  </si>
  <si>
    <t>Celkem Hranice</t>
  </si>
  <si>
    <t>Celkem Lipník nad Bečvou</t>
  </si>
  <si>
    <t>Celkem Přerov</t>
  </si>
  <si>
    <t>Celkem Mohelnice</t>
  </si>
  <si>
    <t>Celkem Šumperk</t>
  </si>
  <si>
    <t>Celkem Zábřeh</t>
  </si>
  <si>
    <t>Název školy</t>
  </si>
  <si>
    <t>Mateřská škola Česká Ves, Jesenická 98</t>
  </si>
  <si>
    <t>Mateřská škola Česká Ves, Holanova 417</t>
  </si>
  <si>
    <t>Základní škola Česká Ves</t>
  </si>
  <si>
    <t>Mateřská škola Javorník, Míru 356</t>
  </si>
  <si>
    <t>Mateřská škola Javorník, Polská 488</t>
  </si>
  <si>
    <t>Základní škola Javorník, Školní 72</t>
  </si>
  <si>
    <t>Mateřská škola Jeseník, Jiráskova 799</t>
  </si>
  <si>
    <t>Mateřská škola Kopretina Jeseník, Tyršova 307</t>
  </si>
  <si>
    <t>Mateřská škola Jeseník, Karla Čapka</t>
  </si>
  <si>
    <t>Základní umělecká škola Jeseník</t>
  </si>
  <si>
    <t>Mateřská škola Mikulovice</t>
  </si>
  <si>
    <t>Základní škola Vidnava</t>
  </si>
  <si>
    <t>Mateřská škola Vlčice</t>
  </si>
  <si>
    <t>Základní škola Zlaté Hory</t>
  </si>
  <si>
    <t>Základní škola Žulová</t>
  </si>
  <si>
    <t>Mateřská škola Bílá Lhota</t>
  </si>
  <si>
    <t>Mateřská škola Litovel, Frištenského 917</t>
  </si>
  <si>
    <t>Základní škola Litovel, Vítězná 1250</t>
  </si>
  <si>
    <t>Mateřská škola Senice na Hané, Nádražní 350</t>
  </si>
  <si>
    <t>Mateřská škola Slavětín</t>
  </si>
  <si>
    <t>Základní škola Doloplazy</t>
  </si>
  <si>
    <t>Mateřská škola Doloplazy</t>
  </si>
  <si>
    <t>Mateřská škola Hlubočky, Boční 437</t>
  </si>
  <si>
    <t>Mateřská škola Hlušovice</t>
  </si>
  <si>
    <t>Mateřská škola Liboš</t>
  </si>
  <si>
    <t>Mateřská škola Mrsklesy</t>
  </si>
  <si>
    <t>Mateřská škola Náměšť na Hané, Zábraní 514</t>
  </si>
  <si>
    <t>Základní škola Náměšť na Hané, Komenského 283</t>
  </si>
  <si>
    <t>Základní škola Olomouc, Gagarinova 19</t>
  </si>
  <si>
    <t>Základní škola Olomouc, Heyrovského 33</t>
  </si>
  <si>
    <t>Základní škola Olomouc, Mozartova 48</t>
  </si>
  <si>
    <t>Základní škola Olomouc, tř. Spojenců 8</t>
  </si>
  <si>
    <t>Mateřská škola Olomouc, Dělnická 17b</t>
  </si>
  <si>
    <t>Mateřská škola Olomouc, I. Herrmanna 1</t>
  </si>
  <si>
    <t>Mateřská škola Olomouc, Jílová 41</t>
  </si>
  <si>
    <t>Mateřská škola Olomouc, kpt. Nálepky 10</t>
  </si>
  <si>
    <t>Mateřská škola Olomouc, Michalské stromořadí 11</t>
  </si>
  <si>
    <t>Mateřská škola Olomouc, Mozartova 6</t>
  </si>
  <si>
    <t>Mateřská škola Olomouc, Rooseveltova 101</t>
  </si>
  <si>
    <t>Mateřská škola Olomouc, Škrétova 2</t>
  </si>
  <si>
    <t>Mateřská škola Olomouc, Wolkerova 34</t>
  </si>
  <si>
    <t>Mateřská škola Olomouc, Zeyerova 23</t>
  </si>
  <si>
    <t>Mateřská škola Olomouc, Žižkovo nám. 3</t>
  </si>
  <si>
    <t>Základní škola Štěpánov, Dolní 78</t>
  </si>
  <si>
    <t>Mateřská škola Štěpánov, Sídliště 555</t>
  </si>
  <si>
    <t>Mateřská škola Toveř</t>
  </si>
  <si>
    <t>Mateřská škola Ústín</t>
  </si>
  <si>
    <t>Mateřská škola Velký Týnec</t>
  </si>
  <si>
    <t>Mateřská škola Věrovany</t>
  </si>
  <si>
    <t>Mateřská škola Domašov nad Bystřicí</t>
  </si>
  <si>
    <t>Mateřská škola Domašov u Šternberka</t>
  </si>
  <si>
    <t>Mateřská škola Hnojice</t>
  </si>
  <si>
    <t>Základní škola Moravský Beroun, Opavská 128</t>
  </si>
  <si>
    <t>Základní škola Šternberk, Dr. Hrubého 2</t>
  </si>
  <si>
    <t>Základní škola Šternberk, Svatoplukova 7</t>
  </si>
  <si>
    <t>Základní umělecká škola Šternberk, Olomoucká 32</t>
  </si>
  <si>
    <t>Dům dětí a mládeže Šternberk, Opavská 14</t>
  </si>
  <si>
    <t>Mateřská škola Dlouhá Loučka, 1.máje 31</t>
  </si>
  <si>
    <t>Základní škola Nová Hradečná</t>
  </si>
  <si>
    <t>Základní škola Paseka</t>
  </si>
  <si>
    <t>Mateřská škola Paseka</t>
  </si>
  <si>
    <t>Základní škola Troubelice</t>
  </si>
  <si>
    <t>Základní škola Uničov, J. Haška 211</t>
  </si>
  <si>
    <t>Základní škola Uničov, U stadionu 849</t>
  </si>
  <si>
    <t>Mateřská škola Uničov, Komenského 680</t>
  </si>
  <si>
    <t>Mateřská škola Konice, Smetanova 202</t>
  </si>
  <si>
    <t>Základní škola a gymnázium Konice, Tyršova 609</t>
  </si>
  <si>
    <t>Mateřská škola Skřípov</t>
  </si>
  <si>
    <t>Mateřská škola Stražisko</t>
  </si>
  <si>
    <t>Mateřská škola Bílovice-Lutotín</t>
  </si>
  <si>
    <t>Mateřská škola Brodek u Prostějova, Zámecká 348</t>
  </si>
  <si>
    <t xml:space="preserve">Mateřská škola Čehovice </t>
  </si>
  <si>
    <t>Mateřská škola Čelčice</t>
  </si>
  <si>
    <t>Mateřská škola Klenovice na Hané</t>
  </si>
  <si>
    <t>Mateřská škola Kralice na Hané</t>
  </si>
  <si>
    <t>Základní škola Krumsín</t>
  </si>
  <si>
    <t>Mateřská škola Malé Hradisko</t>
  </si>
  <si>
    <t>Základní škola Němčice nad Hanou, Tyršova 360</t>
  </si>
  <si>
    <t>Základní umělecká škola Němčice nad Hanou, Komenského nám. 168</t>
  </si>
  <si>
    <t>Mateřská škola Otinoves</t>
  </si>
  <si>
    <t>Mateřská škola Plumlov , Na stráži 512</t>
  </si>
  <si>
    <t>Základní umělecká škola Plumlov, Na aleji 44</t>
  </si>
  <si>
    <t>Základní škola Prostějov, ul. dr. Horáka 24</t>
  </si>
  <si>
    <t>Základní škola Prostějov, ul. Vl. Majakovského 1</t>
  </si>
  <si>
    <t>Dům dětí a mládeže Sportcentrum Prostějov, Olympijská 4</t>
  </si>
  <si>
    <t>Mateřská škola Prostějov, Moravská ul. 30</t>
  </si>
  <si>
    <t>Mateřská škola Prostějov, Rumunská 23</t>
  </si>
  <si>
    <t>Mateřská škola Prostějov, Smetanova ul. 746</t>
  </si>
  <si>
    <t>Mateřská škola Prostějov, ul. Šárka 4</t>
  </si>
  <si>
    <t>Mateřská škola Prostějovičky</t>
  </si>
  <si>
    <t>Mateřská škola Protivanov</t>
  </si>
  <si>
    <t xml:space="preserve">Základní škola Protivanov </t>
  </si>
  <si>
    <t>Mateřská škola Slatinky</t>
  </si>
  <si>
    <t>Mateřská škola Vranovice-Kelčice</t>
  </si>
  <si>
    <t>Mateřská škola Hrabůvka</t>
  </si>
  <si>
    <t>Dům dětí a mládeže Hranice, Galašova 1746</t>
  </si>
  <si>
    <t>Mateřská škola Hranice, Galašova 1747</t>
  </si>
  <si>
    <t>Základní škola Hranice, Šromotovo nám. 177</t>
  </si>
  <si>
    <t>Základní škola Hustopeče nad Bečvou, Školní 223</t>
  </si>
  <si>
    <t>Mateřská škola Malhotice</t>
  </si>
  <si>
    <t>Mateřská škola Bochoř, Náves 16</t>
  </si>
  <si>
    <t>Mateřská škola Brodek u Přerova, Tyršova 217</t>
  </si>
  <si>
    <t>Mateřská škola Buk</t>
  </si>
  <si>
    <t>Mateřská škola Citov</t>
  </si>
  <si>
    <t>Základní škola Horní Moštěnice, Pod Vinohrady 30</t>
  </si>
  <si>
    <t>Základní škola Kojetín, náměstí Míru 83</t>
  </si>
  <si>
    <t>Školní jídelna Kojetín, Hanusíkova 283</t>
  </si>
  <si>
    <t>Mateřská škola Líšná</t>
  </si>
  <si>
    <t>Mateřská škola Přerov, Dvořákova 23</t>
  </si>
  <si>
    <t>Mateřská škola Přerov, Komenského 25</t>
  </si>
  <si>
    <t>Mateřská škola Přerov, Kouřilkova 2</t>
  </si>
  <si>
    <t>Mateřská škola Radost Přerov, Kozlovská 44</t>
  </si>
  <si>
    <t>Mateřská škola Přerov, Kratochvílova 19</t>
  </si>
  <si>
    <t>Mateřská škola Přerov, Máchova 8</t>
  </si>
  <si>
    <t>Mateřská škola Přerov, Máchova 14</t>
  </si>
  <si>
    <t>Mateřská škola Přerov, Optiky 14</t>
  </si>
  <si>
    <t>Mateřská škola Přerov, U tenisu 2</t>
  </si>
  <si>
    <t>Základní škola Přerov, Hranická 14</t>
  </si>
  <si>
    <t>Základní škola Přerov, Trávník 27</t>
  </si>
  <si>
    <t>Základní škola Přerov, U tenisu 4</t>
  </si>
  <si>
    <t>Základní škola Přerov, Velká Dlážka 5</t>
  </si>
  <si>
    <t>Mateřská škola Sušice</t>
  </si>
  <si>
    <t>Základní škola Želatovice</t>
  </si>
  <si>
    <t>Mateřská škola Moravičany</t>
  </si>
  <si>
    <t>Mateřská škola Třeština</t>
  </si>
  <si>
    <t>Základní škola Moravičany</t>
  </si>
  <si>
    <t>Mateřská škola Loštice, Trávník</t>
  </si>
  <si>
    <t>Základní škola Mohelnice, Vodní 27</t>
  </si>
  <si>
    <t>Mateřská škola Bohutín</t>
  </si>
  <si>
    <t>Mateřská škola Libina</t>
  </si>
  <si>
    <t>Základní škola Libina</t>
  </si>
  <si>
    <t>Základní škola Ruda nad Moravou</t>
  </si>
  <si>
    <t>Mateřská škola Malá Morava, Vysoký potok</t>
  </si>
  <si>
    <t>Mateřská škola Ruda nad Moravou, Dlouhá 195</t>
  </si>
  <si>
    <t>Mateřská škola Sluníčko Šumperk, Evaldova 25</t>
  </si>
  <si>
    <t>Mateřská škola Pohádka Šumperk, Nerudova 4b</t>
  </si>
  <si>
    <t>Základní škola Šumperk, Šumavská 21</t>
  </si>
  <si>
    <t>Mateřská škola Veselá školka Šumperk, Prievidzská 1</t>
  </si>
  <si>
    <t>Základní škola Postřelmov</t>
  </si>
  <si>
    <t>Mateřská škola Pohádka Zábřeh, ČSA 13</t>
  </si>
  <si>
    <t>Mateřská škola Zábřeh, Zahradní 20</t>
  </si>
  <si>
    <t>Základní škola Zábřeh, B. Němcové 15</t>
  </si>
  <si>
    <t>Školní jídelna Zábřeh, B. Němcové 15</t>
  </si>
  <si>
    <t>Celkem obecní školství Olomouckého kraje</t>
  </si>
  <si>
    <t>Mateřská škola Prostějov, Partyzánská ul. 34</t>
  </si>
  <si>
    <t>Základní umělecká škola Loštice, Trávník 596</t>
  </si>
  <si>
    <t>ÚZ 33 353</t>
  </si>
  <si>
    <t>Mateřská škola Vícov</t>
  </si>
  <si>
    <t>ZŠ a MŠ Bělkovice-Lašťany</t>
  </si>
  <si>
    <t>ZŠ a MŠ Blatec</t>
  </si>
  <si>
    <t>ZŠ a MŠ Bohuňovice</t>
  </si>
  <si>
    <t>ZŠ a MŠ Bystročice</t>
  </si>
  <si>
    <t>ZŠ a MŠ Dolany</t>
  </si>
  <si>
    <t>ZŠ a MŠ Dub nad Moravou</t>
  </si>
  <si>
    <t>ZŠ a MŠ Grygov</t>
  </si>
  <si>
    <t>ZŠ a MŠ Hněvotín</t>
  </si>
  <si>
    <t>ZŠ a MŠ Horka nad Moravou, Lidická 9</t>
  </si>
  <si>
    <t>ZŠ a MŠ Charváty</t>
  </si>
  <si>
    <t>ZŠ a MŠ Kožušany-Tážaly</t>
  </si>
  <si>
    <t>ZŠ a MŠ Křelov, Lipové nám. 18</t>
  </si>
  <si>
    <t>ZŠ a MŠ Lutín, Školní 80</t>
  </si>
  <si>
    <t>ZŠ a MŠ Majetín, Školní 126</t>
  </si>
  <si>
    <t>ZŠ a MŠ Olomouc, Demlova 18</t>
  </si>
  <si>
    <t>ZŠ a MŠ Olomouc, Dvorského 33</t>
  </si>
  <si>
    <t>ZŠ a MŠ Olomouc, M. Gorkého 39</t>
  </si>
  <si>
    <t>Fakultní základní škola Olomouc, Hálkova 4</t>
  </si>
  <si>
    <t>Fakultní ZŠ a MŠ Olomouc, Holečkova 10</t>
  </si>
  <si>
    <t>ZŠ a MŠ Olomouc, Náves Svobody 41</t>
  </si>
  <si>
    <t>ZŠ a MŠ Olomouc, Nedvědova 17</t>
  </si>
  <si>
    <t>ZŠ a MŠ Olomouc-Nemilany, Raisova 1</t>
  </si>
  <si>
    <t>Fakultní ZŠ a MŠ Olomouc, Rožňavská 21</t>
  </si>
  <si>
    <t>ZŠ a MŠ Olomouc, Řezníčkova 1</t>
  </si>
  <si>
    <t>ZŠ a MŠ Olomouc, Svatoplukova 11</t>
  </si>
  <si>
    <t>ZŠ a MŠ Přáslavice</t>
  </si>
  <si>
    <t>ZŠ a MŠ Příkazy</t>
  </si>
  <si>
    <t>ZŠ a MŠ Skrbeň</t>
  </si>
  <si>
    <t>ZŠ a MŠ Slatinice</t>
  </si>
  <si>
    <t>ZŠ a MŠ Těšetice</t>
  </si>
  <si>
    <t>ZŠ a MŠ Velký Újezd</t>
  </si>
  <si>
    <t>ZŠ a MŠ Huzová</t>
  </si>
  <si>
    <t>ZŠ a MŠ Mladějovice</t>
  </si>
  <si>
    <t>ZŠ a MŠ Štarnov</t>
  </si>
  <si>
    <t>ZŠ a MŠ Žerotín</t>
  </si>
  <si>
    <t>ZŠ a MŠ Újezd</t>
  </si>
  <si>
    <t>ZŠ a MŠ Černotín</t>
  </si>
  <si>
    <t>ZŠ a MŠ Hranice - Drahotuše, Hranická 100</t>
  </si>
  <si>
    <t>ZŠ a MŠ Jindřichov</t>
  </si>
  <si>
    <t>ZŠ a MŠ Milenov</t>
  </si>
  <si>
    <t>ZŠ a MŠ Partutovice</t>
  </si>
  <si>
    <t>ZŠ a MŠ Potštát</t>
  </si>
  <si>
    <t>ZŠ a MŠ Skalička</t>
  </si>
  <si>
    <t>ZŠ a MŠ Bělá pod Pradědem</t>
  </si>
  <si>
    <t>ZŠ a MŠ Bernartice</t>
  </si>
  <si>
    <t>ZŠ a MŠ Kobylá nad Vidnavkou</t>
  </si>
  <si>
    <t>ZŠ a MŠ Písečná</t>
  </si>
  <si>
    <t>ZŠ a MŠ Beňov</t>
  </si>
  <si>
    <t>ZŠ a MŠ Kokory</t>
  </si>
  <si>
    <t>ZŠ a MŠ Křenovice</t>
  </si>
  <si>
    <t>ZŠ a MŠ Lobodice</t>
  </si>
  <si>
    <t>ZŠ a MŠ Měrovice nad Hanou</t>
  </si>
  <si>
    <t>ZŠ a MŠ Rokytnice</t>
  </si>
  <si>
    <t>ZŠ a MŠ Tovačov, Podvalí 353</t>
  </si>
  <si>
    <t>ZŠ a MŠ Troubky, Dědina 10</t>
  </si>
  <si>
    <t>Základní škola Bludov, Nová Dědina 368</t>
  </si>
  <si>
    <t>ZŠ a MŠ Dolní Studénky</t>
  </si>
  <si>
    <t>ZŠ a MŠ Nový Malín</t>
  </si>
  <si>
    <t>ZŠ a MŠ Olšany</t>
  </si>
  <si>
    <t>ZŠ a MŠ Vikýřovice</t>
  </si>
  <si>
    <t>ZŠ a MŠ Brníčko</t>
  </si>
  <si>
    <t>ZŠ a MŠ Dubicko, Zábřežská 143</t>
  </si>
  <si>
    <t>ZŠ a MŠ Hoštejn</t>
  </si>
  <si>
    <t>ZŠ a MŠ Hrabová</t>
  </si>
  <si>
    <t>ZŠ a MŠ Lesnice</t>
  </si>
  <si>
    <t>ZŠ a MŠ Leština, 7. května 134</t>
  </si>
  <si>
    <t>ZŠ a MŠ Lukavice</t>
  </si>
  <si>
    <t>ZŠ a MŠ Zvole</t>
  </si>
  <si>
    <t>ZŠ, MŠ, ŠJ a ŠD Bouzov</t>
  </si>
  <si>
    <t>ZŠ a MŠ Haňovice</t>
  </si>
  <si>
    <t>ZŠ a MŠ Náklo</t>
  </si>
  <si>
    <t>ZŠ a MŠ Pňovice</t>
  </si>
  <si>
    <t>ZŠ a MŠ Hvozd u Prostějova</t>
  </si>
  <si>
    <t>ZŠ a MŠ Kladky</t>
  </si>
  <si>
    <t xml:space="preserve">ZŠ a MŠ Bedihošť </t>
  </si>
  <si>
    <t>ZŠ a MŠ Čechy pod  Kosířem, Komenského 5</t>
  </si>
  <si>
    <t>Jubilejní Masarykova ZŠ a MŠ Drahany</t>
  </si>
  <si>
    <t>ZŠ a MŠ Mostkovice</t>
  </si>
  <si>
    <t>Masarykova ZŠ a MŠ Nezamyslice, 1. máje 234</t>
  </si>
  <si>
    <t>ZŠ a MŠ Olšany u Prostějova</t>
  </si>
  <si>
    <t>ZŠ npor. letectva J. Františka a MŠ Otaslavice</t>
  </si>
  <si>
    <t>ZŠ a MŠ Pěnčín</t>
  </si>
  <si>
    <t>ZŠ a MŠ Prostějov, Melantrichova ul. 60</t>
  </si>
  <si>
    <t>ZŠ a MŠ Prostějov, Palackého třída 14</t>
  </si>
  <si>
    <t>ZŠ a MŠ Smržice, Zákostelí 133</t>
  </si>
  <si>
    <t>ZŠ a MŠ Určice</t>
  </si>
  <si>
    <t>ZŠ a MŠ Jezernice</t>
  </si>
  <si>
    <t>ZŠ a MŠ Lipník nad Bečvou, Loučka</t>
  </si>
  <si>
    <t>ZŠ a MŠ Osek nad Bečvou</t>
  </si>
  <si>
    <t>ZŠ a MŠ Maletín</t>
  </si>
  <si>
    <t>ZŠ a MŠ Pavlov</t>
  </si>
  <si>
    <t>ZŠ a MŠ Úsov</t>
  </si>
  <si>
    <t>Mateřská škola Víceměřice</t>
  </si>
  <si>
    <t>Středisko volného času DUHA Jeseník</t>
  </si>
  <si>
    <t>Mateřská škola Zlaté Hory, Nádražní 306</t>
  </si>
  <si>
    <t>Mateřská škola Litovel, Gemerská 506</t>
  </si>
  <si>
    <t>Mateřská škola Bukovany</t>
  </si>
  <si>
    <t>ZŠ a MŠ Drahanovice</t>
  </si>
  <si>
    <t>Základní škola Hlubočky, Olomoucká 116</t>
  </si>
  <si>
    <t>Fakultní základní škola Olomouc, Tererovo nám. 1</t>
  </si>
  <si>
    <t>Mateřská škola Olomouc, Helsinská 11</t>
  </si>
  <si>
    <t>Mateřská škola Šumvald</t>
  </si>
  <si>
    <t>Základní škola Uničov, Pionýrů 685</t>
  </si>
  <si>
    <t>Základní škola Klenovice na Hané</t>
  </si>
  <si>
    <t>ZŠ a MŠ Prostějov, Kollárova ul. 4</t>
  </si>
  <si>
    <t>ZŠ a MŠ Bělotín</t>
  </si>
  <si>
    <t>Základní škola Dřevohostice, Školní 355</t>
  </si>
  <si>
    <t>Základní škola Přerov, B. Němcové 16</t>
  </si>
  <si>
    <t>Základní škola Bohutín</t>
  </si>
  <si>
    <t>ZŠ a MŠ Bohuslavice</t>
  </si>
  <si>
    <t>Základní škola Zdeny Kaprálové a MŠ Vrbátky</t>
  </si>
  <si>
    <t>Základní škola Jeseník, Nábřežní 413</t>
  </si>
  <si>
    <t>Základní škola Litovel, Jungmannova 655</t>
  </si>
  <si>
    <t>Základní škola Senice na Hané, Žižkov 300</t>
  </si>
  <si>
    <t>Základní škola Vilémov</t>
  </si>
  <si>
    <t>Základní škola Olomouc, Fr. Stupky 16</t>
  </si>
  <si>
    <t>Základní škola Velký Týnec</t>
  </si>
  <si>
    <t>Základní škola Šternberk, nám. Svobody 3</t>
  </si>
  <si>
    <t>ZŠ a MŠ T. G. Masaryka Brodek u Konice</t>
  </si>
  <si>
    <t>Základní škola Plumlov, Rudé armády 300</t>
  </si>
  <si>
    <t>Základní škola Hranice, tř. 1. máje 357</t>
  </si>
  <si>
    <t>ZŠ a MŠ Lipník nad Bečvou, Hranická 511</t>
  </si>
  <si>
    <t>Mateřská škola Přerov, Lešetínská 5</t>
  </si>
  <si>
    <t>Základní škola Přerov, Želatovská 8</t>
  </si>
  <si>
    <t>Základní škola Šumperk, dr. E. Beneše 1</t>
  </si>
  <si>
    <t>Základní škola Šumperk, Sluneční 38</t>
  </si>
  <si>
    <t>Základní škola Šumperk, Vrchlického 22</t>
  </si>
  <si>
    <t>ZŠ s MŠ Velké Losiny, Osvobození 350</t>
  </si>
  <si>
    <t>Základní škola Štíty, Školní 98</t>
  </si>
  <si>
    <t>ZŠ a Slaměníkova MŠ Radslavice, Školní 5</t>
  </si>
  <si>
    <t>ZŠ a MŠ Ptení</t>
  </si>
  <si>
    <t xml:space="preserve">ZŠ a MŠ Bratrušov </t>
  </si>
  <si>
    <t>ZŠ a MŠ Červenka, Komenského 31</t>
  </si>
  <si>
    <t>ZŠ a MŠ Domaželice</t>
  </si>
  <si>
    <t>ZŠ a MŠ Sudkov</t>
  </si>
  <si>
    <t>ZŠ a MŠ Tršice</t>
  </si>
  <si>
    <t>Základní umělecká škola Moravský Beroun, Dvořákova 349</t>
  </si>
  <si>
    <t>SVČ a ZpDVPP Doris Šumperk, Komenského 9</t>
  </si>
  <si>
    <t>Dům dětí a mládeže ORION Němčice nad Hanou, Komenského nám. 168</t>
  </si>
  <si>
    <t>Mateřská škola Luběnice</t>
  </si>
  <si>
    <t>ZŠ a MŠ Laškov</t>
  </si>
  <si>
    <t xml:space="preserve">ZŠ a MŠ Vřesovice </t>
  </si>
  <si>
    <t xml:space="preserve">Základní škola Bílá Lhota </t>
  </si>
  <si>
    <t>ZŠ a MŠ Loučany</t>
  </si>
  <si>
    <t>Základní škola Olomouc, Zeyerova 28</t>
  </si>
  <si>
    <t>Mateřská škola Suchonice</t>
  </si>
  <si>
    <t>Mateřská škola Šternberk, Komenského 44</t>
  </si>
  <si>
    <t>ZŠ a MŠ Medlov</t>
  </si>
  <si>
    <t>Základní škola Bohuslavice</t>
  </si>
  <si>
    <t>ZŠ a MŠ Lipová</t>
  </si>
  <si>
    <t>Mateřská škola Držovice</t>
  </si>
  <si>
    <t xml:space="preserve">ZŠ a MŠ Kostelec na Hané </t>
  </si>
  <si>
    <t xml:space="preserve">Mateřská škola Mořice </t>
  </si>
  <si>
    <t>Základní škola Prostějov, ul. E. Valenty 52</t>
  </si>
  <si>
    <t xml:space="preserve">ZŠ a MŠ Rozstání </t>
  </si>
  <si>
    <t>ZŠ a MŠ Tištín</t>
  </si>
  <si>
    <t>Školní jídelna Hranice, tř. 1. máje 353</t>
  </si>
  <si>
    <t xml:space="preserve">ZŠ a MŠ Opatovice </t>
  </si>
  <si>
    <t>Základní škola Lipník nad Bečvou, Osecká 315</t>
  </si>
  <si>
    <t>ZŠ a MŠ Týn nad Bečvou, náves B. Smetany 195</t>
  </si>
  <si>
    <t>Základní škola Brodek u Přerova, Majetínská 275</t>
  </si>
  <si>
    <t>Mateřská škola Kojetín, Hanusíkova 10</t>
  </si>
  <si>
    <t>Základní škola Kojetín, Svatopluka Čecha 586</t>
  </si>
  <si>
    <t>ZŠ a MŠ Pavlovice u Přerova</t>
  </si>
  <si>
    <t>ZŠ a MŠ Polkovice</t>
  </si>
  <si>
    <t>Základní škola Přerov, Svisle 13</t>
  </si>
  <si>
    <t xml:space="preserve">ZŠ a MŠ Stará Ves </t>
  </si>
  <si>
    <t>Mateřská škola Výkleky</t>
  </si>
  <si>
    <t>Mateřská škola Želatovice</t>
  </si>
  <si>
    <t xml:space="preserve">Základní škola Loštice, Komenského 17 </t>
  </si>
  <si>
    <t>ZŠ a MŠ Bušín</t>
  </si>
  <si>
    <t xml:space="preserve">ZŠ a MŠ Hanušovice, Hlavní 145 </t>
  </si>
  <si>
    <t>ZŠ a MŠ Hrabišín</t>
  </si>
  <si>
    <t xml:space="preserve">Mateřská škola Chromeč </t>
  </si>
  <si>
    <t xml:space="preserve">ZŠ a MŠ Staré Město, Nádražní 77 </t>
  </si>
  <si>
    <t xml:space="preserve">Základní škola Šumperk, 8. května 63 </t>
  </si>
  <si>
    <t xml:space="preserve">Základní škola a mateřská škola Údolí Desné </t>
  </si>
  <si>
    <t xml:space="preserve">ZŠ a MŠ Horní Studénky </t>
  </si>
  <si>
    <t xml:space="preserve">ZŠ a MŠ Jedlí </t>
  </si>
  <si>
    <t xml:space="preserve">ZŠ a MŠ Jestřebí </t>
  </si>
  <si>
    <t xml:space="preserve">ZŠ a MŠ Rohle </t>
  </si>
  <si>
    <t xml:space="preserve">ZŠ a MŠ Rovensko </t>
  </si>
  <si>
    <t xml:space="preserve">Základní škola Zábřeh, Školská 11 </t>
  </si>
  <si>
    <t>v Kč</t>
  </si>
  <si>
    <t xml:space="preserve">ZŠ a MŠ Černá Voda </t>
  </si>
  <si>
    <t>Základní umělecká škola Javorník</t>
  </si>
  <si>
    <t>ZŠ a MŠ J. Schrotha,  Lipová - lázně</t>
  </si>
  <si>
    <t xml:space="preserve">Základní škola Mikulovice, Hlavní 346 </t>
  </si>
  <si>
    <t xml:space="preserve">ZŠ a MŠ Stará Červená Voda </t>
  </si>
  <si>
    <t xml:space="preserve">Mateřská škola Uhelná </t>
  </si>
  <si>
    <t xml:space="preserve">Základní škola Vápenná </t>
  </si>
  <si>
    <t xml:space="preserve">Mateřská škola Velké Kunětice </t>
  </si>
  <si>
    <t xml:space="preserve">Mateřská škola Vidnava </t>
  </si>
  <si>
    <t xml:space="preserve">ZŠ a MŠ Litovel, Nasobůrky 91 </t>
  </si>
  <si>
    <t xml:space="preserve">Školní jídelna Litovel, Studentů 91 </t>
  </si>
  <si>
    <t xml:space="preserve">ZŠ a MŠ Střeň </t>
  </si>
  <si>
    <t xml:space="preserve">Mateřská škola Vilémov </t>
  </si>
  <si>
    <t xml:space="preserve">ZŠ a MŠ Bystrovany </t>
  </si>
  <si>
    <t xml:space="preserve">Základní škola Hlubočky-Mariánské Údoli, Olomoucká 355 </t>
  </si>
  <si>
    <t xml:space="preserve">Školní jídelna Hlubočky, Olomoucká 56 </t>
  </si>
  <si>
    <t xml:space="preserve">ZŠ a MŠ Krčmaň </t>
  </si>
  <si>
    <t xml:space="preserve">Mateřská škola Štěpánov-Moravská Huzová </t>
  </si>
  <si>
    <t xml:space="preserve">Masarykova ZŠ a MŠ Velká Bystřice, 8. května 67 </t>
  </si>
  <si>
    <t xml:space="preserve">ZŠ a MŠ Babice </t>
  </si>
  <si>
    <t xml:space="preserve">Mateřská škola Moravský Beroun, nám. 9.května 595 </t>
  </si>
  <si>
    <t xml:space="preserve">Základní škola Dlouhá Loučka, Šumvaldská 220 </t>
  </si>
  <si>
    <t xml:space="preserve">Masarykova jubilejní ZŠ a MŠ Horní Štěpánov </t>
  </si>
  <si>
    <t xml:space="preserve">Mateřská škola Šubířov </t>
  </si>
  <si>
    <t xml:space="preserve">Základní škola Brodek u Prostějova, Císařská 65 </t>
  </si>
  <si>
    <t xml:space="preserve">ZŠ a MŠ Čelechovice na Hané, U sokolovny 275 </t>
  </si>
  <si>
    <t xml:space="preserve">Mateřská škola Hrubčice </t>
  </si>
  <si>
    <t xml:space="preserve">Mateřská škola Němčice nad Hanou, Trávnická 201 </t>
  </si>
  <si>
    <t xml:space="preserve">Základní škola Pivín </t>
  </si>
  <si>
    <t xml:space="preserve">Základní umělecká škola Vladimíra Ambrose Prostějov, Kravařova 14 </t>
  </si>
  <si>
    <t xml:space="preserve">Mateřská škola Stařechovice </t>
  </si>
  <si>
    <t xml:space="preserve">ZŠ a MŠ Vrchoslavice </t>
  </si>
  <si>
    <t xml:space="preserve">Základní škola Hranice, Struhlovsko 1795 </t>
  </si>
  <si>
    <t xml:space="preserve">Mateřská škola Hustopeče nad Bečvou, V zahradách 274 </t>
  </si>
  <si>
    <t xml:space="preserve">Mateřská škola Paršovice </t>
  </si>
  <si>
    <t xml:space="preserve">MŠ Polom </t>
  </si>
  <si>
    <t xml:space="preserve">ZŠ a MŠ Střítež nad Ludinou </t>
  </si>
  <si>
    <t xml:space="preserve">ZŠ a MŠ Ústí </t>
  </si>
  <si>
    <t xml:space="preserve">ZŠ a MŠ Všechovice </t>
  </si>
  <si>
    <t xml:space="preserve">Mateřská škola Staměřice </t>
  </si>
  <si>
    <t xml:space="preserve">Základní škola Dolní Újezd </t>
  </si>
  <si>
    <t xml:space="preserve">Gymnázium Lipník nad Bečvou, Komenského sady 62 </t>
  </si>
  <si>
    <t xml:space="preserve">Mateřská škola Veselíčko </t>
  </si>
  <si>
    <t xml:space="preserve">Mateřská škola Bezuchov </t>
  </si>
  <si>
    <t xml:space="preserve">Základní škola Bochoř, Školní 213/13 </t>
  </si>
  <si>
    <t xml:space="preserve">ZŠ a MŠ Lazniky </t>
  </si>
  <si>
    <t xml:space="preserve">Mateřská škola Přerov-Újezdec, Hlavní 61 </t>
  </si>
  <si>
    <t xml:space="preserve">Základní škola Přerov, Za mlýnem 1 </t>
  </si>
  <si>
    <t xml:space="preserve">Mateřská škola Tučín </t>
  </si>
  <si>
    <t xml:space="preserve">Mateřská škola Uhřičice </t>
  </si>
  <si>
    <t xml:space="preserve">ZŠ a MŠ Vlkoš, Náves 43 </t>
  </si>
  <si>
    <t xml:space="preserve">Základní škola Mohelnice, Mlýnská 1 </t>
  </si>
  <si>
    <t xml:space="preserve">ZŠ a MŠ Bohdíkov </t>
  </si>
  <si>
    <t xml:space="preserve">ZŠ a MŠ Loučná nad Desnou </t>
  </si>
  <si>
    <t xml:space="preserve">ZŠ a MŠ Písařov </t>
  </si>
  <si>
    <t xml:space="preserve">ZŠ a MŠ Kolšov </t>
  </si>
  <si>
    <t xml:space="preserve">ZŠ a MŠ Nemile </t>
  </si>
  <si>
    <t xml:space="preserve">ZŠ a MŠ Svébohov </t>
  </si>
  <si>
    <t xml:space="preserve">Mateřská škola Severáček Zábřeh, Severovýchod 25 </t>
  </si>
  <si>
    <t xml:space="preserve">Mateřská škola Zábřeh, Strejcova 2a </t>
  </si>
  <si>
    <t xml:space="preserve">Základní škola Zábřeh, Severovýchod 26 </t>
  </si>
  <si>
    <t xml:space="preserve">Školní jídelna Zábřeh, Severovýchod 26 </t>
  </si>
  <si>
    <t>ZŠ a MŠ Jana Železného Prostějov, sídliště Svobody 3578/79</t>
  </si>
  <si>
    <t>Reálné gymnázium a základní škola Prostějov, Studentská 2</t>
  </si>
  <si>
    <t>Zařízení školního stravování Přerov, Kratochvílova 30</t>
  </si>
  <si>
    <t xml:space="preserve">Mateřská škola Vápenná </t>
  </si>
  <si>
    <t xml:space="preserve">Mateřská škola Velká Kraš </t>
  </si>
  <si>
    <t xml:space="preserve">Mateřská škola Žulová </t>
  </si>
  <si>
    <t>ZŠ a MŠ Cholina</t>
  </si>
  <si>
    <t xml:space="preserve">ZŠ a MŠ Luká </t>
  </si>
  <si>
    <t xml:space="preserve">ZŠ a MŠ Daskabát </t>
  </si>
  <si>
    <t xml:space="preserve">Základní škola Věrovany </t>
  </si>
  <si>
    <t xml:space="preserve">Mateřská škola Nová Hradečná </t>
  </si>
  <si>
    <t xml:space="preserve">Mateřská škola Troubelice </t>
  </si>
  <si>
    <t>Mateřská škola Raková</t>
  </si>
  <si>
    <t xml:space="preserve">Mateřská škola Biskupice </t>
  </si>
  <si>
    <t>Mateřská škola Dobromilice</t>
  </si>
  <si>
    <t xml:space="preserve">Mateřská škola Pivín </t>
  </si>
  <si>
    <t>Mateřská škola Želeč</t>
  </si>
  <si>
    <t>Mateřská škola Hranice, Palackého 1542</t>
  </si>
  <si>
    <t xml:space="preserve">ZŠ a MŠ Olšovec </t>
  </si>
  <si>
    <t xml:space="preserve">Mateřská škola Teplice nad Bečvou </t>
  </si>
  <si>
    <t xml:space="preserve">Mateřská škola Lipník nad Bečvou, Na Zelince 1185 </t>
  </si>
  <si>
    <t xml:space="preserve">ZŠ a MŠ Soběchleby </t>
  </si>
  <si>
    <t>Mateřská škola Dřevohostice, Školní 367</t>
  </si>
  <si>
    <t>Dům dětí a mládeže Kojetín, Sv. Čecha 586</t>
  </si>
  <si>
    <t xml:space="preserve">ZŠ a MŠ Mírov </t>
  </si>
  <si>
    <t xml:space="preserve">Mateřská škola Mohelnice, Na zámečku 10 </t>
  </si>
  <si>
    <t xml:space="preserve">Základní škola Chromeč </t>
  </si>
  <si>
    <t xml:space="preserve">ZŠ a MŠ Oskava </t>
  </si>
  <si>
    <t xml:space="preserve">Mateřská škola Drozdov </t>
  </si>
  <si>
    <t xml:space="preserve">ZŠ a MŠ Kamenná </t>
  </si>
  <si>
    <t xml:space="preserve">MŠ Kosov </t>
  </si>
  <si>
    <t xml:space="preserve">MŠ Postřelmůvek </t>
  </si>
  <si>
    <t xml:space="preserve">ZŠ a MŠ Rájec </t>
  </si>
  <si>
    <t xml:space="preserve">ZŠ a MŠ Zábřeh, R. Pavlů 4, Skalička </t>
  </si>
  <si>
    <t>ZŠ a MŠ Libavá, Náměstí 150, 783 07 Město Libavá</t>
  </si>
  <si>
    <t>Rozpis rozpočtu přímých nákladů na rok 2017 na jednotlivé školy a školská zařízení zřizovaná obcemi na území Olomouckého kraje</t>
  </si>
  <si>
    <t>Rozpočet na rok 2017</t>
  </si>
  <si>
    <t xml:space="preserve">Mateřská škola Jeseník, Křížkovského 1217 </t>
  </si>
  <si>
    <t xml:space="preserve">Mateřská škola Široký Brod </t>
  </si>
  <si>
    <t xml:space="preserve">ZŠ a MŠ Skorošice </t>
  </si>
  <si>
    <t xml:space="preserve">ZŠ a MŠ Supíkovice </t>
  </si>
  <si>
    <t xml:space="preserve">Mateřská škola Hlubočky, Dukelských hrdinů 220 </t>
  </si>
  <si>
    <t xml:space="preserve">Základní škola Olomouc, 8. května 29 </t>
  </si>
  <si>
    <t xml:space="preserve">ZŠ a MŠ Samotišky </t>
  </si>
  <si>
    <t xml:space="preserve">Mateřská škola Lužice </t>
  </si>
  <si>
    <t>ZŠ a MŠ Jívová</t>
  </si>
  <si>
    <t>Mateřská škola Šternberk, Nádražní 7</t>
  </si>
  <si>
    <t xml:space="preserve">Základní škola Šumvald </t>
  </si>
  <si>
    <t xml:space="preserve">Mateřská škola Dřevnovice </t>
  </si>
  <si>
    <t xml:space="preserve">Mateřská škola Hluchov </t>
  </si>
  <si>
    <t xml:space="preserve">Základní škola Hrubčice </t>
  </si>
  <si>
    <t xml:space="preserve">Mateřská škola Ivaň  </t>
  </si>
  <si>
    <t xml:space="preserve">Základní škola Kralice na Hané </t>
  </si>
  <si>
    <t xml:space="preserve">ZŠ a MŠ Myslejovice </t>
  </si>
  <si>
    <t xml:space="preserve">Mateřská škola Ohrozim </t>
  </si>
  <si>
    <t xml:space="preserve">ZŠ a MŠ Přemyslovice </t>
  </si>
  <si>
    <t xml:space="preserve">Mateřská škola Horní Újezd </t>
  </si>
  <si>
    <t xml:space="preserve">Mateřská škola Hranice, Plynárenská 1791 </t>
  </si>
  <si>
    <t xml:space="preserve">ZŠ a MŠ Jindřichov </t>
  </si>
  <si>
    <t xml:space="preserve">Mateřská škola Milotice nad Bečvou </t>
  </si>
  <si>
    <t xml:space="preserve">Mateřská škola Rakov </t>
  </si>
  <si>
    <t xml:space="preserve">Mateřská škola Špičky </t>
  </si>
  <si>
    <t xml:space="preserve">ZŠ a MŠ Prosenice, Školní 49 </t>
  </si>
  <si>
    <t xml:space="preserve">MŠ Klopina </t>
  </si>
  <si>
    <t xml:space="preserve">Mateřská škola Mohelnice, Hálkova 12 </t>
  </si>
  <si>
    <t xml:space="preserve">Mateřská škola Bludov, Polní 502 </t>
  </si>
  <si>
    <t xml:space="preserve">ZŠ a MŠ Ruda nad Moravou-Hrabenov, Školní 175 </t>
  </si>
  <si>
    <t xml:space="preserve">Mateřská škola Postřelmov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</si>
</sst>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"/>
      <family val="2"/>
    </font>
    <font>
      <b/>
      <sz val="9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 applyFill="1"/>
    <xf numFmtId="0" fontId="2" fillId="0" borderId="0" xfId="0" applyFont="1"/>
    <xf numFmtId="0" fontId="6" fillId="0" borderId="0" xfId="0" applyFont="1" applyFill="1" applyBorder="1"/>
    <xf numFmtId="0" fontId="5" fillId="0" borderId="0" xfId="0" applyFont="1" applyFill="1" applyBorder="1"/>
    <xf numFmtId="49" fontId="7" fillId="0" borderId="0" xfId="0" applyNumberFormat="1" applyFont="1" applyFill="1" applyBorder="1"/>
    <xf numFmtId="0" fontId="8" fillId="0" borderId="0" xfId="0" applyFont="1"/>
    <xf numFmtId="0" fontId="8" fillId="0" borderId="0" xfId="0" applyFont="1" applyFill="1" applyBorder="1"/>
    <xf numFmtId="1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49" fontId="7" fillId="2" borderId="1" xfId="0" applyNumberFormat="1" applyFont="1" applyFill="1" applyBorder="1"/>
    <xf numFmtId="1" fontId="7" fillId="0" borderId="4" xfId="0" applyNumberFormat="1" applyFont="1" applyFill="1" applyBorder="1"/>
    <xf numFmtId="1" fontId="7" fillId="0" borderId="2" xfId="0" applyNumberFormat="1" applyFont="1" applyFill="1" applyBorder="1"/>
    <xf numFmtId="0" fontId="7" fillId="0" borderId="2" xfId="1" applyFont="1" applyFill="1" applyBorder="1" applyAlignment="1">
      <alignment wrapText="1"/>
    </xf>
    <xf numFmtId="0" fontId="7" fillId="0" borderId="2" xfId="1" applyFont="1" applyFill="1" applyBorder="1" applyAlignment="1"/>
    <xf numFmtId="1" fontId="7" fillId="0" borderId="2" xfId="0" applyNumberFormat="1" applyFont="1" applyFill="1" applyBorder="1" applyAlignment="1"/>
    <xf numFmtId="0" fontId="7" fillId="0" borderId="4" xfId="0" applyFont="1" applyFill="1" applyBorder="1"/>
    <xf numFmtId="49" fontId="7" fillId="0" borderId="2" xfId="0" applyNumberFormat="1" applyFont="1" applyFill="1" applyBorder="1"/>
    <xf numFmtId="0" fontId="9" fillId="0" borderId="2" xfId="0" applyFont="1" applyFill="1" applyBorder="1"/>
    <xf numFmtId="0" fontId="7" fillId="0" borderId="2" xfId="0" applyFont="1" applyFill="1" applyBorder="1"/>
    <xf numFmtId="0" fontId="11" fillId="0" borderId="2" xfId="0" applyFont="1" applyFill="1" applyBorder="1"/>
    <xf numFmtId="0" fontId="10" fillId="0" borderId="2" xfId="0" applyFont="1" applyFill="1" applyBorder="1"/>
    <xf numFmtId="0" fontId="7" fillId="0" borderId="4" xfId="0" applyFont="1" applyFill="1" applyBorder="1" applyAlignment="1">
      <alignment horizontal="left"/>
    </xf>
    <xf numFmtId="3" fontId="7" fillId="0" borderId="5" xfId="0" applyNumberFormat="1" applyFont="1" applyBorder="1"/>
    <xf numFmtId="3" fontId="7" fillId="0" borderId="6" xfId="0" applyNumberFormat="1" applyFont="1" applyBorder="1"/>
    <xf numFmtId="3" fontId="7" fillId="2" borderId="7" xfId="0" applyNumberFormat="1" applyFont="1" applyFill="1" applyBorder="1"/>
    <xf numFmtId="3" fontId="7" fillId="3" borderId="7" xfId="0" applyNumberFormat="1" applyFont="1" applyFill="1" applyBorder="1"/>
    <xf numFmtId="1" fontId="7" fillId="0" borderId="2" xfId="0" applyNumberFormat="1" applyFont="1" applyFill="1" applyBorder="1" applyAlignment="1">
      <alignment wrapText="1"/>
    </xf>
    <xf numFmtId="1" fontId="7" fillId="0" borderId="2" xfId="0" applyNumberFormat="1" applyFont="1" applyFill="1" applyBorder="1" applyAlignment="1">
      <alignment vertical="center" wrapText="1"/>
    </xf>
    <xf numFmtId="3" fontId="7" fillId="4" borderId="7" xfId="0" applyNumberFormat="1" applyFont="1" applyFill="1" applyBorder="1"/>
    <xf numFmtId="3" fontId="7" fillId="0" borderId="0" xfId="0" applyNumberFormat="1" applyFont="1" applyFill="1" applyBorder="1"/>
    <xf numFmtId="0" fontId="7" fillId="0" borderId="7" xfId="0" applyFont="1" applyBorder="1" applyAlignment="1">
      <alignment horizontal="center" vertical="center" wrapText="1"/>
    </xf>
    <xf numFmtId="49" fontId="7" fillId="3" borderId="1" xfId="0" applyNumberFormat="1" applyFont="1" applyFill="1" applyBorder="1"/>
    <xf numFmtId="1" fontId="7" fillId="0" borderId="3" xfId="0" applyNumberFormat="1" applyFont="1" applyFill="1" applyBorder="1"/>
    <xf numFmtId="0" fontId="7" fillId="0" borderId="4" xfId="1" applyFont="1" applyFill="1" applyBorder="1" applyAlignment="1"/>
    <xf numFmtId="0" fontId="7" fillId="0" borderId="3" xfId="1" applyFont="1" applyFill="1" applyBorder="1" applyAlignment="1"/>
    <xf numFmtId="49" fontId="7" fillId="0" borderId="4" xfId="0" applyNumberFormat="1" applyFont="1" applyFill="1" applyBorder="1"/>
    <xf numFmtId="0" fontId="9" fillId="0" borderId="4" xfId="0" applyFont="1" applyFill="1" applyBorder="1"/>
    <xf numFmtId="0" fontId="10" fillId="0" borderId="4" xfId="0" applyFont="1" applyFill="1" applyBorder="1"/>
    <xf numFmtId="0" fontId="7" fillId="0" borderId="3" xfId="0" applyFont="1" applyFill="1" applyBorder="1"/>
    <xf numFmtId="49" fontId="7" fillId="4" borderId="1" xfId="0" applyNumberFormat="1" applyFont="1" applyFill="1" applyBorder="1"/>
    <xf numFmtId="3" fontId="7" fillId="0" borderId="5" xfId="0" applyNumberFormat="1" applyFont="1" applyBorder="1" applyAlignment="1">
      <alignment vertical="center"/>
    </xf>
    <xf numFmtId="0" fontId="10" fillId="0" borderId="3" xfId="0" applyFont="1" applyFill="1" applyBorder="1"/>
    <xf numFmtId="0" fontId="7" fillId="0" borderId="2" xfId="0" applyFont="1" applyFill="1" applyBorder="1" applyAlignment="1">
      <alignment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right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wrapText="1"/>
    </xf>
    <xf numFmtId="1" fontId="7" fillId="0" borderId="2" xfId="0" applyNumberFormat="1" applyFont="1" applyFill="1" applyBorder="1" applyAlignment="1">
      <alignment horizontal="left" wrapText="1"/>
    </xf>
    <xf numFmtId="0" fontId="7" fillId="0" borderId="2" xfId="1" applyFont="1" applyFill="1" applyBorder="1" applyAlignment="1">
      <alignment vertical="center" wrapText="1"/>
    </xf>
    <xf numFmtId="3" fontId="7" fillId="0" borderId="8" xfId="0" applyNumberFormat="1" applyFont="1" applyBorder="1"/>
    <xf numFmtId="3" fontId="7" fillId="0" borderId="8" xfId="0" applyNumberFormat="1" applyFont="1" applyBorder="1" applyAlignment="1">
      <alignment horizontal="right" vertical="center"/>
    </xf>
    <xf numFmtId="3" fontId="2" fillId="5" borderId="5" xfId="0" applyNumberFormat="1" applyFont="1" applyFill="1" applyBorder="1"/>
    <xf numFmtId="3" fontId="2" fillId="0" borderId="5" xfId="0" applyNumberFormat="1" applyFont="1" applyFill="1" applyBorder="1"/>
    <xf numFmtId="49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center" vertical="center" wrapText="1"/>
    </xf>
  </cellXfs>
  <cellStyles count="2">
    <cellStyle name="Normální" xfId="0" builtinId="0"/>
    <cellStyle name="normální_Lis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35"/>
  <sheetViews>
    <sheetView tabSelected="1" view="pageLayout" zoomScaleNormal="100" zoomScaleSheetLayoutView="75" workbookViewId="0">
      <selection activeCell="B6" sqref="B6"/>
    </sheetView>
  </sheetViews>
  <sheetFormatPr defaultColWidth="9.28515625" defaultRowHeight="12.75" x14ac:dyDescent="0.2"/>
  <cols>
    <col min="1" max="1" width="70.7109375" style="1" customWidth="1"/>
    <col min="2" max="2" width="15.7109375" style="1" customWidth="1"/>
    <col min="3" max="16384" width="9.28515625" style="1"/>
  </cols>
  <sheetData>
    <row r="1" spans="1:2" ht="20.25" customHeight="1" x14ac:dyDescent="0.2">
      <c r="A1" s="56" t="s">
        <v>466</v>
      </c>
      <c r="B1" s="57"/>
    </row>
    <row r="2" spans="1:2" ht="20.25" customHeight="1" x14ac:dyDescent="0.2">
      <c r="A2" s="58"/>
      <c r="B2" s="57"/>
    </row>
    <row r="3" spans="1:2" ht="15.75" x14ac:dyDescent="0.25">
      <c r="A3" s="5" t="s">
        <v>183</v>
      </c>
    </row>
    <row r="4" spans="1:2" ht="12.95" customHeight="1" x14ac:dyDescent="0.2">
      <c r="A4" s="4"/>
    </row>
    <row r="5" spans="1:2" ht="13.5" customHeight="1" x14ac:dyDescent="0.2">
      <c r="A5" s="6" t="s">
        <v>0</v>
      </c>
    </row>
    <row r="6" spans="1:2" ht="13.5" customHeight="1" x14ac:dyDescent="0.2">
      <c r="A6" s="8"/>
    </row>
    <row r="7" spans="1:2" ht="13.5" customHeight="1" thickBot="1" x14ac:dyDescent="0.25">
      <c r="A7" s="6" t="s">
        <v>10</v>
      </c>
      <c r="B7" s="47" t="s">
        <v>368</v>
      </c>
    </row>
    <row r="8" spans="1:2" ht="30" customHeight="1" thickBot="1" x14ac:dyDescent="0.25">
      <c r="A8" s="9" t="s">
        <v>36</v>
      </c>
      <c r="B8" s="33" t="s">
        <v>467</v>
      </c>
    </row>
    <row r="9" spans="1:2" ht="14.1" customHeight="1" x14ac:dyDescent="0.2">
      <c r="A9" s="24" t="s">
        <v>228</v>
      </c>
      <c r="B9" s="25">
        <v>12056660</v>
      </c>
    </row>
    <row r="10" spans="1:2" s="2" customFormat="1" ht="14.1" customHeight="1" x14ac:dyDescent="0.2">
      <c r="A10" s="10" t="s">
        <v>229</v>
      </c>
      <c r="B10" s="25">
        <v>3781520</v>
      </c>
    </row>
    <row r="11" spans="1:2" ht="14.1" customHeight="1" x14ac:dyDescent="0.2">
      <c r="A11" s="10" t="s">
        <v>369</v>
      </c>
      <c r="B11" s="25">
        <v>3274320</v>
      </c>
    </row>
    <row r="12" spans="1:2" ht="14.1" customHeight="1" x14ac:dyDescent="0.2">
      <c r="A12" s="10" t="s">
        <v>37</v>
      </c>
      <c r="B12" s="25">
        <v>1347130</v>
      </c>
    </row>
    <row r="13" spans="1:2" ht="14.1" customHeight="1" x14ac:dyDescent="0.2">
      <c r="A13" s="10" t="s">
        <v>38</v>
      </c>
      <c r="B13" s="25">
        <v>2786040</v>
      </c>
    </row>
    <row r="14" spans="1:2" ht="14.1" customHeight="1" x14ac:dyDescent="0.2">
      <c r="A14" s="10" t="s">
        <v>39</v>
      </c>
      <c r="B14" s="25">
        <v>17590260</v>
      </c>
    </row>
    <row r="15" spans="1:2" ht="14.1" customHeight="1" x14ac:dyDescent="0.2">
      <c r="A15" s="10" t="s">
        <v>40</v>
      </c>
      <c r="B15" s="25">
        <v>2791100</v>
      </c>
    </row>
    <row r="16" spans="1:2" ht="14.1" customHeight="1" x14ac:dyDescent="0.2">
      <c r="A16" s="10" t="s">
        <v>41</v>
      </c>
      <c r="B16" s="25">
        <v>2773800</v>
      </c>
    </row>
    <row r="17" spans="1:2" ht="14.1" customHeight="1" x14ac:dyDescent="0.2">
      <c r="A17" s="10" t="s">
        <v>42</v>
      </c>
      <c r="B17" s="25">
        <v>15218820</v>
      </c>
    </row>
    <row r="18" spans="1:2" ht="14.1" customHeight="1" x14ac:dyDescent="0.2">
      <c r="A18" s="10" t="s">
        <v>370</v>
      </c>
      <c r="B18" s="25">
        <v>5495440</v>
      </c>
    </row>
    <row r="19" spans="1:2" ht="14.1" customHeight="1" x14ac:dyDescent="0.2">
      <c r="A19" s="10" t="s">
        <v>468</v>
      </c>
      <c r="B19" s="25">
        <v>2442980</v>
      </c>
    </row>
    <row r="20" spans="1:2" ht="14.1" customHeight="1" x14ac:dyDescent="0.2">
      <c r="A20" s="10" t="s">
        <v>43</v>
      </c>
      <c r="B20" s="25">
        <v>2606020</v>
      </c>
    </row>
    <row r="21" spans="1:2" ht="14.1" customHeight="1" x14ac:dyDescent="0.2">
      <c r="A21" s="10" t="s">
        <v>44</v>
      </c>
      <c r="B21" s="25">
        <v>7924020</v>
      </c>
    </row>
    <row r="22" spans="1:2" ht="14.1" customHeight="1" x14ac:dyDescent="0.2">
      <c r="A22" s="10" t="s">
        <v>45</v>
      </c>
      <c r="B22" s="25">
        <v>3644330</v>
      </c>
    </row>
    <row r="23" spans="1:2" ht="14.1" customHeight="1" x14ac:dyDescent="0.2">
      <c r="A23" s="10" t="s">
        <v>296</v>
      </c>
      <c r="B23" s="25">
        <v>28532710</v>
      </c>
    </row>
    <row r="24" spans="1:2" ht="14.1" customHeight="1" x14ac:dyDescent="0.2">
      <c r="A24" s="10" t="s">
        <v>46</v>
      </c>
      <c r="B24" s="25">
        <v>16934760</v>
      </c>
    </row>
    <row r="25" spans="1:2" ht="14.1" customHeight="1" x14ac:dyDescent="0.2">
      <c r="A25" s="10" t="s">
        <v>278</v>
      </c>
      <c r="B25" s="25">
        <v>5155990</v>
      </c>
    </row>
    <row r="26" spans="1:2" ht="14.1" customHeight="1" x14ac:dyDescent="0.2">
      <c r="A26" s="10" t="s">
        <v>230</v>
      </c>
      <c r="B26" s="25">
        <v>2577990</v>
      </c>
    </row>
    <row r="27" spans="1:2" ht="14.1" customHeight="1" x14ac:dyDescent="0.2">
      <c r="A27" s="10" t="s">
        <v>371</v>
      </c>
      <c r="B27" s="25">
        <v>12756360</v>
      </c>
    </row>
    <row r="28" spans="1:2" ht="14.1" customHeight="1" x14ac:dyDescent="0.2">
      <c r="A28" s="10" t="s">
        <v>469</v>
      </c>
      <c r="B28" s="25">
        <v>1474670</v>
      </c>
    </row>
    <row r="29" spans="1:2" ht="14.1" customHeight="1" x14ac:dyDescent="0.2">
      <c r="A29" s="10" t="s">
        <v>47</v>
      </c>
      <c r="B29" s="25">
        <v>3021670</v>
      </c>
    </row>
    <row r="30" spans="1:2" ht="14.1" customHeight="1" x14ac:dyDescent="0.2">
      <c r="A30" s="10" t="s">
        <v>372</v>
      </c>
      <c r="B30" s="25">
        <v>10742200</v>
      </c>
    </row>
    <row r="31" spans="1:2" ht="14.1" customHeight="1" x14ac:dyDescent="0.2">
      <c r="A31" s="10" t="s">
        <v>231</v>
      </c>
      <c r="B31" s="25">
        <v>6210050</v>
      </c>
    </row>
    <row r="32" spans="1:2" ht="14.1" customHeight="1" x14ac:dyDescent="0.2">
      <c r="A32" s="10" t="s">
        <v>470</v>
      </c>
      <c r="B32" s="25">
        <v>2643600</v>
      </c>
    </row>
    <row r="33" spans="1:2" ht="14.1" customHeight="1" x14ac:dyDescent="0.2">
      <c r="A33" s="10" t="s">
        <v>373</v>
      </c>
      <c r="B33" s="25">
        <v>3635090</v>
      </c>
    </row>
    <row r="34" spans="1:2" ht="14.1" customHeight="1" x14ac:dyDescent="0.2">
      <c r="A34" s="10" t="s">
        <v>471</v>
      </c>
      <c r="B34" s="25">
        <v>6812890</v>
      </c>
    </row>
    <row r="35" spans="1:2" ht="14.1" customHeight="1" x14ac:dyDescent="0.2">
      <c r="A35" s="10" t="s">
        <v>374</v>
      </c>
      <c r="B35" s="25">
        <v>1571940</v>
      </c>
    </row>
    <row r="36" spans="1:2" ht="14.1" customHeight="1" x14ac:dyDescent="0.2">
      <c r="A36" s="10" t="s">
        <v>434</v>
      </c>
      <c r="B36" s="25">
        <v>2559220</v>
      </c>
    </row>
    <row r="37" spans="1:2" ht="14.1" customHeight="1" x14ac:dyDescent="0.2">
      <c r="A37" s="10" t="s">
        <v>375</v>
      </c>
      <c r="B37" s="25">
        <v>7308110</v>
      </c>
    </row>
    <row r="38" spans="1:2" ht="14.1" customHeight="1" x14ac:dyDescent="0.2">
      <c r="A38" s="10" t="s">
        <v>435</v>
      </c>
      <c r="B38" s="25">
        <v>1651300</v>
      </c>
    </row>
    <row r="39" spans="1:2" ht="14.1" customHeight="1" x14ac:dyDescent="0.2">
      <c r="A39" s="10" t="s">
        <v>376</v>
      </c>
      <c r="B39" s="25">
        <v>1464420</v>
      </c>
    </row>
    <row r="40" spans="1:2" ht="14.1" customHeight="1" x14ac:dyDescent="0.2">
      <c r="A40" s="10" t="s">
        <v>377</v>
      </c>
      <c r="B40" s="25">
        <v>2053800</v>
      </c>
    </row>
    <row r="41" spans="1:2" ht="14.1" customHeight="1" x14ac:dyDescent="0.2">
      <c r="A41" s="10" t="s">
        <v>48</v>
      </c>
      <c r="B41" s="25">
        <v>9629770</v>
      </c>
    </row>
    <row r="42" spans="1:2" ht="14.1" customHeight="1" x14ac:dyDescent="0.2">
      <c r="A42" s="10" t="s">
        <v>49</v>
      </c>
      <c r="B42" s="25">
        <v>1425440</v>
      </c>
    </row>
    <row r="43" spans="1:2" ht="14.1" customHeight="1" x14ac:dyDescent="0.2">
      <c r="A43" s="10" t="s">
        <v>279</v>
      </c>
      <c r="B43" s="25">
        <v>5821720</v>
      </c>
    </row>
    <row r="44" spans="1:2" ht="14.1" customHeight="1" x14ac:dyDescent="0.2">
      <c r="A44" s="10" t="s">
        <v>50</v>
      </c>
      <c r="B44" s="25">
        <v>11939450</v>
      </c>
    </row>
    <row r="45" spans="1:2" ht="14.1" customHeight="1" x14ac:dyDescent="0.2">
      <c r="A45" s="10" t="s">
        <v>436</v>
      </c>
      <c r="B45" s="25">
        <v>2402840</v>
      </c>
    </row>
    <row r="46" spans="1:2" s="3" customFormat="1" ht="14.1" customHeight="1" thickBot="1" x14ac:dyDescent="0.25">
      <c r="A46" s="11" t="s">
        <v>51</v>
      </c>
      <c r="B46" s="26">
        <v>8459520</v>
      </c>
    </row>
    <row r="47" spans="1:2" ht="13.5" customHeight="1" thickBot="1" x14ac:dyDescent="0.25">
      <c r="A47" s="12" t="s">
        <v>23</v>
      </c>
      <c r="B47" s="27">
        <f>SUM(B9:B46)</f>
        <v>240517950</v>
      </c>
    </row>
    <row r="48" spans="1:2" ht="13.5" customHeight="1" thickBot="1" x14ac:dyDescent="0.25">
      <c r="A48" s="7"/>
    </row>
    <row r="49" spans="1:2" ht="13.5" customHeight="1" thickBot="1" x14ac:dyDescent="0.25">
      <c r="A49" s="34" t="s">
        <v>1</v>
      </c>
      <c r="B49" s="28">
        <f>B47</f>
        <v>240517950</v>
      </c>
    </row>
    <row r="50" spans="1:2" ht="13.5" customHeight="1" x14ac:dyDescent="0.2">
      <c r="A50" s="6"/>
      <c r="B50" s="32"/>
    </row>
    <row r="51" spans="1:2" ht="13.5" customHeight="1" x14ac:dyDescent="0.2">
      <c r="A51" s="6" t="s">
        <v>2</v>
      </c>
    </row>
    <row r="52" spans="1:2" ht="13.5" customHeight="1" x14ac:dyDescent="0.2">
      <c r="A52" s="7"/>
    </row>
    <row r="53" spans="1:2" ht="13.5" customHeight="1" thickBot="1" x14ac:dyDescent="0.25">
      <c r="A53" s="6" t="s">
        <v>11</v>
      </c>
      <c r="B53" s="47" t="s">
        <v>368</v>
      </c>
    </row>
    <row r="54" spans="1:2" ht="30" customHeight="1" thickBot="1" x14ac:dyDescent="0.25">
      <c r="A54" s="9" t="s">
        <v>36</v>
      </c>
      <c r="B54" s="33" t="s">
        <v>467</v>
      </c>
    </row>
    <row r="55" spans="1:2" ht="14.1" customHeight="1" x14ac:dyDescent="0.2">
      <c r="A55" s="13" t="s">
        <v>52</v>
      </c>
      <c r="B55" s="25">
        <v>3085880</v>
      </c>
    </row>
    <row r="56" spans="1:2" ht="14.1" customHeight="1" x14ac:dyDescent="0.2">
      <c r="A56" s="14" t="s">
        <v>327</v>
      </c>
      <c r="B56" s="25">
        <v>5476630</v>
      </c>
    </row>
    <row r="57" spans="1:2" ht="14.1" customHeight="1" x14ac:dyDescent="0.2">
      <c r="A57" s="14" t="s">
        <v>253</v>
      </c>
      <c r="B57" s="25">
        <v>5541210</v>
      </c>
    </row>
    <row r="58" spans="1:2" ht="14.1" customHeight="1" x14ac:dyDescent="0.2">
      <c r="A58" s="14" t="s">
        <v>317</v>
      </c>
      <c r="B58" s="25">
        <v>6576820</v>
      </c>
    </row>
    <row r="59" spans="1:2" ht="14.1" customHeight="1" x14ac:dyDescent="0.2">
      <c r="A59" s="14" t="s">
        <v>254</v>
      </c>
      <c r="B59" s="25">
        <v>3372950</v>
      </c>
    </row>
    <row r="60" spans="1:2" ht="14.1" customHeight="1" x14ac:dyDescent="0.2">
      <c r="A60" s="14" t="s">
        <v>437</v>
      </c>
      <c r="B60" s="25">
        <v>4442810</v>
      </c>
    </row>
    <row r="61" spans="1:2" ht="14.1" customHeight="1" x14ac:dyDescent="0.2">
      <c r="A61" s="14" t="s">
        <v>53</v>
      </c>
      <c r="B61" s="25">
        <v>4908320</v>
      </c>
    </row>
    <row r="62" spans="1:2" ht="14.1" customHeight="1" x14ac:dyDescent="0.2">
      <c r="A62" s="14" t="s">
        <v>280</v>
      </c>
      <c r="B62" s="25">
        <v>6511830</v>
      </c>
    </row>
    <row r="63" spans="1:2" ht="14.1" customHeight="1" x14ac:dyDescent="0.2">
      <c r="A63" s="14" t="s">
        <v>297</v>
      </c>
      <c r="B63" s="25">
        <v>17689100</v>
      </c>
    </row>
    <row r="64" spans="1:2" ht="14.1" customHeight="1" x14ac:dyDescent="0.2">
      <c r="A64" s="14" t="s">
        <v>378</v>
      </c>
      <c r="B64" s="25">
        <v>2701680</v>
      </c>
    </row>
    <row r="65" spans="1:2" ht="14.1" customHeight="1" x14ac:dyDescent="0.2">
      <c r="A65" s="14" t="s">
        <v>54</v>
      </c>
      <c r="B65" s="25">
        <v>20057470</v>
      </c>
    </row>
    <row r="66" spans="1:2" ht="14.1" customHeight="1" x14ac:dyDescent="0.2">
      <c r="A66" s="14" t="s">
        <v>379</v>
      </c>
      <c r="B66" s="25">
        <v>3240910</v>
      </c>
    </row>
    <row r="67" spans="1:2" ht="14.1" customHeight="1" x14ac:dyDescent="0.2">
      <c r="A67" s="14" t="s">
        <v>438</v>
      </c>
      <c r="B67" s="25">
        <v>8908860</v>
      </c>
    </row>
    <row r="68" spans="1:2" ht="14.1" customHeight="1" x14ac:dyDescent="0.2">
      <c r="A68" s="14" t="s">
        <v>255</v>
      </c>
      <c r="B68" s="25">
        <v>11653680</v>
      </c>
    </row>
    <row r="69" spans="1:2" ht="14.1" customHeight="1" x14ac:dyDescent="0.2">
      <c r="A69" s="14" t="s">
        <v>256</v>
      </c>
      <c r="B69" s="25">
        <v>8325090</v>
      </c>
    </row>
    <row r="70" spans="1:2" ht="14.1" customHeight="1" x14ac:dyDescent="0.2">
      <c r="A70" s="14" t="s">
        <v>55</v>
      </c>
      <c r="B70" s="25">
        <v>4090260</v>
      </c>
    </row>
    <row r="71" spans="1:2" ht="14.1" customHeight="1" x14ac:dyDescent="0.2">
      <c r="A71" s="14" t="s">
        <v>298</v>
      </c>
      <c r="B71" s="25">
        <v>8817830</v>
      </c>
    </row>
    <row r="72" spans="1:2" ht="14.1" customHeight="1" x14ac:dyDescent="0.2">
      <c r="A72" s="14" t="s">
        <v>56</v>
      </c>
      <c r="B72" s="25">
        <v>1284250</v>
      </c>
    </row>
    <row r="73" spans="1:2" ht="14.1" customHeight="1" x14ac:dyDescent="0.2">
      <c r="A73" s="14" t="s">
        <v>380</v>
      </c>
      <c r="B73" s="25">
        <v>3119030</v>
      </c>
    </row>
    <row r="74" spans="1:2" ht="14.1" customHeight="1" x14ac:dyDescent="0.2">
      <c r="A74" s="14" t="s">
        <v>381</v>
      </c>
      <c r="B74" s="25">
        <v>1395480</v>
      </c>
    </row>
    <row r="75" spans="1:2" ht="14.1" customHeight="1" thickBot="1" x14ac:dyDescent="0.25">
      <c r="A75" s="35" t="s">
        <v>299</v>
      </c>
      <c r="B75" s="26">
        <v>2942440</v>
      </c>
    </row>
    <row r="76" spans="1:2" ht="13.5" customHeight="1" thickBot="1" x14ac:dyDescent="0.25">
      <c r="A76" s="12" t="s">
        <v>24</v>
      </c>
      <c r="B76" s="27">
        <f>SUM(B55:B75)</f>
        <v>134142530</v>
      </c>
    </row>
    <row r="77" spans="1:2" ht="13.5" customHeight="1" x14ac:dyDescent="0.2">
      <c r="A77" s="7"/>
    </row>
    <row r="78" spans="1:2" ht="13.5" customHeight="1" thickBot="1" x14ac:dyDescent="0.25">
      <c r="A78" s="6" t="s">
        <v>12</v>
      </c>
      <c r="B78" s="47" t="s">
        <v>368</v>
      </c>
    </row>
    <row r="79" spans="1:2" ht="30" customHeight="1" thickBot="1" x14ac:dyDescent="0.25">
      <c r="A79" s="9" t="s">
        <v>36</v>
      </c>
      <c r="B79" s="33" t="s">
        <v>467</v>
      </c>
    </row>
    <row r="80" spans="1:2" ht="14.1" customHeight="1" x14ac:dyDescent="0.2">
      <c r="A80" s="36" t="s">
        <v>185</v>
      </c>
      <c r="B80" s="25">
        <v>11231410</v>
      </c>
    </row>
    <row r="81" spans="1:2" ht="14.1" customHeight="1" x14ac:dyDescent="0.2">
      <c r="A81" s="14" t="s">
        <v>186</v>
      </c>
      <c r="B81" s="25">
        <v>2577140</v>
      </c>
    </row>
    <row r="82" spans="1:2" ht="14.1" customHeight="1" x14ac:dyDescent="0.2">
      <c r="A82" s="14" t="s">
        <v>187</v>
      </c>
      <c r="B82" s="25">
        <v>17453850</v>
      </c>
    </row>
    <row r="83" spans="1:2" ht="14.1" customHeight="1" x14ac:dyDescent="0.2">
      <c r="A83" s="14" t="s">
        <v>281</v>
      </c>
      <c r="B83" s="25">
        <v>1404050</v>
      </c>
    </row>
    <row r="84" spans="1:2" ht="14.1" customHeight="1" x14ac:dyDescent="0.2">
      <c r="A84" s="14" t="s">
        <v>188</v>
      </c>
      <c r="B84" s="25">
        <v>3804520</v>
      </c>
    </row>
    <row r="85" spans="1:2" ht="14.1" customHeight="1" x14ac:dyDescent="0.2">
      <c r="A85" s="14" t="s">
        <v>382</v>
      </c>
      <c r="B85" s="25">
        <v>6369650</v>
      </c>
    </row>
    <row r="86" spans="1:2" ht="14.1" customHeight="1" x14ac:dyDescent="0.2">
      <c r="A86" s="14" t="s">
        <v>439</v>
      </c>
      <c r="B86" s="25">
        <v>1954670</v>
      </c>
    </row>
    <row r="87" spans="1:2" ht="14.1" customHeight="1" x14ac:dyDescent="0.2">
      <c r="A87" s="14" t="s">
        <v>189</v>
      </c>
      <c r="B87" s="25">
        <v>21314520</v>
      </c>
    </row>
    <row r="88" spans="1:2" ht="14.1" customHeight="1" x14ac:dyDescent="0.2">
      <c r="A88" s="14" t="s">
        <v>57</v>
      </c>
      <c r="B88" s="25">
        <v>4288730</v>
      </c>
    </row>
    <row r="89" spans="1:2" ht="14.1" customHeight="1" x14ac:dyDescent="0.2">
      <c r="A89" s="14" t="s">
        <v>58</v>
      </c>
      <c r="B89" s="25">
        <v>2197570</v>
      </c>
    </row>
    <row r="90" spans="1:2" ht="14.1" customHeight="1" x14ac:dyDescent="0.2">
      <c r="A90" s="15" t="s">
        <v>282</v>
      </c>
      <c r="B90" s="25">
        <v>5735230</v>
      </c>
    </row>
    <row r="91" spans="1:2" ht="14.1" customHeight="1" x14ac:dyDescent="0.2">
      <c r="A91" s="15" t="s">
        <v>190</v>
      </c>
      <c r="B91" s="25">
        <v>15357720</v>
      </c>
    </row>
    <row r="92" spans="1:2" ht="14.1" customHeight="1" x14ac:dyDescent="0.2">
      <c r="A92" s="14" t="s">
        <v>191</v>
      </c>
      <c r="B92" s="25">
        <v>7509670</v>
      </c>
    </row>
    <row r="93" spans="1:2" ht="14.1" customHeight="1" x14ac:dyDescent="0.2">
      <c r="A93" s="14" t="s">
        <v>283</v>
      </c>
      <c r="B93" s="25">
        <v>9420430</v>
      </c>
    </row>
    <row r="94" spans="1:2" ht="14.1" customHeight="1" x14ac:dyDescent="0.2">
      <c r="A94" s="30" t="s">
        <v>383</v>
      </c>
      <c r="B94" s="43">
        <v>5405310</v>
      </c>
    </row>
    <row r="95" spans="1:2" ht="14.1" customHeight="1" x14ac:dyDescent="0.2">
      <c r="A95" s="14" t="s">
        <v>59</v>
      </c>
      <c r="B95" s="25">
        <v>3666980</v>
      </c>
    </row>
    <row r="96" spans="1:2" ht="14.1" customHeight="1" x14ac:dyDescent="0.2">
      <c r="A96" s="29" t="s">
        <v>472</v>
      </c>
      <c r="B96" s="43">
        <v>4004460</v>
      </c>
    </row>
    <row r="97" spans="1:2" ht="14.1" customHeight="1" x14ac:dyDescent="0.2">
      <c r="A97" s="14" t="s">
        <v>384</v>
      </c>
      <c r="B97" s="25">
        <v>1183850</v>
      </c>
    </row>
    <row r="98" spans="1:2" ht="14.1" customHeight="1" x14ac:dyDescent="0.2">
      <c r="A98" s="14" t="s">
        <v>60</v>
      </c>
      <c r="B98" s="25">
        <v>1228370</v>
      </c>
    </row>
    <row r="99" spans="1:2" ht="14.1" customHeight="1" x14ac:dyDescent="0.2">
      <c r="A99" s="16" t="s">
        <v>192</v>
      </c>
      <c r="B99" s="25">
        <v>13920230</v>
      </c>
    </row>
    <row r="100" spans="1:2" ht="14.1" customHeight="1" x14ac:dyDescent="0.2">
      <c r="A100" s="16" t="s">
        <v>193</v>
      </c>
      <c r="B100" s="25">
        <v>23563810</v>
      </c>
    </row>
    <row r="101" spans="1:2" ht="14.1" customHeight="1" x14ac:dyDescent="0.2">
      <c r="A101" s="16" t="s">
        <v>194</v>
      </c>
      <c r="B101" s="25">
        <v>3876530</v>
      </c>
    </row>
    <row r="102" spans="1:2" ht="14.1" customHeight="1" x14ac:dyDescent="0.2">
      <c r="A102" s="16" t="s">
        <v>195</v>
      </c>
      <c r="B102" s="25">
        <v>4083300</v>
      </c>
    </row>
    <row r="103" spans="1:2" ht="14.1" customHeight="1" x14ac:dyDescent="0.2">
      <c r="A103" s="16" t="s">
        <v>385</v>
      </c>
      <c r="B103" s="25">
        <v>955480</v>
      </c>
    </row>
    <row r="104" spans="1:2" ht="14.1" customHeight="1" x14ac:dyDescent="0.2">
      <c r="A104" s="16" t="s">
        <v>196</v>
      </c>
      <c r="B104" s="25">
        <v>5553620</v>
      </c>
    </row>
    <row r="105" spans="1:2" ht="14.1" customHeight="1" x14ac:dyDescent="0.2">
      <c r="A105" s="16" t="s">
        <v>61</v>
      </c>
      <c r="B105" s="25">
        <v>1021980</v>
      </c>
    </row>
    <row r="106" spans="1:2" ht="14.1" customHeight="1" x14ac:dyDescent="0.2">
      <c r="A106" s="16" t="s">
        <v>328</v>
      </c>
      <c r="B106" s="25">
        <v>3396200</v>
      </c>
    </row>
    <row r="107" spans="1:2" ht="14.1" customHeight="1" x14ac:dyDescent="0.2">
      <c r="A107" s="16" t="s">
        <v>324</v>
      </c>
      <c r="B107" s="25">
        <v>1168400</v>
      </c>
    </row>
    <row r="108" spans="1:2" ht="14.1" customHeight="1" x14ac:dyDescent="0.2">
      <c r="A108" s="16" t="s">
        <v>197</v>
      </c>
      <c r="B108" s="25">
        <v>20436410</v>
      </c>
    </row>
    <row r="109" spans="1:2" ht="14.1" customHeight="1" x14ac:dyDescent="0.2">
      <c r="A109" s="16" t="s">
        <v>198</v>
      </c>
      <c r="B109" s="25">
        <v>5636910</v>
      </c>
    </row>
    <row r="110" spans="1:2" ht="14.1" customHeight="1" x14ac:dyDescent="0.2">
      <c r="A110" s="16" t="s">
        <v>62</v>
      </c>
      <c r="B110" s="25">
        <v>1153710</v>
      </c>
    </row>
    <row r="111" spans="1:2" ht="14.1" customHeight="1" x14ac:dyDescent="0.2">
      <c r="A111" s="16" t="s">
        <v>63</v>
      </c>
      <c r="B111" s="25">
        <v>4042750</v>
      </c>
    </row>
    <row r="112" spans="1:2" ht="14.1" customHeight="1" x14ac:dyDescent="0.2">
      <c r="A112" s="16" t="s">
        <v>64</v>
      </c>
      <c r="B112" s="25">
        <v>10077690</v>
      </c>
    </row>
    <row r="113" spans="1:2" ht="14.1" customHeight="1" x14ac:dyDescent="0.2">
      <c r="A113" s="16" t="s">
        <v>199</v>
      </c>
      <c r="B113" s="25">
        <v>31802530</v>
      </c>
    </row>
    <row r="114" spans="1:2" ht="14.1" customHeight="1" x14ac:dyDescent="0.2">
      <c r="A114" s="16" t="s">
        <v>200</v>
      </c>
      <c r="B114" s="25">
        <v>12441570</v>
      </c>
    </row>
    <row r="115" spans="1:2" ht="14.1" customHeight="1" x14ac:dyDescent="0.2">
      <c r="A115" s="16" t="s">
        <v>300</v>
      </c>
      <c r="B115" s="25">
        <v>26615910</v>
      </c>
    </row>
    <row r="116" spans="1:2" ht="14.1" customHeight="1" x14ac:dyDescent="0.2">
      <c r="A116" s="16" t="s">
        <v>65</v>
      </c>
      <c r="B116" s="25">
        <v>4330030</v>
      </c>
    </row>
    <row r="117" spans="1:2" ht="14.1" customHeight="1" x14ac:dyDescent="0.2">
      <c r="A117" s="16" t="s">
        <v>201</v>
      </c>
      <c r="B117" s="25">
        <v>13669290</v>
      </c>
    </row>
    <row r="118" spans="1:2" ht="14.1" customHeight="1" x14ac:dyDescent="0.2">
      <c r="A118" s="16" t="s">
        <v>202</v>
      </c>
      <c r="B118" s="25">
        <v>22470670</v>
      </c>
    </row>
    <row r="119" spans="1:2" ht="14.1" customHeight="1" x14ac:dyDescent="0.2">
      <c r="A119" s="16" t="s">
        <v>66</v>
      </c>
      <c r="B119" s="25">
        <v>43785950</v>
      </c>
    </row>
    <row r="120" spans="1:2" ht="14.1" customHeight="1" x14ac:dyDescent="0.2">
      <c r="A120" s="16" t="s">
        <v>203</v>
      </c>
      <c r="B120" s="25">
        <v>42871620</v>
      </c>
    </row>
    <row r="121" spans="1:2" ht="14.1" customHeight="1" x14ac:dyDescent="0.2">
      <c r="A121" s="16" t="s">
        <v>67</v>
      </c>
      <c r="B121" s="25">
        <v>18073410</v>
      </c>
    </row>
    <row r="122" spans="1:2" ht="14.1" customHeight="1" x14ac:dyDescent="0.2">
      <c r="A122" s="16" t="s">
        <v>204</v>
      </c>
      <c r="B122" s="25">
        <v>16463260</v>
      </c>
    </row>
    <row r="123" spans="1:2" ht="14.1" customHeight="1" x14ac:dyDescent="0.2">
      <c r="A123" s="16" t="s">
        <v>205</v>
      </c>
      <c r="B123" s="25">
        <v>39302440</v>
      </c>
    </row>
    <row r="124" spans="1:2" ht="14.1" customHeight="1" x14ac:dyDescent="0.2">
      <c r="A124" s="16" t="s">
        <v>473</v>
      </c>
      <c r="B124" s="25">
        <v>13934500</v>
      </c>
    </row>
    <row r="125" spans="1:2" ht="14.1" customHeight="1" x14ac:dyDescent="0.2">
      <c r="A125" s="16" t="s">
        <v>206</v>
      </c>
      <c r="B125" s="25">
        <v>20418820</v>
      </c>
    </row>
    <row r="126" spans="1:2" ht="14.1" customHeight="1" x14ac:dyDescent="0.2">
      <c r="A126" s="16" t="s">
        <v>207</v>
      </c>
      <c r="B126" s="25">
        <v>34327660</v>
      </c>
    </row>
    <row r="127" spans="1:2" ht="14.1" customHeight="1" x14ac:dyDescent="0.2">
      <c r="A127" s="16" t="s">
        <v>208</v>
      </c>
      <c r="B127" s="25">
        <v>25861610</v>
      </c>
    </row>
    <row r="128" spans="1:2" ht="14.1" customHeight="1" x14ac:dyDescent="0.2">
      <c r="A128" s="16" t="s">
        <v>209</v>
      </c>
      <c r="B128" s="54">
        <v>15714420</v>
      </c>
    </row>
    <row r="129" spans="1:2" ht="14.1" customHeight="1" x14ac:dyDescent="0.2">
      <c r="A129" s="16" t="s">
        <v>284</v>
      </c>
      <c r="B129" s="52">
        <v>33246870</v>
      </c>
    </row>
    <row r="130" spans="1:2" ht="14.1" customHeight="1" x14ac:dyDescent="0.2">
      <c r="A130" s="16" t="s">
        <v>68</v>
      </c>
      <c r="B130" s="25">
        <v>19511500</v>
      </c>
    </row>
    <row r="131" spans="1:2" ht="14.1" customHeight="1" x14ac:dyDescent="0.2">
      <c r="A131" s="16" t="s">
        <v>329</v>
      </c>
      <c r="B131" s="25">
        <v>26351360</v>
      </c>
    </row>
    <row r="132" spans="1:2" ht="14.1" customHeight="1" x14ac:dyDescent="0.2">
      <c r="A132" s="16" t="s">
        <v>69</v>
      </c>
      <c r="B132" s="25">
        <v>5819270</v>
      </c>
    </row>
    <row r="133" spans="1:2" ht="14.1" customHeight="1" x14ac:dyDescent="0.2">
      <c r="A133" s="16" t="s">
        <v>285</v>
      </c>
      <c r="B133" s="25">
        <v>7898120</v>
      </c>
    </row>
    <row r="134" spans="1:2" ht="14.1" customHeight="1" x14ac:dyDescent="0.2">
      <c r="A134" s="16" t="s">
        <v>70</v>
      </c>
      <c r="B134" s="25">
        <v>7940660</v>
      </c>
    </row>
    <row r="135" spans="1:2" ht="14.1" customHeight="1" x14ac:dyDescent="0.2">
      <c r="A135" s="16" t="s">
        <v>71</v>
      </c>
      <c r="B135" s="25">
        <v>10116380</v>
      </c>
    </row>
    <row r="136" spans="1:2" ht="14.1" customHeight="1" x14ac:dyDescent="0.2">
      <c r="A136" s="16" t="s">
        <v>72</v>
      </c>
      <c r="B136" s="25">
        <v>6081300</v>
      </c>
    </row>
    <row r="137" spans="1:2" ht="14.1" customHeight="1" x14ac:dyDescent="0.2">
      <c r="A137" s="16" t="s">
        <v>73</v>
      </c>
      <c r="B137" s="25">
        <v>10013640</v>
      </c>
    </row>
    <row r="138" spans="1:2" ht="14.1" customHeight="1" x14ac:dyDescent="0.2">
      <c r="A138" s="16" t="s">
        <v>74</v>
      </c>
      <c r="B138" s="25">
        <v>3566460</v>
      </c>
    </row>
    <row r="139" spans="1:2" ht="14.1" customHeight="1" x14ac:dyDescent="0.2">
      <c r="A139" s="16" t="s">
        <v>75</v>
      </c>
      <c r="B139" s="25">
        <v>7574210</v>
      </c>
    </row>
    <row r="140" spans="1:2" ht="14.1" customHeight="1" x14ac:dyDescent="0.2">
      <c r="A140" s="16" t="s">
        <v>76</v>
      </c>
      <c r="B140" s="25">
        <v>2123100</v>
      </c>
    </row>
    <row r="141" spans="1:2" ht="14.1" customHeight="1" x14ac:dyDescent="0.2">
      <c r="A141" s="16" t="s">
        <v>77</v>
      </c>
      <c r="B141" s="25">
        <v>7128250</v>
      </c>
    </row>
    <row r="142" spans="1:2" ht="14.1" customHeight="1" x14ac:dyDescent="0.2">
      <c r="A142" s="16" t="s">
        <v>78</v>
      </c>
      <c r="B142" s="25">
        <v>2858210</v>
      </c>
    </row>
    <row r="143" spans="1:2" ht="14.1" customHeight="1" x14ac:dyDescent="0.2">
      <c r="A143" s="16" t="s">
        <v>79</v>
      </c>
      <c r="B143" s="25">
        <v>5275080</v>
      </c>
    </row>
    <row r="144" spans="1:2" ht="14.1" customHeight="1" x14ac:dyDescent="0.2">
      <c r="A144" s="16" t="s">
        <v>210</v>
      </c>
      <c r="B144" s="25">
        <v>6219060</v>
      </c>
    </row>
    <row r="145" spans="1:2" ht="14.1" customHeight="1" x14ac:dyDescent="0.2">
      <c r="A145" s="16" t="s">
        <v>211</v>
      </c>
      <c r="B145" s="25">
        <v>5731320</v>
      </c>
    </row>
    <row r="146" spans="1:2" ht="14.1" customHeight="1" x14ac:dyDescent="0.2">
      <c r="A146" s="14" t="s">
        <v>474</v>
      </c>
      <c r="B146" s="25">
        <v>5805030</v>
      </c>
    </row>
    <row r="147" spans="1:2" ht="14.1" customHeight="1" x14ac:dyDescent="0.2">
      <c r="A147" s="14" t="s">
        <v>212</v>
      </c>
      <c r="B147" s="25">
        <v>5128600</v>
      </c>
    </row>
    <row r="148" spans="1:2" ht="14.1" customHeight="1" x14ac:dyDescent="0.2">
      <c r="A148" s="14" t="s">
        <v>213</v>
      </c>
      <c r="B148" s="25">
        <v>10092990</v>
      </c>
    </row>
    <row r="149" spans="1:2" ht="14.1" customHeight="1" x14ac:dyDescent="0.2">
      <c r="A149" s="14" t="s">
        <v>330</v>
      </c>
      <c r="B149" s="25">
        <v>2418720</v>
      </c>
    </row>
    <row r="150" spans="1:2" ht="14.1" customHeight="1" x14ac:dyDescent="0.2">
      <c r="A150" s="14" t="s">
        <v>80</v>
      </c>
      <c r="B150" s="25">
        <v>14085420</v>
      </c>
    </row>
    <row r="151" spans="1:2" ht="14.1" customHeight="1" x14ac:dyDescent="0.2">
      <c r="A151" s="14" t="s">
        <v>81</v>
      </c>
      <c r="B151" s="25">
        <v>4147910</v>
      </c>
    </row>
    <row r="152" spans="1:2" ht="14.1" customHeight="1" x14ac:dyDescent="0.2">
      <c r="A152" s="14" t="s">
        <v>386</v>
      </c>
      <c r="B152" s="25">
        <v>1103710</v>
      </c>
    </row>
    <row r="153" spans="1:2" ht="14.1" customHeight="1" x14ac:dyDescent="0.2">
      <c r="A153" s="14" t="s">
        <v>214</v>
      </c>
      <c r="B153" s="25">
        <v>9426810</v>
      </c>
    </row>
    <row r="154" spans="1:2" ht="14.1" customHeight="1" x14ac:dyDescent="0.2">
      <c r="A154" s="14" t="s">
        <v>82</v>
      </c>
      <c r="B154" s="25">
        <v>1168200</v>
      </c>
    </row>
    <row r="155" spans="1:2" ht="14.1" customHeight="1" x14ac:dyDescent="0.2">
      <c r="A155" s="14" t="s">
        <v>320</v>
      </c>
      <c r="B155" s="25">
        <v>11103090</v>
      </c>
    </row>
    <row r="156" spans="1:2" ht="14.1" customHeight="1" x14ac:dyDescent="0.2">
      <c r="A156" s="14" t="s">
        <v>83</v>
      </c>
      <c r="B156" s="25">
        <v>1488520</v>
      </c>
    </row>
    <row r="157" spans="1:2" ht="14.1" customHeight="1" x14ac:dyDescent="0.2">
      <c r="A157" s="16" t="s">
        <v>387</v>
      </c>
      <c r="B157" s="25">
        <v>20279070</v>
      </c>
    </row>
    <row r="158" spans="1:2" ht="14.1" customHeight="1" x14ac:dyDescent="0.2">
      <c r="A158" s="16" t="s">
        <v>301</v>
      </c>
      <c r="B158" s="25">
        <v>15501180</v>
      </c>
    </row>
    <row r="159" spans="1:2" ht="14.1" customHeight="1" x14ac:dyDescent="0.2">
      <c r="A159" s="16" t="s">
        <v>84</v>
      </c>
      <c r="B159" s="25">
        <v>4938390</v>
      </c>
    </row>
    <row r="160" spans="1:2" ht="14.1" customHeight="1" x14ac:dyDescent="0.2">
      <c r="A160" s="16" t="s">
        <v>215</v>
      </c>
      <c r="B160" s="25">
        <v>11975800</v>
      </c>
    </row>
    <row r="161" spans="1:2" ht="14.1" customHeight="1" x14ac:dyDescent="0.2">
      <c r="A161" s="16" t="s">
        <v>440</v>
      </c>
      <c r="B161" s="25">
        <v>1898310</v>
      </c>
    </row>
    <row r="162" spans="1:2" ht="14.1" customHeight="1" thickBot="1" x14ac:dyDescent="0.25">
      <c r="A162" s="37" t="s">
        <v>85</v>
      </c>
      <c r="B162" s="26">
        <v>2548130</v>
      </c>
    </row>
    <row r="163" spans="1:2" ht="13.5" customHeight="1" thickBot="1" x14ac:dyDescent="0.25">
      <c r="A163" s="12" t="s">
        <v>25</v>
      </c>
      <c r="B163" s="27">
        <f>SUM(B80:B162)</f>
        <v>897643510</v>
      </c>
    </row>
    <row r="164" spans="1:2" ht="13.5" customHeight="1" x14ac:dyDescent="0.2">
      <c r="A164" s="7"/>
    </row>
    <row r="165" spans="1:2" ht="13.5" customHeight="1" thickBot="1" x14ac:dyDescent="0.25">
      <c r="A165" s="6" t="s">
        <v>13</v>
      </c>
      <c r="B165" s="47" t="s">
        <v>368</v>
      </c>
    </row>
    <row r="166" spans="1:2" ht="30" customHeight="1" thickBot="1" x14ac:dyDescent="0.25">
      <c r="A166" s="9" t="s">
        <v>36</v>
      </c>
      <c r="B166" s="33" t="s">
        <v>467</v>
      </c>
    </row>
    <row r="167" spans="1:2" ht="14.1" customHeight="1" x14ac:dyDescent="0.2">
      <c r="A167" s="36" t="s">
        <v>388</v>
      </c>
      <c r="B167" s="25">
        <v>3094990</v>
      </c>
    </row>
    <row r="168" spans="1:2" ht="14.1" customHeight="1" x14ac:dyDescent="0.2">
      <c r="A168" s="14" t="s">
        <v>86</v>
      </c>
      <c r="B168" s="25">
        <v>1032510</v>
      </c>
    </row>
    <row r="169" spans="1:2" ht="14.1" customHeight="1" x14ac:dyDescent="0.2">
      <c r="A169" s="17" t="s">
        <v>87</v>
      </c>
      <c r="B169" s="25">
        <v>1160100</v>
      </c>
    </row>
    <row r="170" spans="1:2" ht="14.1" customHeight="1" x14ac:dyDescent="0.2">
      <c r="A170" s="14" t="s">
        <v>88</v>
      </c>
      <c r="B170" s="25">
        <v>1201490</v>
      </c>
    </row>
    <row r="171" spans="1:2" ht="14.1" customHeight="1" x14ac:dyDescent="0.2">
      <c r="A171" s="14" t="s">
        <v>216</v>
      </c>
      <c r="B171" s="25">
        <v>2542750</v>
      </c>
    </row>
    <row r="172" spans="1:2" ht="14.1" customHeight="1" x14ac:dyDescent="0.2">
      <c r="A172" s="14" t="s">
        <v>476</v>
      </c>
      <c r="B172" s="25">
        <v>4278110</v>
      </c>
    </row>
    <row r="173" spans="1:2" ht="14.1" customHeight="1" x14ac:dyDescent="0.2">
      <c r="A173" s="16" t="s">
        <v>475</v>
      </c>
      <c r="B173" s="25">
        <v>2207730</v>
      </c>
    </row>
    <row r="174" spans="1:2" ht="14.1" customHeight="1" x14ac:dyDescent="0.2">
      <c r="A174" s="16" t="s">
        <v>217</v>
      </c>
      <c r="B174" s="25">
        <v>3202150</v>
      </c>
    </row>
    <row r="175" spans="1:2" ht="14.1" customHeight="1" x14ac:dyDescent="0.2">
      <c r="A175" s="16" t="s">
        <v>465</v>
      </c>
      <c r="B175" s="25">
        <v>6187740</v>
      </c>
    </row>
    <row r="176" spans="1:2" ht="14.1" customHeight="1" x14ac:dyDescent="0.2">
      <c r="A176" s="16" t="s">
        <v>89</v>
      </c>
      <c r="B176" s="25">
        <v>14057130</v>
      </c>
    </row>
    <row r="177" spans="1:2" ht="14.1" customHeight="1" x14ac:dyDescent="0.2">
      <c r="A177" s="16" t="s">
        <v>389</v>
      </c>
      <c r="B177" s="25">
        <v>4308370</v>
      </c>
    </row>
    <row r="178" spans="1:2" ht="14.1" customHeight="1" x14ac:dyDescent="0.2">
      <c r="A178" s="51" t="s">
        <v>321</v>
      </c>
      <c r="B178" s="43">
        <v>3291630</v>
      </c>
    </row>
    <row r="179" spans="1:2" ht="14.1" customHeight="1" x14ac:dyDescent="0.2">
      <c r="A179" s="16" t="s">
        <v>218</v>
      </c>
      <c r="B179" s="25">
        <v>3491130</v>
      </c>
    </row>
    <row r="180" spans="1:2" ht="14.1" customHeight="1" x14ac:dyDescent="0.2">
      <c r="A180" s="16" t="s">
        <v>90</v>
      </c>
      <c r="B180" s="25">
        <v>22196950</v>
      </c>
    </row>
    <row r="181" spans="1:2" ht="14.1" customHeight="1" x14ac:dyDescent="0.2">
      <c r="A181" s="16" t="s">
        <v>302</v>
      </c>
      <c r="B181" s="25">
        <v>15772370</v>
      </c>
    </row>
    <row r="182" spans="1:2" ht="14.1" customHeight="1" x14ac:dyDescent="0.2">
      <c r="A182" s="16" t="s">
        <v>91</v>
      </c>
      <c r="B182" s="25">
        <v>20910210</v>
      </c>
    </row>
    <row r="183" spans="1:2" ht="14.1" customHeight="1" x14ac:dyDescent="0.2">
      <c r="A183" s="16" t="s">
        <v>331</v>
      </c>
      <c r="B183" s="25">
        <v>8381910</v>
      </c>
    </row>
    <row r="184" spans="1:2" ht="14.1" customHeight="1" x14ac:dyDescent="0.2">
      <c r="A184" s="16" t="s">
        <v>477</v>
      </c>
      <c r="B184" s="25">
        <v>10484120</v>
      </c>
    </row>
    <row r="185" spans="1:2" ht="14.1" customHeight="1" x14ac:dyDescent="0.2">
      <c r="A185" s="16" t="s">
        <v>92</v>
      </c>
      <c r="B185" s="25">
        <v>10558800</v>
      </c>
    </row>
    <row r="186" spans="1:2" ht="14.1" customHeight="1" x14ac:dyDescent="0.2">
      <c r="A186" s="16" t="s">
        <v>93</v>
      </c>
      <c r="B186" s="25">
        <v>3572210</v>
      </c>
    </row>
    <row r="187" spans="1:2" ht="14.1" customHeight="1" thickBot="1" x14ac:dyDescent="0.25">
      <c r="A187" s="37" t="s">
        <v>219</v>
      </c>
      <c r="B187" s="26">
        <v>2864950</v>
      </c>
    </row>
    <row r="188" spans="1:2" ht="13.5" customHeight="1" thickBot="1" x14ac:dyDescent="0.25">
      <c r="A188" s="12" t="s">
        <v>26</v>
      </c>
      <c r="B188" s="27">
        <f>SUM(B167:B187)</f>
        <v>144797350</v>
      </c>
    </row>
    <row r="189" spans="1:2" ht="13.5" customHeight="1" x14ac:dyDescent="0.2">
      <c r="A189" s="7"/>
    </row>
    <row r="190" spans="1:2" ht="13.5" customHeight="1" thickBot="1" x14ac:dyDescent="0.25">
      <c r="A190" s="6" t="s">
        <v>14</v>
      </c>
      <c r="B190" s="47" t="s">
        <v>368</v>
      </c>
    </row>
    <row r="191" spans="1:2" ht="30" customHeight="1" thickBot="1" x14ac:dyDescent="0.25">
      <c r="A191" s="9" t="s">
        <v>36</v>
      </c>
      <c r="B191" s="33" t="s">
        <v>467</v>
      </c>
    </row>
    <row r="192" spans="1:2" ht="14.1" customHeight="1" x14ac:dyDescent="0.2">
      <c r="A192" s="18" t="s">
        <v>94</v>
      </c>
      <c r="B192" s="25">
        <v>3158330</v>
      </c>
    </row>
    <row r="193" spans="1:2" ht="14.1" customHeight="1" x14ac:dyDescent="0.2">
      <c r="A193" s="21" t="s">
        <v>390</v>
      </c>
      <c r="B193" s="25">
        <v>10297700</v>
      </c>
    </row>
    <row r="194" spans="1:2" ht="14.1" customHeight="1" x14ac:dyDescent="0.2">
      <c r="A194" s="17" t="s">
        <v>332</v>
      </c>
      <c r="B194" s="25">
        <v>10443790</v>
      </c>
    </row>
    <row r="195" spans="1:2" ht="14.1" customHeight="1" x14ac:dyDescent="0.2">
      <c r="A195" s="14" t="s">
        <v>95</v>
      </c>
      <c r="B195" s="25">
        <v>2953650</v>
      </c>
    </row>
    <row r="196" spans="1:2" ht="14.1" customHeight="1" x14ac:dyDescent="0.2">
      <c r="A196" s="14" t="s">
        <v>441</v>
      </c>
      <c r="B196" s="25">
        <v>1220340</v>
      </c>
    </row>
    <row r="197" spans="1:2" ht="14.1" customHeight="1" x14ac:dyDescent="0.2">
      <c r="A197" s="16" t="s">
        <v>96</v>
      </c>
      <c r="B197" s="25">
        <v>4536250</v>
      </c>
    </row>
    <row r="198" spans="1:2" ht="14.1" customHeight="1" x14ac:dyDescent="0.2">
      <c r="A198" s="16" t="s">
        <v>97</v>
      </c>
      <c r="B198" s="25">
        <v>2818120</v>
      </c>
    </row>
    <row r="199" spans="1:2" ht="14.1" customHeight="1" x14ac:dyDescent="0.2">
      <c r="A199" s="16" t="s">
        <v>478</v>
      </c>
      <c r="B199" s="25">
        <v>7131430</v>
      </c>
    </row>
    <row r="200" spans="1:2" ht="14.1" customHeight="1" x14ac:dyDescent="0.2">
      <c r="A200" s="16" t="s">
        <v>286</v>
      </c>
      <c r="B200" s="25">
        <v>2611830</v>
      </c>
    </row>
    <row r="201" spans="1:2" ht="14.1" customHeight="1" x14ac:dyDescent="0.2">
      <c r="A201" s="16" t="s">
        <v>98</v>
      </c>
      <c r="B201" s="25">
        <v>10128220</v>
      </c>
    </row>
    <row r="202" spans="1:2" ht="14.1" customHeight="1" x14ac:dyDescent="0.2">
      <c r="A202" s="16" t="s">
        <v>442</v>
      </c>
      <c r="B202" s="25">
        <v>2743930</v>
      </c>
    </row>
    <row r="203" spans="1:2" ht="14.1" customHeight="1" x14ac:dyDescent="0.2">
      <c r="A203" s="17" t="s">
        <v>220</v>
      </c>
      <c r="B203" s="25">
        <v>8959160</v>
      </c>
    </row>
    <row r="204" spans="1:2" ht="14.1" customHeight="1" x14ac:dyDescent="0.2">
      <c r="A204" s="17" t="s">
        <v>99</v>
      </c>
      <c r="B204" s="25">
        <v>11698030</v>
      </c>
    </row>
    <row r="205" spans="1:2" ht="14.1" customHeight="1" x14ac:dyDescent="0.2">
      <c r="A205" s="17" t="s">
        <v>287</v>
      </c>
      <c r="B205" s="25">
        <v>16288500</v>
      </c>
    </row>
    <row r="206" spans="1:2" ht="14.1" customHeight="1" x14ac:dyDescent="0.2">
      <c r="A206" s="17" t="s">
        <v>100</v>
      </c>
      <c r="B206" s="25">
        <v>16457110</v>
      </c>
    </row>
    <row r="207" spans="1:2" ht="14.1" customHeight="1" thickBot="1" x14ac:dyDescent="0.25">
      <c r="A207" s="37" t="s">
        <v>101</v>
      </c>
      <c r="B207" s="26">
        <v>17233440</v>
      </c>
    </row>
    <row r="208" spans="1:2" ht="13.5" customHeight="1" thickBot="1" x14ac:dyDescent="0.25">
      <c r="A208" s="12" t="s">
        <v>27</v>
      </c>
      <c r="B208" s="27">
        <f>SUM(B192:B207)</f>
        <v>128679830</v>
      </c>
    </row>
    <row r="209" spans="1:2" ht="13.5" customHeight="1" thickBot="1" x14ac:dyDescent="0.25">
      <c r="A209" s="7"/>
    </row>
    <row r="210" spans="1:2" ht="13.5" customHeight="1" thickBot="1" x14ac:dyDescent="0.25">
      <c r="A210" s="34" t="s">
        <v>3</v>
      </c>
      <c r="B210" s="28">
        <f>B76+B163+B188+B208</f>
        <v>1305263220</v>
      </c>
    </row>
    <row r="211" spans="1:2" ht="13.5" customHeight="1" x14ac:dyDescent="0.2">
      <c r="A211" s="7"/>
    </row>
    <row r="212" spans="1:2" ht="13.5" customHeight="1" x14ac:dyDescent="0.2">
      <c r="A212" s="6" t="s">
        <v>4</v>
      </c>
    </row>
    <row r="213" spans="1:2" ht="13.5" customHeight="1" x14ac:dyDescent="0.2">
      <c r="A213" s="7"/>
    </row>
    <row r="214" spans="1:2" ht="13.5" customHeight="1" thickBot="1" x14ac:dyDescent="0.25">
      <c r="A214" s="6" t="s">
        <v>15</v>
      </c>
      <c r="B214" s="47" t="s">
        <v>368</v>
      </c>
    </row>
    <row r="215" spans="1:2" ht="30" customHeight="1" thickBot="1" x14ac:dyDescent="0.25">
      <c r="A215" s="9" t="s">
        <v>36</v>
      </c>
      <c r="B215" s="33" t="s">
        <v>467</v>
      </c>
    </row>
    <row r="216" spans="1:2" ht="14.1" customHeight="1" x14ac:dyDescent="0.2">
      <c r="A216" s="13" t="s">
        <v>333</v>
      </c>
      <c r="B216" s="25">
        <v>5676510</v>
      </c>
    </row>
    <row r="217" spans="1:2" ht="14.1" customHeight="1" x14ac:dyDescent="0.2">
      <c r="A217" s="14" t="s">
        <v>303</v>
      </c>
      <c r="B217" s="25">
        <v>8966730</v>
      </c>
    </row>
    <row r="218" spans="1:2" ht="14.1" customHeight="1" x14ac:dyDescent="0.2">
      <c r="A218" s="14" t="s">
        <v>391</v>
      </c>
      <c r="B218" s="25">
        <v>4769280</v>
      </c>
    </row>
    <row r="219" spans="1:2" ht="14.1" customHeight="1" x14ac:dyDescent="0.2">
      <c r="A219" s="14" t="s">
        <v>257</v>
      </c>
      <c r="B219" s="25">
        <v>3043320</v>
      </c>
    </row>
    <row r="220" spans="1:2" ht="14.1" customHeight="1" x14ac:dyDescent="0.2">
      <c r="A220" s="14" t="s">
        <v>258</v>
      </c>
      <c r="B220" s="25">
        <v>3200290</v>
      </c>
    </row>
    <row r="221" spans="1:2" ht="14.1" customHeight="1" x14ac:dyDescent="0.2">
      <c r="A221" s="14" t="s">
        <v>102</v>
      </c>
      <c r="B221" s="25">
        <v>4136540</v>
      </c>
    </row>
    <row r="222" spans="1:2" ht="14.1" customHeight="1" x14ac:dyDescent="0.2">
      <c r="A222" s="14" t="s">
        <v>103</v>
      </c>
      <c r="B222" s="25">
        <v>25546050</v>
      </c>
    </row>
    <row r="223" spans="1:2" ht="14.1" customHeight="1" x14ac:dyDescent="0.2">
      <c r="A223" s="14" t="s">
        <v>334</v>
      </c>
      <c r="B223" s="25">
        <v>4167320</v>
      </c>
    </row>
    <row r="224" spans="1:2" ht="14.1" customHeight="1" x14ac:dyDescent="0.2">
      <c r="A224" s="14" t="s">
        <v>443</v>
      </c>
      <c r="B224" s="25">
        <v>1630310</v>
      </c>
    </row>
    <row r="225" spans="1:2" ht="14.1" customHeight="1" x14ac:dyDescent="0.2">
      <c r="A225" s="14" t="s">
        <v>104</v>
      </c>
      <c r="B225" s="25">
        <v>1313100</v>
      </c>
    </row>
    <row r="226" spans="1:2" ht="14.1" customHeight="1" x14ac:dyDescent="0.2">
      <c r="A226" s="14" t="s">
        <v>105</v>
      </c>
      <c r="B226" s="25">
        <v>1004560</v>
      </c>
    </row>
    <row r="227" spans="1:2" ht="14.1" customHeight="1" thickBot="1" x14ac:dyDescent="0.25">
      <c r="A227" s="35" t="s">
        <v>392</v>
      </c>
      <c r="B227" s="26">
        <v>336590</v>
      </c>
    </row>
    <row r="228" spans="1:2" ht="13.5" customHeight="1" thickBot="1" x14ac:dyDescent="0.25">
      <c r="A228" s="12" t="s">
        <v>28</v>
      </c>
      <c r="B228" s="27">
        <f>SUM(B216:B227)</f>
        <v>63790600</v>
      </c>
    </row>
    <row r="229" spans="1:2" ht="13.5" customHeight="1" x14ac:dyDescent="0.2">
      <c r="A229" s="7"/>
    </row>
    <row r="230" spans="1:2" ht="13.5" customHeight="1" thickBot="1" x14ac:dyDescent="0.25">
      <c r="A230" s="6" t="s">
        <v>16</v>
      </c>
      <c r="B230" s="47" t="s">
        <v>368</v>
      </c>
    </row>
    <row r="231" spans="1:2" ht="30" customHeight="1" thickBot="1" x14ac:dyDescent="0.25">
      <c r="A231" s="9" t="s">
        <v>36</v>
      </c>
      <c r="B231" s="33" t="s">
        <v>467</v>
      </c>
    </row>
    <row r="232" spans="1:2" ht="14.1" customHeight="1" x14ac:dyDescent="0.2">
      <c r="A232" s="38" t="s">
        <v>259</v>
      </c>
      <c r="B232" s="25">
        <v>12421350</v>
      </c>
    </row>
    <row r="233" spans="1:2" ht="14.1" customHeight="1" x14ac:dyDescent="0.2">
      <c r="A233" s="19" t="s">
        <v>106</v>
      </c>
      <c r="B233" s="25">
        <v>1284450</v>
      </c>
    </row>
    <row r="234" spans="1:2" ht="14.1" customHeight="1" x14ac:dyDescent="0.2">
      <c r="A234" s="19" t="s">
        <v>444</v>
      </c>
      <c r="B234" s="25">
        <v>927210</v>
      </c>
    </row>
    <row r="235" spans="1:2" ht="14.1" customHeight="1" x14ac:dyDescent="0.2">
      <c r="A235" s="19" t="s">
        <v>107</v>
      </c>
      <c r="B235" s="25">
        <v>3197730</v>
      </c>
    </row>
    <row r="236" spans="1:2" ht="14.1" customHeight="1" x14ac:dyDescent="0.2">
      <c r="A236" s="19" t="s">
        <v>393</v>
      </c>
      <c r="B236" s="25">
        <v>11536420</v>
      </c>
    </row>
    <row r="237" spans="1:2" ht="14.1" customHeight="1" x14ac:dyDescent="0.2">
      <c r="A237" s="19" t="s">
        <v>108</v>
      </c>
      <c r="B237" s="25">
        <v>1297920</v>
      </c>
    </row>
    <row r="238" spans="1:2" ht="14.1" customHeight="1" x14ac:dyDescent="0.2">
      <c r="A238" s="19" t="s">
        <v>260</v>
      </c>
      <c r="B238" s="25">
        <v>6123550</v>
      </c>
    </row>
    <row r="239" spans="1:2" ht="14.1" customHeight="1" x14ac:dyDescent="0.2">
      <c r="A239" s="19" t="s">
        <v>109</v>
      </c>
      <c r="B239" s="25">
        <v>1201690</v>
      </c>
    </row>
    <row r="240" spans="1:2" ht="14.1" customHeight="1" x14ac:dyDescent="0.2">
      <c r="A240" s="19" t="s">
        <v>394</v>
      </c>
      <c r="B240" s="25">
        <v>8686250</v>
      </c>
    </row>
    <row r="241" spans="1:2" ht="14.1" customHeight="1" x14ac:dyDescent="0.2">
      <c r="A241" s="14" t="s">
        <v>445</v>
      </c>
      <c r="B241" s="25">
        <v>1938980</v>
      </c>
    </row>
    <row r="242" spans="1:2" ht="14.1" customHeight="1" x14ac:dyDescent="0.2">
      <c r="A242" s="14" t="s">
        <v>58</v>
      </c>
      <c r="B242" s="25">
        <v>1365440</v>
      </c>
    </row>
    <row r="243" spans="1:2" ht="14.1" customHeight="1" x14ac:dyDescent="0.2">
      <c r="A243" s="14" t="s">
        <v>261</v>
      </c>
      <c r="B243" s="25">
        <v>3269980</v>
      </c>
    </row>
    <row r="244" spans="1:2" ht="14.1" customHeight="1" x14ac:dyDescent="0.2">
      <c r="A244" s="14" t="s">
        <v>335</v>
      </c>
      <c r="B244" s="25">
        <v>2333950</v>
      </c>
    </row>
    <row r="245" spans="1:2" ht="14.1" customHeight="1" x14ac:dyDescent="0.2">
      <c r="A245" s="19" t="s">
        <v>479</v>
      </c>
      <c r="B245" s="25">
        <v>1135480</v>
      </c>
    </row>
    <row r="246" spans="1:2" ht="14.1" customHeight="1" x14ac:dyDescent="0.2">
      <c r="A246" s="19" t="s">
        <v>480</v>
      </c>
      <c r="B246" s="25">
        <v>1033270</v>
      </c>
    </row>
    <row r="247" spans="1:2" ht="14.1" customHeight="1" x14ac:dyDescent="0.2">
      <c r="A247" s="19" t="s">
        <v>395</v>
      </c>
      <c r="B247" s="25">
        <v>2268950</v>
      </c>
    </row>
    <row r="248" spans="1:2" ht="14.1" customHeight="1" x14ac:dyDescent="0.2">
      <c r="A248" s="14" t="s">
        <v>481</v>
      </c>
      <c r="B248" s="25">
        <v>2175510</v>
      </c>
    </row>
    <row r="249" spans="1:2" ht="14.1" customHeight="1" x14ac:dyDescent="0.2">
      <c r="A249" s="14" t="s">
        <v>482</v>
      </c>
      <c r="B249" s="25">
        <v>1090350</v>
      </c>
    </row>
    <row r="250" spans="1:2" ht="14.1" customHeight="1" x14ac:dyDescent="0.2">
      <c r="A250" s="19" t="s">
        <v>110</v>
      </c>
      <c r="B250" s="25">
        <v>1327380</v>
      </c>
    </row>
    <row r="251" spans="1:2" ht="14.1" customHeight="1" x14ac:dyDescent="0.2">
      <c r="A251" s="14" t="s">
        <v>288</v>
      </c>
      <c r="B251" s="25">
        <v>9814830</v>
      </c>
    </row>
    <row r="252" spans="1:2" ht="14.1" customHeight="1" x14ac:dyDescent="0.2">
      <c r="A252" s="14" t="s">
        <v>336</v>
      </c>
      <c r="B252" s="25">
        <v>19958010</v>
      </c>
    </row>
    <row r="253" spans="1:2" ht="14.1" customHeight="1" x14ac:dyDescent="0.2">
      <c r="A253" s="14" t="s">
        <v>111</v>
      </c>
      <c r="B253" s="25">
        <v>3642540</v>
      </c>
    </row>
    <row r="254" spans="1:2" ht="14.1" customHeight="1" x14ac:dyDescent="0.2">
      <c r="A254" s="14" t="s">
        <v>483</v>
      </c>
      <c r="B254" s="25">
        <v>3301440</v>
      </c>
    </row>
    <row r="255" spans="1:2" ht="14.1" customHeight="1" x14ac:dyDescent="0.2">
      <c r="A255" s="14" t="s">
        <v>112</v>
      </c>
      <c r="B255" s="25">
        <v>2847750</v>
      </c>
    </row>
    <row r="256" spans="1:2" ht="14.1" customHeight="1" x14ac:dyDescent="0.2">
      <c r="A256" s="14" t="s">
        <v>325</v>
      </c>
      <c r="B256" s="25">
        <v>2339380</v>
      </c>
    </row>
    <row r="257" spans="1:2" ht="14.1" customHeight="1" x14ac:dyDescent="0.2">
      <c r="A257" s="14" t="s">
        <v>113</v>
      </c>
      <c r="B257" s="25">
        <v>1339060</v>
      </c>
    </row>
    <row r="258" spans="1:2" ht="14.1" customHeight="1" x14ac:dyDescent="0.2">
      <c r="A258" s="14" t="s">
        <v>337</v>
      </c>
      <c r="B258" s="25">
        <v>868850</v>
      </c>
    </row>
    <row r="259" spans="1:2" ht="14.1" customHeight="1" x14ac:dyDescent="0.2">
      <c r="A259" s="14" t="s">
        <v>262</v>
      </c>
      <c r="B259" s="25">
        <v>7034140</v>
      </c>
    </row>
    <row r="260" spans="1:2" ht="14.1" customHeight="1" x14ac:dyDescent="0.2">
      <c r="A260" s="14" t="s">
        <v>484</v>
      </c>
      <c r="B260" s="25">
        <v>3037650</v>
      </c>
    </row>
    <row r="261" spans="1:2" ht="14.1" customHeight="1" x14ac:dyDescent="0.2">
      <c r="A261" s="30" t="s">
        <v>396</v>
      </c>
      <c r="B261" s="43">
        <v>3595310</v>
      </c>
    </row>
    <row r="262" spans="1:2" ht="14.1" customHeight="1" x14ac:dyDescent="0.2">
      <c r="A262" s="14" t="s">
        <v>114</v>
      </c>
      <c r="B262" s="25">
        <v>17601040</v>
      </c>
    </row>
    <row r="263" spans="1:2" ht="14.1" customHeight="1" x14ac:dyDescent="0.2">
      <c r="A263" s="50" t="s">
        <v>115</v>
      </c>
      <c r="B263" s="43">
        <v>13875290</v>
      </c>
    </row>
    <row r="264" spans="1:2" ht="14.1" customHeight="1" x14ac:dyDescent="0.2">
      <c r="A264" s="29" t="s">
        <v>323</v>
      </c>
      <c r="B264" s="43">
        <v>2185530</v>
      </c>
    </row>
    <row r="265" spans="1:2" ht="14.1" customHeight="1" x14ac:dyDescent="0.2">
      <c r="A265" s="29" t="s">
        <v>263</v>
      </c>
      <c r="B265" s="43">
        <v>20362140</v>
      </c>
    </row>
    <row r="266" spans="1:2" ht="14.1" customHeight="1" x14ac:dyDescent="0.2">
      <c r="A266" s="14" t="s">
        <v>485</v>
      </c>
      <c r="B266" s="25">
        <v>1201690</v>
      </c>
    </row>
    <row r="267" spans="1:2" ht="14.1" customHeight="1" x14ac:dyDescent="0.2">
      <c r="A267" s="14" t="s">
        <v>264</v>
      </c>
      <c r="B267" s="25">
        <v>13832210</v>
      </c>
    </row>
    <row r="268" spans="1:2" ht="14.1" customHeight="1" x14ac:dyDescent="0.2">
      <c r="A268" s="14" t="s">
        <v>265</v>
      </c>
      <c r="B268" s="25">
        <v>11057710</v>
      </c>
    </row>
    <row r="269" spans="1:2" ht="14.1" customHeight="1" x14ac:dyDescent="0.2">
      <c r="A269" s="14" t="s">
        <v>116</v>
      </c>
      <c r="B269" s="25">
        <v>890570</v>
      </c>
    </row>
    <row r="270" spans="1:2" ht="14.1" customHeight="1" x14ac:dyDescent="0.2">
      <c r="A270" s="14" t="s">
        <v>266</v>
      </c>
      <c r="B270" s="25">
        <v>3761010</v>
      </c>
    </row>
    <row r="271" spans="1:2" ht="14.1" customHeight="1" x14ac:dyDescent="0.2">
      <c r="A271" s="14" t="s">
        <v>446</v>
      </c>
      <c r="B271" s="25">
        <v>1351410</v>
      </c>
    </row>
    <row r="272" spans="1:2" ht="14.1" customHeight="1" x14ac:dyDescent="0.2">
      <c r="A272" s="14" t="s">
        <v>397</v>
      </c>
      <c r="B272" s="25">
        <v>2483590</v>
      </c>
    </row>
    <row r="273" spans="1:2" ht="14.1" customHeight="1" x14ac:dyDescent="0.2">
      <c r="A273" s="14" t="s">
        <v>117</v>
      </c>
      <c r="B273" s="25">
        <v>3429400</v>
      </c>
    </row>
    <row r="274" spans="1:2" ht="14.1" customHeight="1" x14ac:dyDescent="0.2">
      <c r="A274" s="14" t="s">
        <v>304</v>
      </c>
      <c r="B274" s="25">
        <v>14141410</v>
      </c>
    </row>
    <row r="275" spans="1:2" ht="14.1" customHeight="1" x14ac:dyDescent="0.2">
      <c r="A275" s="14" t="s">
        <v>118</v>
      </c>
      <c r="B275" s="25">
        <v>10671350</v>
      </c>
    </row>
    <row r="276" spans="1:2" ht="14.1" customHeight="1" x14ac:dyDescent="0.2">
      <c r="A276" s="14" t="s">
        <v>119</v>
      </c>
      <c r="B276" s="25">
        <v>28763290</v>
      </c>
    </row>
    <row r="277" spans="1:2" ht="14.1" customHeight="1" x14ac:dyDescent="0.2">
      <c r="A277" s="14" t="s">
        <v>338</v>
      </c>
      <c r="B277" s="25">
        <v>24169190</v>
      </c>
    </row>
    <row r="278" spans="1:2" ht="14.1" customHeight="1" x14ac:dyDescent="0.2">
      <c r="A278" s="14" t="s">
        <v>289</v>
      </c>
      <c r="B278" s="25">
        <v>23224500</v>
      </c>
    </row>
    <row r="279" spans="1:2" ht="14.1" customHeight="1" x14ac:dyDescent="0.2">
      <c r="A279" s="14" t="s">
        <v>120</v>
      </c>
      <c r="B279" s="25">
        <v>13037690</v>
      </c>
    </row>
    <row r="280" spans="1:2" ht="14.1" customHeight="1" x14ac:dyDescent="0.2">
      <c r="A280" s="14" t="s">
        <v>267</v>
      </c>
      <c r="B280" s="25">
        <v>23264540</v>
      </c>
    </row>
    <row r="281" spans="1:2" ht="14.1" customHeight="1" x14ac:dyDescent="0.2">
      <c r="A281" s="14" t="s">
        <v>268</v>
      </c>
      <c r="B281" s="25">
        <v>34017540</v>
      </c>
    </row>
    <row r="282" spans="1:2" ht="14.1" customHeight="1" x14ac:dyDescent="0.2">
      <c r="A282" s="29" t="s">
        <v>431</v>
      </c>
      <c r="B282" s="43">
        <v>37446820</v>
      </c>
    </row>
    <row r="283" spans="1:2" ht="14.1" customHeight="1" x14ac:dyDescent="0.2">
      <c r="A283" s="29" t="s">
        <v>432</v>
      </c>
      <c r="B283" s="43">
        <v>36353400</v>
      </c>
    </row>
    <row r="284" spans="1:2" ht="14.1" customHeight="1" x14ac:dyDescent="0.2">
      <c r="A284" s="29" t="s">
        <v>398</v>
      </c>
      <c r="B284" s="43">
        <v>27135090</v>
      </c>
    </row>
    <row r="285" spans="1:2" ht="14.1" customHeight="1" x14ac:dyDescent="0.2">
      <c r="A285" s="30" t="s">
        <v>121</v>
      </c>
      <c r="B285" s="43">
        <v>7849700</v>
      </c>
    </row>
    <row r="286" spans="1:2" ht="14.1" customHeight="1" x14ac:dyDescent="0.2">
      <c r="A286" s="30" t="s">
        <v>122</v>
      </c>
      <c r="B286" s="43">
        <v>5260070</v>
      </c>
    </row>
    <row r="287" spans="1:2" ht="14.1" customHeight="1" x14ac:dyDescent="0.2">
      <c r="A287" s="30" t="s">
        <v>181</v>
      </c>
      <c r="B287" s="43">
        <v>14420810</v>
      </c>
    </row>
    <row r="288" spans="1:2" ht="14.1" customHeight="1" x14ac:dyDescent="0.2">
      <c r="A288" s="14" t="s">
        <v>123</v>
      </c>
      <c r="B288" s="25">
        <v>5622040</v>
      </c>
    </row>
    <row r="289" spans="1:2" ht="14.1" customHeight="1" x14ac:dyDescent="0.2">
      <c r="A289" s="14" t="s">
        <v>124</v>
      </c>
      <c r="B289" s="25">
        <v>7261160</v>
      </c>
    </row>
    <row r="290" spans="1:2" ht="14.1" customHeight="1" x14ac:dyDescent="0.2">
      <c r="A290" s="14" t="s">
        <v>125</v>
      </c>
      <c r="B290" s="25">
        <v>9206780</v>
      </c>
    </row>
    <row r="291" spans="1:2" ht="14.1" customHeight="1" x14ac:dyDescent="0.2">
      <c r="A291" s="14" t="s">
        <v>126</v>
      </c>
      <c r="B291" s="25">
        <v>1888320</v>
      </c>
    </row>
    <row r="292" spans="1:2" ht="14.1" customHeight="1" x14ac:dyDescent="0.2">
      <c r="A292" s="14" t="s">
        <v>127</v>
      </c>
      <c r="B292" s="25">
        <v>2071270</v>
      </c>
    </row>
    <row r="293" spans="1:2" ht="14.1" customHeight="1" x14ac:dyDescent="0.2">
      <c r="A293" s="14" t="s">
        <v>128</v>
      </c>
      <c r="B293" s="25">
        <v>9547470</v>
      </c>
    </row>
    <row r="294" spans="1:2" ht="14.1" customHeight="1" x14ac:dyDescent="0.2">
      <c r="A294" s="14" t="s">
        <v>486</v>
      </c>
      <c r="B294" s="25">
        <v>7188880</v>
      </c>
    </row>
    <row r="295" spans="1:2" ht="14.1" customHeight="1" x14ac:dyDescent="0.2">
      <c r="A295" s="14" t="s">
        <v>315</v>
      </c>
      <c r="B295" s="25">
        <v>12210900</v>
      </c>
    </row>
    <row r="296" spans="1:2" ht="14.1" customHeight="1" x14ac:dyDescent="0.2">
      <c r="A296" s="14" t="s">
        <v>339</v>
      </c>
      <c r="B296" s="25">
        <v>3265090</v>
      </c>
    </row>
    <row r="297" spans="1:2" ht="14.1" customHeight="1" x14ac:dyDescent="0.2">
      <c r="A297" s="14" t="s">
        <v>129</v>
      </c>
      <c r="B297" s="25">
        <v>1413540</v>
      </c>
    </row>
    <row r="298" spans="1:2" ht="14.1" customHeight="1" x14ac:dyDescent="0.2">
      <c r="A298" s="14" t="s">
        <v>269</v>
      </c>
      <c r="B298" s="25">
        <v>7383960</v>
      </c>
    </row>
    <row r="299" spans="1:2" ht="14.1" customHeight="1" x14ac:dyDescent="0.2">
      <c r="A299" s="14" t="s">
        <v>399</v>
      </c>
      <c r="B299" s="25">
        <v>1174590</v>
      </c>
    </row>
    <row r="300" spans="1:2" ht="14.1" customHeight="1" x14ac:dyDescent="0.2">
      <c r="A300" s="14" t="s">
        <v>340</v>
      </c>
      <c r="B300" s="25">
        <v>3181390</v>
      </c>
    </row>
    <row r="301" spans="1:2" ht="14.1" customHeight="1" x14ac:dyDescent="0.2">
      <c r="A301" s="14" t="s">
        <v>270</v>
      </c>
      <c r="B301" s="25">
        <v>13063210</v>
      </c>
    </row>
    <row r="302" spans="1:2" ht="14.1" customHeight="1" x14ac:dyDescent="0.2">
      <c r="A302" s="14" t="s">
        <v>277</v>
      </c>
      <c r="B302" s="25">
        <v>1284450</v>
      </c>
    </row>
    <row r="303" spans="1:2" ht="14.1" customHeight="1" x14ac:dyDescent="0.2">
      <c r="A303" s="14" t="s">
        <v>184</v>
      </c>
      <c r="B303" s="25">
        <v>1110430</v>
      </c>
    </row>
    <row r="304" spans="1:2" ht="14.1" customHeight="1" x14ac:dyDescent="0.2">
      <c r="A304" s="14" t="s">
        <v>130</v>
      </c>
      <c r="B304" s="25">
        <v>1088650</v>
      </c>
    </row>
    <row r="305" spans="1:2" ht="14.1" customHeight="1" x14ac:dyDescent="0.2">
      <c r="A305" s="14" t="s">
        <v>295</v>
      </c>
      <c r="B305" s="25">
        <v>13400410</v>
      </c>
    </row>
    <row r="306" spans="1:2" ht="14.1" customHeight="1" x14ac:dyDescent="0.2">
      <c r="A306" s="14" t="s">
        <v>400</v>
      </c>
      <c r="B306" s="25">
        <v>3584930</v>
      </c>
    </row>
    <row r="307" spans="1:2" ht="14.1" customHeight="1" x14ac:dyDescent="0.2">
      <c r="A307" s="14" t="s">
        <v>326</v>
      </c>
      <c r="B307" s="25">
        <v>4935050</v>
      </c>
    </row>
    <row r="308" spans="1:2" ht="14.1" customHeight="1" thickBot="1" x14ac:dyDescent="0.25">
      <c r="A308" s="35" t="s">
        <v>447</v>
      </c>
      <c r="B308" s="26">
        <v>1212590</v>
      </c>
    </row>
    <row r="309" spans="1:2" ht="13.5" customHeight="1" thickBot="1" x14ac:dyDescent="0.25">
      <c r="A309" s="12" t="s">
        <v>29</v>
      </c>
      <c r="B309" s="27">
        <f>SUM(B232:B308)</f>
        <v>625276920</v>
      </c>
    </row>
    <row r="310" spans="1:2" ht="13.5" customHeight="1" thickBot="1" x14ac:dyDescent="0.25">
      <c r="A310" s="7"/>
    </row>
    <row r="311" spans="1:2" ht="13.5" customHeight="1" thickBot="1" x14ac:dyDescent="0.25">
      <c r="A311" s="34" t="s">
        <v>5</v>
      </c>
      <c r="B311" s="28">
        <f>B228+B309</f>
        <v>689067520</v>
      </c>
    </row>
    <row r="312" spans="1:2" ht="13.5" customHeight="1" x14ac:dyDescent="0.2">
      <c r="A312" s="6"/>
      <c r="B312" s="32"/>
    </row>
    <row r="313" spans="1:2" ht="13.5" customHeight="1" x14ac:dyDescent="0.2">
      <c r="A313" s="6" t="s">
        <v>6</v>
      </c>
    </row>
    <row r="314" spans="1:2" ht="13.5" customHeight="1" x14ac:dyDescent="0.2">
      <c r="A314" s="7"/>
    </row>
    <row r="315" spans="1:2" ht="13.5" customHeight="1" thickBot="1" x14ac:dyDescent="0.25">
      <c r="A315" s="6" t="s">
        <v>17</v>
      </c>
      <c r="B315" s="47" t="s">
        <v>368</v>
      </c>
    </row>
    <row r="316" spans="1:2" ht="30" customHeight="1" thickBot="1" x14ac:dyDescent="0.25">
      <c r="A316" s="9" t="s">
        <v>36</v>
      </c>
      <c r="B316" s="33" t="s">
        <v>467</v>
      </c>
    </row>
    <row r="317" spans="1:2" ht="14.1" customHeight="1" x14ac:dyDescent="0.2">
      <c r="A317" s="39" t="s">
        <v>290</v>
      </c>
      <c r="B317" s="25">
        <v>13454820</v>
      </c>
    </row>
    <row r="318" spans="1:2" ht="14.1" customHeight="1" x14ac:dyDescent="0.2">
      <c r="A318" s="20" t="s">
        <v>221</v>
      </c>
      <c r="B318" s="25">
        <v>3077680</v>
      </c>
    </row>
    <row r="319" spans="1:2" ht="14.1" customHeight="1" x14ac:dyDescent="0.2">
      <c r="A319" s="21" t="s">
        <v>487</v>
      </c>
      <c r="B319" s="25">
        <v>1102280</v>
      </c>
    </row>
    <row r="320" spans="1:2" ht="14.1" customHeight="1" x14ac:dyDescent="0.2">
      <c r="A320" s="20" t="s">
        <v>131</v>
      </c>
      <c r="B320" s="25">
        <v>1306120</v>
      </c>
    </row>
    <row r="321" spans="1:2" ht="14.1" customHeight="1" x14ac:dyDescent="0.2">
      <c r="A321" s="20" t="s">
        <v>133</v>
      </c>
      <c r="B321" s="25">
        <v>3270870</v>
      </c>
    </row>
    <row r="322" spans="1:2" ht="14.1" customHeight="1" x14ac:dyDescent="0.2">
      <c r="A322" s="20" t="s">
        <v>448</v>
      </c>
      <c r="B322" s="25">
        <v>4252490</v>
      </c>
    </row>
    <row r="323" spans="1:2" ht="14.1" customHeight="1" x14ac:dyDescent="0.2">
      <c r="A323" s="21" t="s">
        <v>488</v>
      </c>
      <c r="B323" s="25">
        <v>3656200</v>
      </c>
    </row>
    <row r="324" spans="1:2" ht="14.1" customHeight="1" x14ac:dyDescent="0.2">
      <c r="A324" s="20" t="s">
        <v>222</v>
      </c>
      <c r="B324" s="25">
        <v>12411190</v>
      </c>
    </row>
    <row r="325" spans="1:2" ht="14.1" customHeight="1" x14ac:dyDescent="0.2">
      <c r="A325" s="20" t="s">
        <v>305</v>
      </c>
      <c r="B325" s="25">
        <v>28541710</v>
      </c>
    </row>
    <row r="326" spans="1:2" ht="14.1" customHeight="1" x14ac:dyDescent="0.2">
      <c r="A326" s="21" t="s">
        <v>401</v>
      </c>
      <c r="B326" s="25">
        <v>19846730</v>
      </c>
    </row>
    <row r="327" spans="1:2" ht="14.1" customHeight="1" x14ac:dyDescent="0.2">
      <c r="A327" s="20" t="s">
        <v>134</v>
      </c>
      <c r="B327" s="25">
        <v>25466700</v>
      </c>
    </row>
    <row r="328" spans="1:2" ht="14.1" customHeight="1" x14ac:dyDescent="0.2">
      <c r="A328" s="21" t="s">
        <v>341</v>
      </c>
      <c r="B328" s="25">
        <v>2503280</v>
      </c>
    </row>
    <row r="329" spans="1:2" ht="14.1" customHeight="1" x14ac:dyDescent="0.2">
      <c r="A329" s="20" t="s">
        <v>132</v>
      </c>
      <c r="B329" s="25">
        <v>4516820</v>
      </c>
    </row>
    <row r="330" spans="1:2" ht="14.1" customHeight="1" x14ac:dyDescent="0.2">
      <c r="A330" s="48" t="s">
        <v>402</v>
      </c>
      <c r="B330" s="43">
        <v>2518830</v>
      </c>
    </row>
    <row r="331" spans="1:2" ht="14.1" customHeight="1" x14ac:dyDescent="0.2">
      <c r="A331" s="20" t="s">
        <v>135</v>
      </c>
      <c r="B331" s="25">
        <v>10109580</v>
      </c>
    </row>
    <row r="332" spans="1:2" ht="14.1" customHeight="1" x14ac:dyDescent="0.2">
      <c r="A332" s="20" t="s">
        <v>136</v>
      </c>
      <c r="B332" s="25">
        <v>1209970</v>
      </c>
    </row>
    <row r="333" spans="1:2" ht="14.1" customHeight="1" x14ac:dyDescent="0.2">
      <c r="A333" s="21" t="s">
        <v>489</v>
      </c>
      <c r="B333" s="25">
        <v>1983030</v>
      </c>
    </row>
    <row r="334" spans="1:2" ht="14.1" customHeight="1" x14ac:dyDescent="0.2">
      <c r="A334" s="20" t="s">
        <v>224</v>
      </c>
      <c r="B334" s="25">
        <v>1745460</v>
      </c>
    </row>
    <row r="335" spans="1:2" ht="14.1" customHeight="1" x14ac:dyDescent="0.2">
      <c r="A335" s="21" t="s">
        <v>490</v>
      </c>
      <c r="B335" s="25">
        <v>868850</v>
      </c>
    </row>
    <row r="336" spans="1:2" ht="14.1" customHeight="1" x14ac:dyDescent="0.2">
      <c r="A336" s="21" t="s">
        <v>449</v>
      </c>
      <c r="B336" s="25">
        <v>2032490</v>
      </c>
    </row>
    <row r="337" spans="1:2" ht="14.1" customHeight="1" x14ac:dyDescent="0.2">
      <c r="A337" s="21" t="s">
        <v>342</v>
      </c>
      <c r="B337" s="25">
        <v>4215900</v>
      </c>
    </row>
    <row r="338" spans="1:2" ht="14.1" customHeight="1" x14ac:dyDescent="0.2">
      <c r="A338" s="21" t="s">
        <v>403</v>
      </c>
      <c r="B338" s="25">
        <v>888530</v>
      </c>
    </row>
    <row r="339" spans="1:2" ht="14.1" customHeight="1" x14ac:dyDescent="0.2">
      <c r="A339" s="20" t="s">
        <v>225</v>
      </c>
      <c r="B339" s="25">
        <v>2680480</v>
      </c>
    </row>
    <row r="340" spans="1:2" ht="14.1" customHeight="1" x14ac:dyDescent="0.2">
      <c r="A340" s="21" t="s">
        <v>404</v>
      </c>
      <c r="B340" s="25">
        <v>1082410</v>
      </c>
    </row>
    <row r="341" spans="1:2" ht="14.1" customHeight="1" x14ac:dyDescent="0.2">
      <c r="A341" s="20" t="s">
        <v>226</v>
      </c>
      <c r="B341" s="25">
        <v>6540360</v>
      </c>
    </row>
    <row r="342" spans="1:2" ht="14.1" customHeight="1" x14ac:dyDescent="0.2">
      <c r="A342" s="21" t="s">
        <v>491</v>
      </c>
      <c r="B342" s="25">
        <v>1022280</v>
      </c>
    </row>
    <row r="343" spans="1:2" ht="14.1" customHeight="1" x14ac:dyDescent="0.2">
      <c r="A343" s="20" t="s">
        <v>227</v>
      </c>
      <c r="B343" s="25">
        <v>5372240</v>
      </c>
    </row>
    <row r="344" spans="1:2" ht="14.1" customHeight="1" x14ac:dyDescent="0.2">
      <c r="A344" s="21" t="s">
        <v>405</v>
      </c>
      <c r="B344" s="25">
        <v>8241130</v>
      </c>
    </row>
    <row r="345" spans="1:2" ht="14.1" customHeight="1" x14ac:dyDescent="0.2">
      <c r="A345" s="21" t="s">
        <v>492</v>
      </c>
      <c r="B345" s="25">
        <v>826270</v>
      </c>
    </row>
    <row r="346" spans="1:2" ht="14.1" customHeight="1" x14ac:dyDescent="0.2">
      <c r="A346" s="21" t="s">
        <v>450</v>
      </c>
      <c r="B346" s="25">
        <v>2330360</v>
      </c>
    </row>
    <row r="347" spans="1:2" ht="14.1" customHeight="1" x14ac:dyDescent="0.2">
      <c r="A347" s="21" t="s">
        <v>406</v>
      </c>
      <c r="B347" s="25">
        <v>4455470</v>
      </c>
    </row>
    <row r="348" spans="1:2" ht="14.1" customHeight="1" thickBot="1" x14ac:dyDescent="0.25">
      <c r="A348" s="41" t="s">
        <v>407</v>
      </c>
      <c r="B348" s="26">
        <v>10940530</v>
      </c>
    </row>
    <row r="349" spans="1:2" ht="13.5" customHeight="1" thickBot="1" x14ac:dyDescent="0.25">
      <c r="A349" s="12" t="s">
        <v>30</v>
      </c>
      <c r="B349" s="27">
        <f>SUM(B317:B348)</f>
        <v>192471060</v>
      </c>
    </row>
    <row r="350" spans="1:2" ht="13.5" customHeight="1" x14ac:dyDescent="0.2">
      <c r="A350" s="6"/>
    </row>
    <row r="351" spans="1:2" ht="13.5" customHeight="1" thickBot="1" x14ac:dyDescent="0.25">
      <c r="A351" s="6" t="s">
        <v>18</v>
      </c>
      <c r="B351" s="47" t="s">
        <v>368</v>
      </c>
    </row>
    <row r="352" spans="1:2" ht="30" customHeight="1" thickBot="1" x14ac:dyDescent="0.25">
      <c r="A352" s="9" t="s">
        <v>36</v>
      </c>
      <c r="B352" s="33" t="s">
        <v>467</v>
      </c>
    </row>
    <row r="353" spans="1:2" ht="14.1" customHeight="1" x14ac:dyDescent="0.2">
      <c r="A353" s="13" t="s">
        <v>408</v>
      </c>
      <c r="B353" s="25">
        <v>1592830</v>
      </c>
    </row>
    <row r="354" spans="1:2" ht="14.1" customHeight="1" x14ac:dyDescent="0.2">
      <c r="A354" s="14" t="s">
        <v>409</v>
      </c>
      <c r="B354" s="25">
        <v>2530950</v>
      </c>
    </row>
    <row r="355" spans="1:2" ht="14.1" customHeight="1" x14ac:dyDescent="0.2">
      <c r="A355" s="20" t="s">
        <v>271</v>
      </c>
      <c r="B355" s="25">
        <v>2994240</v>
      </c>
    </row>
    <row r="356" spans="1:2" ht="14.1" customHeight="1" x14ac:dyDescent="0.2">
      <c r="A356" s="21" t="s">
        <v>451</v>
      </c>
      <c r="B356" s="25">
        <v>5919260</v>
      </c>
    </row>
    <row r="357" spans="1:2" ht="14.1" customHeight="1" x14ac:dyDescent="0.2">
      <c r="A357" s="20" t="s">
        <v>306</v>
      </c>
      <c r="B357" s="25">
        <v>13221490</v>
      </c>
    </row>
    <row r="358" spans="1:2" ht="14.1" customHeight="1" x14ac:dyDescent="0.2">
      <c r="A358" s="21" t="s">
        <v>343</v>
      </c>
      <c r="B358" s="25">
        <v>15670760</v>
      </c>
    </row>
    <row r="359" spans="1:2" ht="14.1" customHeight="1" x14ac:dyDescent="0.2">
      <c r="A359" s="20" t="s">
        <v>272</v>
      </c>
      <c r="B359" s="25">
        <v>4983720</v>
      </c>
    </row>
    <row r="360" spans="1:2" ht="14.1" customHeight="1" x14ac:dyDescent="0.2">
      <c r="A360" s="45" t="s">
        <v>410</v>
      </c>
      <c r="B360" s="43">
        <v>7890170</v>
      </c>
    </row>
    <row r="361" spans="1:2" ht="14.1" customHeight="1" x14ac:dyDescent="0.2">
      <c r="A361" s="20" t="s">
        <v>273</v>
      </c>
      <c r="B361" s="25">
        <v>11888470</v>
      </c>
    </row>
    <row r="362" spans="1:2" ht="14.1" customHeight="1" x14ac:dyDescent="0.2">
      <c r="A362" s="21" t="s">
        <v>452</v>
      </c>
      <c r="B362" s="25">
        <v>8038680</v>
      </c>
    </row>
    <row r="363" spans="1:2" ht="14.1" customHeight="1" x14ac:dyDescent="0.2">
      <c r="A363" s="21" t="s">
        <v>344</v>
      </c>
      <c r="B363" s="25">
        <v>3374680</v>
      </c>
    </row>
    <row r="364" spans="1:2" ht="14.1" customHeight="1" thickBot="1" x14ac:dyDescent="0.25">
      <c r="A364" s="41" t="s">
        <v>411</v>
      </c>
      <c r="B364" s="26">
        <v>2337720</v>
      </c>
    </row>
    <row r="365" spans="1:2" ht="13.5" customHeight="1" thickBot="1" x14ac:dyDescent="0.25">
      <c r="A365" s="12" t="s">
        <v>31</v>
      </c>
      <c r="B365" s="27">
        <f>SUM(B353:B364)</f>
        <v>80442970</v>
      </c>
    </row>
    <row r="366" spans="1:2" ht="13.5" customHeight="1" x14ac:dyDescent="0.2">
      <c r="A366" s="7"/>
    </row>
    <row r="367" spans="1:2" ht="13.5" customHeight="1" thickBot="1" x14ac:dyDescent="0.25">
      <c r="A367" s="6" t="s">
        <v>19</v>
      </c>
      <c r="B367" s="47" t="s">
        <v>368</v>
      </c>
    </row>
    <row r="368" spans="1:2" ht="30" customHeight="1" thickBot="1" x14ac:dyDescent="0.25">
      <c r="A368" s="9" t="s">
        <v>36</v>
      </c>
      <c r="B368" s="33" t="s">
        <v>467</v>
      </c>
    </row>
    <row r="369" spans="1:2" ht="14.1" customHeight="1" x14ac:dyDescent="0.2">
      <c r="A369" s="40" t="s">
        <v>232</v>
      </c>
      <c r="B369" s="25">
        <v>2362290</v>
      </c>
    </row>
    <row r="370" spans="1:2" ht="14.1" customHeight="1" x14ac:dyDescent="0.2">
      <c r="A370" s="21" t="s">
        <v>412</v>
      </c>
      <c r="B370" s="25">
        <v>1160200</v>
      </c>
    </row>
    <row r="371" spans="1:2" ht="14.1" customHeight="1" x14ac:dyDescent="0.2">
      <c r="A371" s="21" t="s">
        <v>137</v>
      </c>
      <c r="B371" s="25">
        <v>1787470</v>
      </c>
    </row>
    <row r="372" spans="1:2" ht="14.1" customHeight="1" x14ac:dyDescent="0.2">
      <c r="A372" s="21" t="s">
        <v>413</v>
      </c>
      <c r="B372" s="25">
        <v>2950450</v>
      </c>
    </row>
    <row r="373" spans="1:2" ht="14.1" customHeight="1" x14ac:dyDescent="0.2">
      <c r="A373" s="21" t="s">
        <v>138</v>
      </c>
      <c r="B373" s="25">
        <v>3791200</v>
      </c>
    </row>
    <row r="374" spans="1:2" ht="14.1" customHeight="1" x14ac:dyDescent="0.2">
      <c r="A374" s="21" t="s">
        <v>345</v>
      </c>
      <c r="B374" s="25">
        <v>9220750</v>
      </c>
    </row>
    <row r="375" spans="1:2" ht="14.1" customHeight="1" x14ac:dyDescent="0.2">
      <c r="A375" s="21" t="s">
        <v>139</v>
      </c>
      <c r="B375" s="25">
        <v>1284350</v>
      </c>
    </row>
    <row r="376" spans="1:2" ht="14.1" customHeight="1" x14ac:dyDescent="0.2">
      <c r="A376" s="21" t="s">
        <v>140</v>
      </c>
      <c r="B376" s="25">
        <v>1010170</v>
      </c>
    </row>
    <row r="377" spans="1:2" ht="14.1" customHeight="1" x14ac:dyDescent="0.2">
      <c r="A377" s="21" t="s">
        <v>453</v>
      </c>
      <c r="B377" s="25">
        <v>2499110</v>
      </c>
    </row>
    <row r="378" spans="1:2" ht="14.1" customHeight="1" x14ac:dyDescent="0.2">
      <c r="A378" s="21" t="s">
        <v>291</v>
      </c>
      <c r="B378" s="25">
        <v>9155020</v>
      </c>
    </row>
    <row r="379" spans="1:2" ht="14.1" customHeight="1" x14ac:dyDescent="0.2">
      <c r="A379" s="22" t="s">
        <v>318</v>
      </c>
      <c r="B379" s="25">
        <v>3460430</v>
      </c>
    </row>
    <row r="380" spans="1:2" ht="14.1" customHeight="1" x14ac:dyDescent="0.2">
      <c r="A380" s="22" t="s">
        <v>141</v>
      </c>
      <c r="B380" s="25">
        <v>11879060</v>
      </c>
    </row>
    <row r="381" spans="1:2" ht="14.1" customHeight="1" x14ac:dyDescent="0.2">
      <c r="A381" s="21" t="s">
        <v>346</v>
      </c>
      <c r="B381" s="25">
        <v>6269940</v>
      </c>
    </row>
    <row r="382" spans="1:2" ht="14.1" customHeight="1" x14ac:dyDescent="0.2">
      <c r="A382" s="21" t="s">
        <v>142</v>
      </c>
      <c r="B382" s="25">
        <v>18018850</v>
      </c>
    </row>
    <row r="383" spans="1:2" ht="14.1" customHeight="1" x14ac:dyDescent="0.2">
      <c r="A383" s="21" t="s">
        <v>347</v>
      </c>
      <c r="B383" s="25">
        <v>8226620</v>
      </c>
    </row>
    <row r="384" spans="1:2" ht="14.1" customHeight="1" x14ac:dyDescent="0.2">
      <c r="A384" s="22" t="s">
        <v>143</v>
      </c>
      <c r="B384" s="25">
        <v>2428950</v>
      </c>
    </row>
    <row r="385" spans="1:2" ht="14.1" customHeight="1" x14ac:dyDescent="0.2">
      <c r="A385" s="22" t="s">
        <v>454</v>
      </c>
      <c r="B385" s="25">
        <v>2640320</v>
      </c>
    </row>
    <row r="386" spans="1:2" ht="14.1" customHeight="1" x14ac:dyDescent="0.2">
      <c r="A386" s="22" t="s">
        <v>233</v>
      </c>
      <c r="B386" s="25">
        <v>9929700</v>
      </c>
    </row>
    <row r="387" spans="1:2" ht="14.1" customHeight="1" x14ac:dyDescent="0.2">
      <c r="A387" s="22" t="s">
        <v>234</v>
      </c>
      <c r="B387" s="25">
        <v>3904920</v>
      </c>
    </row>
    <row r="388" spans="1:2" ht="14.1" customHeight="1" x14ac:dyDescent="0.2">
      <c r="A388" s="22" t="s">
        <v>414</v>
      </c>
      <c r="B388" s="25">
        <v>2490140</v>
      </c>
    </row>
    <row r="389" spans="1:2" ht="14.1" customHeight="1" x14ac:dyDescent="0.2">
      <c r="A389" s="21" t="s">
        <v>144</v>
      </c>
      <c r="B389" s="25">
        <v>2761640</v>
      </c>
    </row>
    <row r="390" spans="1:2" ht="14.1" customHeight="1" x14ac:dyDescent="0.2">
      <c r="A390" s="23" t="s">
        <v>235</v>
      </c>
      <c r="B390" s="25">
        <v>3858090</v>
      </c>
    </row>
    <row r="391" spans="1:2" ht="14.1" customHeight="1" x14ac:dyDescent="0.2">
      <c r="A391" s="21" t="s">
        <v>236</v>
      </c>
      <c r="B391" s="25">
        <v>3352850</v>
      </c>
    </row>
    <row r="392" spans="1:2" ht="14.1" customHeight="1" x14ac:dyDescent="0.2">
      <c r="A392" s="21" t="s">
        <v>348</v>
      </c>
      <c r="B392" s="25">
        <v>8190400</v>
      </c>
    </row>
    <row r="393" spans="1:2" ht="14.1" customHeight="1" x14ac:dyDescent="0.2">
      <c r="A393" s="21" t="s">
        <v>349</v>
      </c>
      <c r="B393" s="25">
        <v>4080610</v>
      </c>
    </row>
    <row r="394" spans="1:2" ht="14.1" customHeight="1" x14ac:dyDescent="0.2">
      <c r="A394" s="21" t="s">
        <v>493</v>
      </c>
      <c r="B394" s="25">
        <v>5162350</v>
      </c>
    </row>
    <row r="395" spans="1:2" ht="14.1" customHeight="1" x14ac:dyDescent="0.2">
      <c r="A395" s="21" t="s">
        <v>145</v>
      </c>
      <c r="B395" s="25">
        <v>4421610</v>
      </c>
    </row>
    <row r="396" spans="1:2" ht="14.1" customHeight="1" x14ac:dyDescent="0.2">
      <c r="A396" s="21" t="s">
        <v>146</v>
      </c>
      <c r="B396" s="25">
        <v>3391080</v>
      </c>
    </row>
    <row r="397" spans="1:2" ht="14.1" customHeight="1" x14ac:dyDescent="0.2">
      <c r="A397" s="21" t="s">
        <v>147</v>
      </c>
      <c r="B397" s="25">
        <v>6493450</v>
      </c>
    </row>
    <row r="398" spans="1:2" ht="14.1" customHeight="1" x14ac:dyDescent="0.2">
      <c r="A398" s="23" t="s">
        <v>148</v>
      </c>
      <c r="B398" s="25">
        <v>3933070</v>
      </c>
    </row>
    <row r="399" spans="1:2" ht="14.1" customHeight="1" x14ac:dyDescent="0.2">
      <c r="A399" s="23" t="s">
        <v>149</v>
      </c>
      <c r="B399" s="25">
        <v>4061770</v>
      </c>
    </row>
    <row r="400" spans="1:2" ht="14.1" customHeight="1" x14ac:dyDescent="0.2">
      <c r="A400" s="23" t="s">
        <v>307</v>
      </c>
      <c r="B400" s="25">
        <v>2781510</v>
      </c>
    </row>
    <row r="401" spans="1:2" ht="14.1" customHeight="1" x14ac:dyDescent="0.2">
      <c r="A401" s="23" t="s">
        <v>150</v>
      </c>
      <c r="B401" s="25">
        <v>5055320</v>
      </c>
    </row>
    <row r="402" spans="1:2" ht="14.1" customHeight="1" x14ac:dyDescent="0.2">
      <c r="A402" s="23" t="s">
        <v>151</v>
      </c>
      <c r="B402" s="25">
        <v>3060340</v>
      </c>
    </row>
    <row r="403" spans="1:2" ht="14.1" customHeight="1" x14ac:dyDescent="0.2">
      <c r="A403" s="23" t="s">
        <v>152</v>
      </c>
      <c r="B403" s="25">
        <v>3725980</v>
      </c>
    </row>
    <row r="404" spans="1:2" ht="14.1" customHeight="1" x14ac:dyDescent="0.2">
      <c r="A404" s="23" t="s">
        <v>153</v>
      </c>
      <c r="B404" s="25">
        <v>4732300</v>
      </c>
    </row>
    <row r="405" spans="1:2" ht="14.1" customHeight="1" x14ac:dyDescent="0.2">
      <c r="A405" s="23" t="s">
        <v>415</v>
      </c>
      <c r="B405" s="25">
        <v>2159620</v>
      </c>
    </row>
    <row r="406" spans="1:2" ht="14.1" customHeight="1" x14ac:dyDescent="0.2">
      <c r="A406" s="23" t="s">
        <v>292</v>
      </c>
      <c r="B406" s="25">
        <v>9629450</v>
      </c>
    </row>
    <row r="407" spans="1:2" ht="14.1" customHeight="1" x14ac:dyDescent="0.2">
      <c r="A407" s="23" t="s">
        <v>154</v>
      </c>
      <c r="B407" s="25">
        <v>27264980</v>
      </c>
    </row>
    <row r="408" spans="1:2" ht="14.1" customHeight="1" x14ac:dyDescent="0.2">
      <c r="A408" s="23" t="s">
        <v>416</v>
      </c>
      <c r="B408" s="25">
        <v>16287960</v>
      </c>
    </row>
    <row r="409" spans="1:2" ht="14.1" customHeight="1" x14ac:dyDescent="0.2">
      <c r="A409" s="23" t="s">
        <v>350</v>
      </c>
      <c r="B409" s="25">
        <v>16505650</v>
      </c>
    </row>
    <row r="410" spans="1:2" ht="14.1" customHeight="1" x14ac:dyDescent="0.2">
      <c r="A410" s="23" t="s">
        <v>155</v>
      </c>
      <c r="B410" s="25">
        <v>27684680</v>
      </c>
    </row>
    <row r="411" spans="1:2" ht="14.1" customHeight="1" x14ac:dyDescent="0.2">
      <c r="A411" s="23" t="s">
        <v>156</v>
      </c>
      <c r="B411" s="25">
        <v>24595050</v>
      </c>
    </row>
    <row r="412" spans="1:2" ht="14.1" customHeight="1" x14ac:dyDescent="0.2">
      <c r="A412" s="23" t="s">
        <v>157</v>
      </c>
      <c r="B412" s="25">
        <v>20074260</v>
      </c>
    </row>
    <row r="413" spans="1:2" ht="14.1" customHeight="1" x14ac:dyDescent="0.2">
      <c r="A413" s="23" t="s">
        <v>308</v>
      </c>
      <c r="B413" s="25">
        <v>15794530</v>
      </c>
    </row>
    <row r="414" spans="1:2" ht="14.1" customHeight="1" x14ac:dyDescent="0.2">
      <c r="A414" s="23" t="s">
        <v>433</v>
      </c>
      <c r="B414" s="25">
        <v>16961220</v>
      </c>
    </row>
    <row r="415" spans="1:2" ht="14.1" customHeight="1" x14ac:dyDescent="0.2">
      <c r="A415" s="23" t="s">
        <v>314</v>
      </c>
      <c r="B415" s="25">
        <v>6222660</v>
      </c>
    </row>
    <row r="416" spans="1:2" ht="14.1" customHeight="1" x14ac:dyDescent="0.2">
      <c r="A416" s="23" t="s">
        <v>237</v>
      </c>
      <c r="B416" s="25">
        <v>7595420</v>
      </c>
    </row>
    <row r="417" spans="1:2" ht="14.1" customHeight="1" x14ac:dyDescent="0.2">
      <c r="A417" s="23" t="s">
        <v>351</v>
      </c>
      <c r="B417" s="25">
        <v>5673520</v>
      </c>
    </row>
    <row r="418" spans="1:2" ht="14.1" customHeight="1" x14ac:dyDescent="0.2">
      <c r="A418" s="23" t="s">
        <v>158</v>
      </c>
      <c r="B418" s="25">
        <v>1313100</v>
      </c>
    </row>
    <row r="419" spans="1:2" ht="14.1" customHeight="1" x14ac:dyDescent="0.2">
      <c r="A419" s="23" t="s">
        <v>238</v>
      </c>
      <c r="B419" s="25">
        <v>14801240</v>
      </c>
    </row>
    <row r="420" spans="1:2" ht="14.1" customHeight="1" x14ac:dyDescent="0.2">
      <c r="A420" s="23" t="s">
        <v>239</v>
      </c>
      <c r="B420" s="25">
        <v>12760410</v>
      </c>
    </row>
    <row r="421" spans="1:2" ht="14.1" customHeight="1" x14ac:dyDescent="0.2">
      <c r="A421" s="21" t="s">
        <v>417</v>
      </c>
      <c r="B421" s="25">
        <v>1033270</v>
      </c>
    </row>
    <row r="422" spans="1:2" ht="14.1" customHeight="1" x14ac:dyDescent="0.2">
      <c r="A422" s="23" t="s">
        <v>418</v>
      </c>
      <c r="B422" s="25">
        <v>1067900</v>
      </c>
    </row>
    <row r="423" spans="1:2" ht="14.1" customHeight="1" x14ac:dyDescent="0.2">
      <c r="A423" s="23" t="s">
        <v>419</v>
      </c>
      <c r="B423" s="25">
        <v>3901330</v>
      </c>
    </row>
    <row r="424" spans="1:2" ht="14.1" customHeight="1" x14ac:dyDescent="0.2">
      <c r="A424" s="23" t="s">
        <v>352</v>
      </c>
      <c r="B424" s="25">
        <v>1071130</v>
      </c>
    </row>
    <row r="425" spans="1:2" ht="14.1" customHeight="1" x14ac:dyDescent="0.2">
      <c r="A425" s="21" t="s">
        <v>353</v>
      </c>
      <c r="B425" s="25">
        <v>954770</v>
      </c>
    </row>
    <row r="426" spans="1:2" ht="14.1" customHeight="1" thickBot="1" x14ac:dyDescent="0.25">
      <c r="A426" s="44" t="s">
        <v>159</v>
      </c>
      <c r="B426" s="26">
        <v>2925000</v>
      </c>
    </row>
    <row r="427" spans="1:2" ht="13.5" customHeight="1" thickBot="1" x14ac:dyDescent="0.25">
      <c r="A427" s="12" t="s">
        <v>32</v>
      </c>
      <c r="B427" s="27">
        <f>SUM(B369:B426)</f>
        <v>409809460</v>
      </c>
    </row>
    <row r="428" spans="1:2" ht="13.5" customHeight="1" thickBot="1" x14ac:dyDescent="0.25">
      <c r="A428" s="7"/>
    </row>
    <row r="429" spans="1:2" ht="13.5" customHeight="1" thickBot="1" x14ac:dyDescent="0.25">
      <c r="A429" s="34" t="s">
        <v>7</v>
      </c>
      <c r="B429" s="28">
        <f>B349+B365+B427</f>
        <v>682723490</v>
      </c>
    </row>
    <row r="430" spans="1:2" ht="13.5" customHeight="1" x14ac:dyDescent="0.2">
      <c r="A430" s="6"/>
      <c r="B430" s="32"/>
    </row>
    <row r="431" spans="1:2" ht="13.5" customHeight="1" x14ac:dyDescent="0.2">
      <c r="A431" s="6" t="s">
        <v>8</v>
      </c>
    </row>
    <row r="432" spans="1:2" ht="13.5" customHeight="1" x14ac:dyDescent="0.2">
      <c r="A432" s="7"/>
    </row>
    <row r="433" spans="1:2" ht="13.5" customHeight="1" thickBot="1" x14ac:dyDescent="0.25">
      <c r="A433" s="6" t="s">
        <v>20</v>
      </c>
      <c r="B433" s="47" t="s">
        <v>368</v>
      </c>
    </row>
    <row r="434" spans="1:2" ht="30" customHeight="1" thickBot="1" x14ac:dyDescent="0.25">
      <c r="A434" s="9" t="s">
        <v>36</v>
      </c>
      <c r="B434" s="33" t="s">
        <v>467</v>
      </c>
    </row>
    <row r="435" spans="1:2" ht="14.1" customHeight="1" x14ac:dyDescent="0.2">
      <c r="A435" s="13" t="s">
        <v>494</v>
      </c>
      <c r="B435" s="25">
        <v>1061900</v>
      </c>
    </row>
    <row r="436" spans="1:2" ht="14.1" customHeight="1" x14ac:dyDescent="0.2">
      <c r="A436" s="14" t="s">
        <v>163</v>
      </c>
      <c r="B436" s="25">
        <v>4218020</v>
      </c>
    </row>
    <row r="437" spans="1:2" ht="14.1" customHeight="1" x14ac:dyDescent="0.2">
      <c r="A437" s="14" t="s">
        <v>354</v>
      </c>
      <c r="B437" s="25">
        <v>13387000</v>
      </c>
    </row>
    <row r="438" spans="1:2" ht="14.1" customHeight="1" x14ac:dyDescent="0.2">
      <c r="A438" s="14" t="s">
        <v>182</v>
      </c>
      <c r="B438" s="25">
        <v>3855600</v>
      </c>
    </row>
    <row r="439" spans="1:2" ht="14.1" customHeight="1" x14ac:dyDescent="0.2">
      <c r="A439" s="14" t="s">
        <v>274</v>
      </c>
      <c r="B439" s="25">
        <v>2756610</v>
      </c>
    </row>
    <row r="440" spans="1:2" ht="14.1" customHeight="1" x14ac:dyDescent="0.2">
      <c r="A440" s="21" t="s">
        <v>455</v>
      </c>
      <c r="B440" s="25">
        <v>826170</v>
      </c>
    </row>
    <row r="441" spans="1:2" ht="14.1" customHeight="1" x14ac:dyDescent="0.2">
      <c r="A441" s="21" t="s">
        <v>495</v>
      </c>
      <c r="B441" s="25">
        <v>4811940</v>
      </c>
    </row>
    <row r="442" spans="1:2" ht="14.1" customHeight="1" x14ac:dyDescent="0.2">
      <c r="A442" s="21" t="s">
        <v>456</v>
      </c>
      <c r="B442" s="25">
        <v>8985590</v>
      </c>
    </row>
    <row r="443" spans="1:2" ht="14.1" customHeight="1" x14ac:dyDescent="0.2">
      <c r="A443" s="21" t="s">
        <v>420</v>
      </c>
      <c r="B443" s="25">
        <v>20545730</v>
      </c>
    </row>
    <row r="444" spans="1:2" ht="14.1" customHeight="1" x14ac:dyDescent="0.2">
      <c r="A444" s="21" t="s">
        <v>164</v>
      </c>
      <c r="B444" s="25">
        <v>26451880</v>
      </c>
    </row>
    <row r="445" spans="1:2" ht="14.1" customHeight="1" x14ac:dyDescent="0.2">
      <c r="A445" s="21" t="s">
        <v>160</v>
      </c>
      <c r="B445" s="25">
        <v>2700210</v>
      </c>
    </row>
    <row r="446" spans="1:2" ht="14.1" customHeight="1" x14ac:dyDescent="0.2">
      <c r="A446" s="21" t="s">
        <v>162</v>
      </c>
      <c r="B446" s="25">
        <v>3657740</v>
      </c>
    </row>
    <row r="447" spans="1:2" ht="14.1" customHeight="1" x14ac:dyDescent="0.2">
      <c r="A447" s="21" t="s">
        <v>275</v>
      </c>
      <c r="B447" s="25">
        <v>3043270</v>
      </c>
    </row>
    <row r="448" spans="1:2" ht="14.1" customHeight="1" x14ac:dyDescent="0.2">
      <c r="A448" s="21" t="s">
        <v>161</v>
      </c>
      <c r="B448" s="25">
        <v>1188230</v>
      </c>
    </row>
    <row r="449" spans="1:2" ht="14.1" customHeight="1" thickBot="1" x14ac:dyDescent="0.25">
      <c r="A449" s="41" t="s">
        <v>276</v>
      </c>
      <c r="B449" s="26">
        <v>9728510</v>
      </c>
    </row>
    <row r="450" spans="1:2" ht="13.5" customHeight="1" thickBot="1" x14ac:dyDescent="0.25">
      <c r="A450" s="12" t="s">
        <v>33</v>
      </c>
      <c r="B450" s="27">
        <f>SUM(B435:B449)</f>
        <v>107218400</v>
      </c>
    </row>
    <row r="451" spans="1:2" ht="13.5" customHeight="1" x14ac:dyDescent="0.2">
      <c r="A451" s="7"/>
    </row>
    <row r="452" spans="1:2" ht="13.5" customHeight="1" thickBot="1" x14ac:dyDescent="0.25">
      <c r="A452" s="6" t="s">
        <v>21</v>
      </c>
      <c r="B452" s="47" t="s">
        <v>368</v>
      </c>
    </row>
    <row r="453" spans="1:2" ht="30" customHeight="1" thickBot="1" x14ac:dyDescent="0.25">
      <c r="A453" s="9" t="s">
        <v>36</v>
      </c>
      <c r="B453" s="33" t="s">
        <v>467</v>
      </c>
    </row>
    <row r="454" spans="1:2" ht="14.1" customHeight="1" x14ac:dyDescent="0.2">
      <c r="A454" s="24" t="s">
        <v>496</v>
      </c>
      <c r="B454" s="25">
        <v>4627530</v>
      </c>
    </row>
    <row r="455" spans="1:2" ht="14.1" customHeight="1" x14ac:dyDescent="0.2">
      <c r="A455" s="24" t="s">
        <v>240</v>
      </c>
      <c r="B455" s="25">
        <v>15117330</v>
      </c>
    </row>
    <row r="456" spans="1:2" ht="14.1" customHeight="1" x14ac:dyDescent="0.2">
      <c r="A456" s="24" t="s">
        <v>421</v>
      </c>
      <c r="B456" s="25">
        <v>6394300</v>
      </c>
    </row>
    <row r="457" spans="1:2" ht="14.1" customHeight="1" x14ac:dyDescent="0.2">
      <c r="A457" s="10" t="s">
        <v>165</v>
      </c>
      <c r="B457" s="25">
        <v>2479490</v>
      </c>
    </row>
    <row r="458" spans="1:2" ht="14.1" customHeight="1" x14ac:dyDescent="0.2">
      <c r="A458" s="10" t="s">
        <v>293</v>
      </c>
      <c r="B458" s="25">
        <v>3727280</v>
      </c>
    </row>
    <row r="459" spans="1:2" ht="14.1" customHeight="1" x14ac:dyDescent="0.2">
      <c r="A459" s="10" t="s">
        <v>316</v>
      </c>
      <c r="B459" s="25">
        <v>2759060</v>
      </c>
    </row>
    <row r="460" spans="1:2" ht="14.1" customHeight="1" x14ac:dyDescent="0.2">
      <c r="A460" s="10" t="s">
        <v>355</v>
      </c>
      <c r="B460" s="25">
        <v>3391210</v>
      </c>
    </row>
    <row r="461" spans="1:2" ht="14.1" customHeight="1" x14ac:dyDescent="0.2">
      <c r="A461" s="10" t="s">
        <v>241</v>
      </c>
      <c r="B461" s="25">
        <v>4458850</v>
      </c>
    </row>
    <row r="462" spans="1:2" ht="14.1" customHeight="1" x14ac:dyDescent="0.2">
      <c r="A462" s="10" t="s">
        <v>356</v>
      </c>
      <c r="B462" s="25">
        <v>18498460</v>
      </c>
    </row>
    <row r="463" spans="1:2" ht="14.1" customHeight="1" x14ac:dyDescent="0.2">
      <c r="A463" s="10" t="s">
        <v>357</v>
      </c>
      <c r="B463" s="25">
        <v>9861290</v>
      </c>
    </row>
    <row r="464" spans="1:2" ht="14.1" customHeight="1" x14ac:dyDescent="0.2">
      <c r="A464" s="10" t="s">
        <v>358</v>
      </c>
      <c r="B464" s="25">
        <v>1549480</v>
      </c>
    </row>
    <row r="465" spans="1:2" ht="14.1" customHeight="1" x14ac:dyDescent="0.2">
      <c r="A465" s="10" t="s">
        <v>457</v>
      </c>
      <c r="B465" s="25">
        <v>1130160</v>
      </c>
    </row>
    <row r="466" spans="1:2" ht="14.1" customHeight="1" x14ac:dyDescent="0.2">
      <c r="A466" s="10" t="s">
        <v>223</v>
      </c>
      <c r="B466" s="25">
        <v>4408010</v>
      </c>
    </row>
    <row r="467" spans="1:2" ht="14.1" customHeight="1" x14ac:dyDescent="0.2">
      <c r="A467" s="10" t="s">
        <v>166</v>
      </c>
      <c r="B467" s="25">
        <v>5086540</v>
      </c>
    </row>
    <row r="468" spans="1:2" ht="14.1" customHeight="1" x14ac:dyDescent="0.2">
      <c r="A468" s="10" t="s">
        <v>167</v>
      </c>
      <c r="B468" s="25">
        <v>13886350</v>
      </c>
    </row>
    <row r="469" spans="1:2" ht="14.1" customHeight="1" x14ac:dyDescent="0.2">
      <c r="A469" s="10" t="s">
        <v>422</v>
      </c>
      <c r="B469" s="25">
        <v>7412280</v>
      </c>
    </row>
    <row r="470" spans="1:2" ht="14.1" customHeight="1" x14ac:dyDescent="0.2">
      <c r="A470" s="10" t="s">
        <v>169</v>
      </c>
      <c r="B470" s="25">
        <v>1141710</v>
      </c>
    </row>
    <row r="471" spans="1:2" ht="14.1" customHeight="1" x14ac:dyDescent="0.2">
      <c r="A471" s="10" t="s">
        <v>242</v>
      </c>
      <c r="B471" s="25">
        <v>20953970</v>
      </c>
    </row>
    <row r="472" spans="1:2" ht="14.1" customHeight="1" x14ac:dyDescent="0.2">
      <c r="A472" s="10" t="s">
        <v>243</v>
      </c>
      <c r="B472" s="25">
        <v>4013260</v>
      </c>
    </row>
    <row r="473" spans="1:2" ht="14.1" customHeight="1" x14ac:dyDescent="0.2">
      <c r="A473" s="10" t="s">
        <v>458</v>
      </c>
      <c r="B473" s="25">
        <v>7411650</v>
      </c>
    </row>
    <row r="474" spans="1:2" ht="14.1" customHeight="1" x14ac:dyDescent="0.2">
      <c r="A474" s="10" t="s">
        <v>423</v>
      </c>
      <c r="B474" s="25">
        <v>3606720</v>
      </c>
    </row>
    <row r="475" spans="1:2" ht="14.1" customHeight="1" x14ac:dyDescent="0.2">
      <c r="A475" s="10" t="s">
        <v>170</v>
      </c>
      <c r="B475" s="25">
        <v>2885170</v>
      </c>
    </row>
    <row r="476" spans="1:2" ht="14.1" customHeight="1" x14ac:dyDescent="0.2">
      <c r="A476" s="10" t="s">
        <v>168</v>
      </c>
      <c r="B476" s="25">
        <v>15278590</v>
      </c>
    </row>
    <row r="477" spans="1:2" ht="14.1" customHeight="1" x14ac:dyDescent="0.2">
      <c r="A477" s="10" t="s">
        <v>497</v>
      </c>
      <c r="B477" s="25">
        <v>3681230</v>
      </c>
    </row>
    <row r="478" spans="1:2" ht="14.1" customHeight="1" x14ac:dyDescent="0.2">
      <c r="A478" s="10" t="s">
        <v>359</v>
      </c>
      <c r="B478" s="25">
        <v>11243970</v>
      </c>
    </row>
    <row r="479" spans="1:2" ht="14.1" customHeight="1" x14ac:dyDescent="0.2">
      <c r="A479" s="10" t="s">
        <v>319</v>
      </c>
      <c r="B479" s="25">
        <v>10105260</v>
      </c>
    </row>
    <row r="480" spans="1:2" ht="14.1" customHeight="1" x14ac:dyDescent="0.2">
      <c r="A480" s="10" t="s">
        <v>171</v>
      </c>
      <c r="B480" s="25">
        <v>15196980</v>
      </c>
    </row>
    <row r="481" spans="1:2" ht="14.1" customHeight="1" x14ac:dyDescent="0.2">
      <c r="A481" s="46" t="s">
        <v>174</v>
      </c>
      <c r="B481" s="43">
        <v>14573770</v>
      </c>
    </row>
    <row r="482" spans="1:2" ht="14.1" customHeight="1" x14ac:dyDescent="0.2">
      <c r="A482" s="10" t="s">
        <v>172</v>
      </c>
      <c r="B482" s="25">
        <v>9520580</v>
      </c>
    </row>
    <row r="483" spans="1:2" ht="14.1" customHeight="1" x14ac:dyDescent="0.2">
      <c r="A483" s="10" t="s">
        <v>309</v>
      </c>
      <c r="B483" s="25">
        <v>21299780</v>
      </c>
    </row>
    <row r="484" spans="1:2" ht="14.1" customHeight="1" x14ac:dyDescent="0.2">
      <c r="A484" s="10" t="s">
        <v>360</v>
      </c>
      <c r="B484" s="25">
        <v>26884860</v>
      </c>
    </row>
    <row r="485" spans="1:2" ht="14.1" customHeight="1" x14ac:dyDescent="0.2">
      <c r="A485" s="10" t="s">
        <v>310</v>
      </c>
      <c r="B485" s="25">
        <v>18306350</v>
      </c>
    </row>
    <row r="486" spans="1:2" ht="14.1" customHeight="1" x14ac:dyDescent="0.2">
      <c r="A486" s="10" t="s">
        <v>311</v>
      </c>
      <c r="B486" s="25">
        <v>18628490</v>
      </c>
    </row>
    <row r="487" spans="1:2" ht="14.1" customHeight="1" x14ac:dyDescent="0.2">
      <c r="A487" s="10" t="s">
        <v>173</v>
      </c>
      <c r="B487" s="25">
        <v>26128730</v>
      </c>
    </row>
    <row r="488" spans="1:2" ht="14.1" customHeight="1" x14ac:dyDescent="0.2">
      <c r="A488" s="10" t="s">
        <v>322</v>
      </c>
      <c r="B488" s="25">
        <v>11771400</v>
      </c>
    </row>
    <row r="489" spans="1:2" ht="14.1" customHeight="1" x14ac:dyDescent="0.2">
      <c r="A489" s="10" t="s">
        <v>361</v>
      </c>
      <c r="B489" s="25">
        <v>26144500</v>
      </c>
    </row>
    <row r="490" spans="1:2" ht="14.1" customHeight="1" x14ac:dyDescent="0.2">
      <c r="A490" s="10" t="s">
        <v>312</v>
      </c>
      <c r="B490" s="25">
        <v>11954270</v>
      </c>
    </row>
    <row r="491" spans="1:2" ht="14.1" customHeight="1" thickBot="1" x14ac:dyDescent="0.25">
      <c r="A491" s="11" t="s">
        <v>244</v>
      </c>
      <c r="B491" s="26">
        <v>6672840</v>
      </c>
    </row>
    <row r="492" spans="1:2" ht="13.5" customHeight="1" thickBot="1" x14ac:dyDescent="0.25">
      <c r="A492" s="12" t="s">
        <v>34</v>
      </c>
      <c r="B492" s="27">
        <f>SUM(B454:B491)</f>
        <v>392191700</v>
      </c>
    </row>
    <row r="493" spans="1:2" ht="13.5" customHeight="1" x14ac:dyDescent="0.2">
      <c r="A493" s="7"/>
    </row>
    <row r="494" spans="1:2" ht="13.5" customHeight="1" thickBot="1" x14ac:dyDescent="0.25">
      <c r="A494" s="6" t="s">
        <v>22</v>
      </c>
      <c r="B494" s="47" t="s">
        <v>368</v>
      </c>
    </row>
    <row r="495" spans="1:2" ht="30" customHeight="1" thickBot="1" x14ac:dyDescent="0.25">
      <c r="A495" s="9" t="s">
        <v>36</v>
      </c>
      <c r="B495" s="33" t="s">
        <v>467</v>
      </c>
    </row>
    <row r="496" spans="1:2" ht="14.1" customHeight="1" x14ac:dyDescent="0.2">
      <c r="A496" s="24" t="s">
        <v>294</v>
      </c>
      <c r="B496" s="25">
        <v>2855070</v>
      </c>
    </row>
    <row r="497" spans="1:2" ht="14.1" customHeight="1" x14ac:dyDescent="0.2">
      <c r="A497" s="10" t="s">
        <v>245</v>
      </c>
      <c r="B497" s="25">
        <v>3902750</v>
      </c>
    </row>
    <row r="498" spans="1:2" ht="14.1" customHeight="1" x14ac:dyDescent="0.2">
      <c r="A498" s="10" t="s">
        <v>459</v>
      </c>
      <c r="B498" s="25">
        <v>841360</v>
      </c>
    </row>
    <row r="499" spans="1:2" ht="14.1" customHeight="1" x14ac:dyDescent="0.2">
      <c r="A499" s="10" t="s">
        <v>246</v>
      </c>
      <c r="B499" s="25">
        <v>11201620</v>
      </c>
    </row>
    <row r="500" spans="1:2" ht="14.1" customHeight="1" x14ac:dyDescent="0.2">
      <c r="A500" s="10" t="s">
        <v>362</v>
      </c>
      <c r="B500" s="25">
        <v>3004870</v>
      </c>
    </row>
    <row r="501" spans="1:2" ht="14.1" customHeight="1" x14ac:dyDescent="0.2">
      <c r="A501" s="10" t="s">
        <v>247</v>
      </c>
      <c r="B501" s="25">
        <v>3886450</v>
      </c>
    </row>
    <row r="502" spans="1:2" ht="14.1" customHeight="1" x14ac:dyDescent="0.2">
      <c r="A502" s="10" t="s">
        <v>248</v>
      </c>
      <c r="B502" s="25">
        <v>5486090</v>
      </c>
    </row>
    <row r="503" spans="1:2" ht="14.1" customHeight="1" x14ac:dyDescent="0.2">
      <c r="A503" s="10" t="s">
        <v>363</v>
      </c>
      <c r="B503" s="25">
        <v>3097670</v>
      </c>
    </row>
    <row r="504" spans="1:2" ht="14.1" customHeight="1" x14ac:dyDescent="0.2">
      <c r="A504" s="10" t="s">
        <v>364</v>
      </c>
      <c r="B504" s="25">
        <v>2811790</v>
      </c>
    </row>
    <row r="505" spans="1:2" ht="14.1" customHeight="1" x14ac:dyDescent="0.2">
      <c r="A505" s="10" t="s">
        <v>460</v>
      </c>
      <c r="B505" s="25">
        <v>2598220</v>
      </c>
    </row>
    <row r="506" spans="1:2" ht="14.1" customHeight="1" x14ac:dyDescent="0.2">
      <c r="A506" s="10" t="s">
        <v>424</v>
      </c>
      <c r="B506" s="25">
        <v>3268980</v>
      </c>
    </row>
    <row r="507" spans="1:2" ht="14.1" customHeight="1" x14ac:dyDescent="0.2">
      <c r="A507" s="10" t="s">
        <v>461</v>
      </c>
      <c r="B507" s="25">
        <v>922700</v>
      </c>
    </row>
    <row r="508" spans="1:2" ht="14.1" customHeight="1" x14ac:dyDescent="0.2">
      <c r="A508" s="10" t="s">
        <v>249</v>
      </c>
      <c r="B508" s="25">
        <v>3711170</v>
      </c>
    </row>
    <row r="509" spans="1:2" ht="14.1" customHeight="1" x14ac:dyDescent="0.2">
      <c r="A509" s="10" t="s">
        <v>250</v>
      </c>
      <c r="B509" s="25">
        <v>6418770</v>
      </c>
    </row>
    <row r="510" spans="1:2" ht="14.1" customHeight="1" x14ac:dyDescent="0.2">
      <c r="A510" s="10" t="s">
        <v>251</v>
      </c>
      <c r="B510" s="25">
        <v>3782940</v>
      </c>
    </row>
    <row r="511" spans="1:2" ht="14.1" customHeight="1" x14ac:dyDescent="0.2">
      <c r="A511" s="10" t="s">
        <v>425</v>
      </c>
      <c r="B511" s="25">
        <v>3839010</v>
      </c>
    </row>
    <row r="512" spans="1:2" ht="14.1" customHeight="1" x14ac:dyDescent="0.2">
      <c r="A512" s="10" t="s">
        <v>498</v>
      </c>
      <c r="B512" s="25">
        <v>3876000</v>
      </c>
    </row>
    <row r="513" spans="1:2" ht="14.1" customHeight="1" x14ac:dyDescent="0.2">
      <c r="A513" s="10" t="s">
        <v>175</v>
      </c>
      <c r="B513" s="25">
        <v>12056260</v>
      </c>
    </row>
    <row r="514" spans="1:2" ht="14.1" customHeight="1" x14ac:dyDescent="0.2">
      <c r="A514" s="10" t="s">
        <v>462</v>
      </c>
      <c r="B514" s="25">
        <v>805750</v>
      </c>
    </row>
    <row r="515" spans="1:2" ht="14.1" customHeight="1" x14ac:dyDescent="0.2">
      <c r="A515" s="10" t="s">
        <v>463</v>
      </c>
      <c r="B515" s="25">
        <v>2673040</v>
      </c>
    </row>
    <row r="516" spans="1:2" ht="14.1" customHeight="1" x14ac:dyDescent="0.2">
      <c r="A516" s="10" t="s">
        <v>365</v>
      </c>
      <c r="B516" s="25">
        <v>4195080</v>
      </c>
    </row>
    <row r="517" spans="1:2" ht="14.1" customHeight="1" x14ac:dyDescent="0.2">
      <c r="A517" s="10" t="s">
        <v>366</v>
      </c>
      <c r="B517" s="25">
        <v>4280880</v>
      </c>
    </row>
    <row r="518" spans="1:2" ht="14.1" customHeight="1" x14ac:dyDescent="0.2">
      <c r="A518" s="10" t="s">
        <v>426</v>
      </c>
      <c r="B518" s="25">
        <v>2556530</v>
      </c>
    </row>
    <row r="519" spans="1:2" ht="14.1" customHeight="1" x14ac:dyDescent="0.2">
      <c r="A519" s="10" t="s">
        <v>313</v>
      </c>
      <c r="B519" s="26">
        <v>14455240</v>
      </c>
    </row>
    <row r="520" spans="1:2" ht="14.1" customHeight="1" x14ac:dyDescent="0.2">
      <c r="A520" s="10" t="s">
        <v>176</v>
      </c>
      <c r="B520" s="55">
        <v>8691610</v>
      </c>
    </row>
    <row r="521" spans="1:2" ht="14.1" customHeight="1" x14ac:dyDescent="0.2">
      <c r="A521" s="49" t="s">
        <v>427</v>
      </c>
      <c r="B521" s="53">
        <v>3920820</v>
      </c>
    </row>
    <row r="522" spans="1:2" ht="14.1" customHeight="1" x14ac:dyDescent="0.2">
      <c r="A522" s="10" t="s">
        <v>428</v>
      </c>
      <c r="B522" s="25">
        <v>3990110</v>
      </c>
    </row>
    <row r="523" spans="1:2" ht="14.1" customHeight="1" x14ac:dyDescent="0.2">
      <c r="A523" s="10" t="s">
        <v>177</v>
      </c>
      <c r="B523" s="25">
        <v>3930100</v>
      </c>
    </row>
    <row r="524" spans="1:2" ht="14.1" customHeight="1" x14ac:dyDescent="0.2">
      <c r="A524" s="10" t="s">
        <v>464</v>
      </c>
      <c r="B524" s="25">
        <v>4110270</v>
      </c>
    </row>
    <row r="525" spans="1:2" ht="14.1" customHeight="1" x14ac:dyDescent="0.2">
      <c r="A525" s="10" t="s">
        <v>178</v>
      </c>
      <c r="B525" s="25">
        <v>23877330</v>
      </c>
    </row>
    <row r="526" spans="1:2" ht="14.1" customHeight="1" x14ac:dyDescent="0.2">
      <c r="A526" s="10" t="s">
        <v>367</v>
      </c>
      <c r="B526" s="25">
        <v>22679220</v>
      </c>
    </row>
    <row r="527" spans="1:2" ht="14.1" customHeight="1" x14ac:dyDescent="0.2">
      <c r="A527" s="10" t="s">
        <v>429</v>
      </c>
      <c r="B527" s="25">
        <v>16428210</v>
      </c>
    </row>
    <row r="528" spans="1:2" ht="14.1" customHeight="1" x14ac:dyDescent="0.2">
      <c r="A528" s="10" t="s">
        <v>179</v>
      </c>
      <c r="B528" s="25">
        <v>2122490</v>
      </c>
    </row>
    <row r="529" spans="1:2" ht="14.1" customHeight="1" x14ac:dyDescent="0.2">
      <c r="A529" s="10" t="s">
        <v>430</v>
      </c>
      <c r="B529" s="25">
        <v>1007190</v>
      </c>
    </row>
    <row r="530" spans="1:2" ht="14.1" customHeight="1" thickBot="1" x14ac:dyDescent="0.25">
      <c r="A530" s="11" t="s">
        <v>252</v>
      </c>
      <c r="B530" s="26">
        <v>3943280</v>
      </c>
    </row>
    <row r="531" spans="1:2" ht="13.5" customHeight="1" thickBot="1" x14ac:dyDescent="0.25">
      <c r="A531" s="12" t="s">
        <v>35</v>
      </c>
      <c r="B531" s="27">
        <f>SUM(B496:B530)</f>
        <v>201228870</v>
      </c>
    </row>
    <row r="532" spans="1:2" ht="13.5" customHeight="1" thickBot="1" x14ac:dyDescent="0.25">
      <c r="A532" s="7"/>
    </row>
    <row r="533" spans="1:2" ht="13.5" customHeight="1" thickBot="1" x14ac:dyDescent="0.25">
      <c r="A533" s="34" t="s">
        <v>9</v>
      </c>
      <c r="B533" s="28">
        <f>B450+B492+B531</f>
        <v>700638970</v>
      </c>
    </row>
    <row r="534" spans="1:2" ht="13.5" customHeight="1" thickBot="1" x14ac:dyDescent="0.25">
      <c r="A534" s="7"/>
    </row>
    <row r="535" spans="1:2" ht="13.5" customHeight="1" thickBot="1" x14ac:dyDescent="0.25">
      <c r="A535" s="42" t="s">
        <v>180</v>
      </c>
      <c r="B535" s="31">
        <f>B49+B210+B311+B429+B533</f>
        <v>3618211150</v>
      </c>
    </row>
  </sheetData>
  <mergeCells count="1">
    <mergeCell ref="A1:B2"/>
  </mergeCells>
  <phoneticPr fontId="3" type="noConversion"/>
  <pageMargins left="0.78740157480314965" right="0.78740157480314965" top="1.1811023622047245" bottom="1.1811023622047245" header="0.51181102362204722" footer="0.51181102362204722"/>
  <pageSetup paperSize="9" firstPageNumber="7" orientation="portrait" useFirstPageNumber="1" r:id="rId1"/>
  <headerFooter alignWithMargins="0">
    <oddHeader>&amp;C&amp;"Arial,Kurzíva"&amp;12Příloha č. 2 - Rozpis rozpočtu přímých nákladů na rok 2017 na jednotlivé školy a školská zařízení zřizovaná obcemi na území Olomouckého kraje - UZ 33 353</oddHeader>
    <oddFooter>&amp;L&amp;"Arial,Kurzíva"Zastupitelstvo Olomouckého kraje 24. 4. 2017
18. - Rozpis rozpočtu škol a školských zařízení v působnosti OK na rok 2017
Příloha č. 2 - Rozpis rozpočtu PN 2017 na školy zřizované obcemi&amp;R&amp;"Arial,Kurzíva"Strana &amp;P (celkem 28)</oddFooter>
  </headerFooter>
  <rowBreaks count="1" manualBreakCount="1">
    <brk id="18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 PN 2017 obecní školy</vt:lpstr>
    </vt:vector>
  </TitlesOfParts>
  <Company>KUOK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Alžběta Švihálková</dc:creator>
  <cp:lastModifiedBy>Vlasák Lubomír</cp:lastModifiedBy>
  <cp:lastPrinted>2017-01-26T13:49:22Z</cp:lastPrinted>
  <dcterms:created xsi:type="dcterms:W3CDTF">2003-03-18T09:23:49Z</dcterms:created>
  <dcterms:modified xsi:type="dcterms:W3CDTF">2017-04-03T12:06:26Z</dcterms:modified>
</cp:coreProperties>
</file>