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710" windowHeight="12000"/>
  </bookViews>
  <sheets>
    <sheet name="Rozpočet účelových dotací 2015" sheetId="1" r:id="rId1"/>
  </sheets>
  <calcPr calcId="145621"/>
</workbook>
</file>

<file path=xl/calcChain.xml><?xml version="1.0" encoding="utf-8"?>
<calcChain xmlns="http://schemas.openxmlformats.org/spreadsheetml/2006/main">
  <c r="B66" i="1" l="1"/>
  <c r="B53" i="1"/>
  <c r="B42" i="1"/>
  <c r="B19" i="1"/>
  <c r="B1142" i="1" l="1"/>
  <c r="B1144" i="1" l="1"/>
  <c r="B1147" i="1" s="1"/>
  <c r="B134" i="1" l="1"/>
  <c r="B136" i="1" s="1"/>
  <c r="B125" i="1"/>
  <c r="B119" i="1"/>
  <c r="B100" i="1"/>
  <c r="B102" i="1" s="1"/>
  <c r="B91" i="1"/>
  <c r="B93" i="1" s="1"/>
  <c r="B81" i="1"/>
  <c r="B83" i="1" s="1"/>
  <c r="B127" i="1" l="1"/>
  <c r="B138" i="1"/>
  <c r="B104" i="1"/>
  <c r="B1112" i="1"/>
  <c r="B1114" i="1" s="1"/>
  <c r="B1103" i="1"/>
  <c r="B1097" i="1"/>
  <c r="B1085" i="1"/>
  <c r="B1077" i="1"/>
  <c r="B1068" i="1"/>
  <c r="B1059" i="1"/>
  <c r="B1050" i="1"/>
  <c r="B1052" i="1" s="1"/>
  <c r="B1029" i="1"/>
  <c r="B1023" i="1"/>
  <c r="B1018" i="1"/>
  <c r="B1007" i="1"/>
  <c r="B1009" i="1" s="1"/>
  <c r="B1105" i="1" l="1"/>
  <c r="B1087" i="1"/>
  <c r="B1070" i="1"/>
  <c r="B1031" i="1"/>
  <c r="B1089" i="1" l="1"/>
  <c r="B1117" i="1" s="1"/>
  <c r="B937" i="1"/>
  <c r="B928" i="1"/>
  <c r="B919" i="1"/>
  <c r="B899" i="1" l="1"/>
  <c r="B873" i="1"/>
  <c r="B840" i="1"/>
  <c r="B824" i="1"/>
  <c r="B780" i="1"/>
  <c r="B757" i="1"/>
  <c r="B717" i="1"/>
  <c r="B674" i="1"/>
  <c r="B651" i="1"/>
  <c r="B589" i="1"/>
  <c r="B572" i="1"/>
  <c r="B532" i="1"/>
  <c r="B450" i="1"/>
  <c r="B430" i="1"/>
  <c r="B410" i="1"/>
  <c r="B384" i="1"/>
  <c r="B296" i="1"/>
  <c r="B267" i="1"/>
  <c r="B269" i="1" s="1"/>
  <c r="B209" i="1"/>
  <c r="B204" i="1"/>
  <c r="B211" i="1" l="1"/>
  <c r="B759" i="1"/>
  <c r="B432" i="1"/>
  <c r="B653" i="1"/>
  <c r="B534" i="1"/>
  <c r="B901" i="1"/>
  <c r="B761" i="1" l="1"/>
  <c r="B904" i="1" s="1"/>
  <c r="B191" i="1"/>
  <c r="B193" i="1" s="1"/>
  <c r="B182" i="1"/>
  <c r="B184" i="1" s="1"/>
  <c r="B172" i="1"/>
  <c r="B174" i="1" s="1"/>
  <c r="B162" i="1"/>
  <c r="B157" i="1"/>
  <c r="B164" i="1" l="1"/>
  <c r="B195" i="1" s="1"/>
  <c r="B214" i="1" s="1"/>
  <c r="B61" i="1" l="1"/>
  <c r="B63" i="1" s="1"/>
  <c r="B49" i="1"/>
  <c r="B51" i="1" s="1"/>
  <c r="B40" i="1"/>
  <c r="B35" i="1"/>
  <c r="B26" i="1"/>
  <c r="B28" i="1" s="1"/>
  <c r="B17" i="1"/>
  <c r="B12" i="1"/>
  <c r="B955" i="1"/>
  <c r="B949" i="1"/>
  <c r="B939" i="1"/>
  <c r="B930" i="1"/>
  <c r="B921" i="1"/>
  <c r="B980" i="1"/>
  <c r="B975" i="1"/>
  <c r="B982" i="1" l="1"/>
  <c r="B957" i="1"/>
  <c r="B941" i="1"/>
  <c r="B960" i="1" l="1"/>
</calcChain>
</file>

<file path=xl/sharedStrings.xml><?xml version="1.0" encoding="utf-8"?>
<sst xmlns="http://schemas.openxmlformats.org/spreadsheetml/2006/main" count="1062" uniqueCount="658">
  <si>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</si>
  <si>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</si>
  <si>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</si>
  <si>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</si>
  <si>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</si>
  <si>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</si>
  <si>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</si>
  <si>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</si>
  <si>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</si>
  <si>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</si>
  <si>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</si>
  <si>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</si>
  <si>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</si>
  <si>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</si>
  <si>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</si>
  <si>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</si>
  <si>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</si>
  <si>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</si>
  <si>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</si>
  <si>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</si>
  <si>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</si>
  <si>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</si>
  <si>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</si>
  <si>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</si>
  <si>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</si>
  <si>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</si>
  <si>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</si>
  <si>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</si>
  <si>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</si>
  <si>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</si>
  <si>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</si>
  <si>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</si>
  <si>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</si>
  <si>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</si>
  <si>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</si>
  <si>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</si>
  <si>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</si>
  <si>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</si>
  <si>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</si>
  <si>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</si>
  <si>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</si>
  <si>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</si>
  <si>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</si>
  <si>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</si>
  <si>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</si>
  <si>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</si>
  <si>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</si>
  <si>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Mateřská škola Široký Brod</t>
  </si>
  <si>
    <t>Mateřská škola Mikulovice</t>
  </si>
  <si>
    <t>Základní škola Vidnava</t>
  </si>
  <si>
    <t>Mateřská škola Vlčice</t>
  </si>
  <si>
    <t>Základní škola Zlaté Hory</t>
  </si>
  <si>
    <t>Mateřská škola Žulová</t>
  </si>
  <si>
    <t>Základní škola Žulová</t>
  </si>
  <si>
    <t>Mateřská škola Bílá Lhota</t>
  </si>
  <si>
    <t>Mateřská škola Litovel, Frištenského 917</t>
  </si>
  <si>
    <t>Základní škola Litovel, Vítězná 1250</t>
  </si>
  <si>
    <t>Mateřská škola Senice na Hané, Nádražní 350</t>
  </si>
  <si>
    <t>Mateřská škola Slavětín</t>
  </si>
  <si>
    <t>Základní škola Doloplazy</t>
  </si>
  <si>
    <t>Mateřská škola Doloplazy</t>
  </si>
  <si>
    <t>Mateřská škola Hlubočky, Boční 437</t>
  </si>
  <si>
    <t>Mateřská škola Hlubočky, Dukelských hrdinů 220</t>
  </si>
  <si>
    <t>Mateřská škola Hlušovice</t>
  </si>
  <si>
    <t>Mateřská škola Liboš</t>
  </si>
  <si>
    <t>Mateřská škola Mrsklesy</t>
  </si>
  <si>
    <t>Mateřská škola Náměšť na Hané, Zábraní 514</t>
  </si>
  <si>
    <t>Základní škola Náměšť na Hané, Komenského 283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</si>
  <si>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</si>
  <si>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</si>
  <si>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</si>
  <si>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</si>
  <si>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</si>
  <si>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</si>
  <si>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</si>
  <si>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</si>
  <si>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</si>
  <si>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</si>
  <si>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</si>
  <si>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</si>
  <si>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</si>
  <si>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</si>
  <si>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</si>
  <si>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</si>
  <si>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</si>
  <si>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</si>
  <si>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</si>
  <si>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Školní jídelna Velká Bystřice, Loučná 703</t>
  </si>
  <si>
    <t>Mateřská škola Velký Týnec</t>
  </si>
  <si>
    <t>Mateřská škola Věrovany</t>
  </si>
  <si>
    <t>Mateřská škola Domašov nad Bystřicí</t>
  </si>
  <si>
    <t>Mateřská škola Domašov u Šternberka</t>
  </si>
  <si>
    <t>Mateřská škola Hnojice</t>
  </si>
  <si>
    <t>Základní škola Jívová</t>
  </si>
  <si>
    <t>Mateřská škola Jívová</t>
  </si>
  <si>
    <t>Základní škola Moravský Beroun, Opavská 128</t>
  </si>
  <si>
    <t>Základní škola Šternberk, Dr. Hrubého 2</t>
  </si>
  <si>
    <t>Základní škola Šternberk, Svatoplukova 7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</si>
  <si>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</si>
  <si>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</si>
  <si>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</si>
  <si>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</si>
  <si>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Mateřská škola Dlouhá Loučka, 1.máje 31</t>
  </si>
  <si>
    <t>Základní škola Nová Hradečná</t>
  </si>
  <si>
    <t>Základní škola Paseka</t>
  </si>
  <si>
    <t>Mateřská škola Paseka</t>
  </si>
  <si>
    <t>Základní škola Šumvald</t>
  </si>
  <si>
    <t>Základní škola Troubelice</t>
  </si>
  <si>
    <t>Mateřská škola Troubelice</t>
  </si>
  <si>
    <t>Základní škola Uničov, J. Haška 211</t>
  </si>
  <si>
    <t>Základní škola Uničov, U stadionu 849</t>
  </si>
  <si>
    <t>Mateřská škola Uničov, Komenského 680</t>
  </si>
  <si>
    <t>Mateřská škola Konice, Smetanova 202</t>
  </si>
  <si>
    <t>Základní škola a gymnázium Konice, Tyršova 609</t>
  </si>
  <si>
    <t>Mateřská škola Skřípov</t>
  </si>
  <si>
    <t>Mateřská škola Stražisko</t>
  </si>
  <si>
    <t>Mateřská škola Bílovice-Lutotín</t>
  </si>
  <si>
    <t>Mateřská škola Brodek u Prostějova, Zámecká 348</t>
  </si>
  <si>
    <t xml:space="preserve">Mateřská škola Čehovice </t>
  </si>
  <si>
    <t>Mateřská škola Čelčice</t>
  </si>
  <si>
    <t>Mateřská škola Dřevnovice</t>
  </si>
  <si>
    <t>Mateřská škola Hluchov</t>
  </si>
  <si>
    <t>Mateřská škola Klenovice na Hané</t>
  </si>
  <si>
    <t>Mateřská škola Kralice na Hané</t>
  </si>
  <si>
    <t>Základní škola Krumsín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</si>
  <si>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</si>
  <si>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</si>
  <si>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</si>
  <si>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</si>
  <si>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Mateřská škola Plumlov , Na stráži 512</t>
  </si>
  <si>
    <t>Základní umělecká škola Plumlov, Na aleji 44</t>
  </si>
  <si>
    <t>Základní škola Prostějov, ul. dr. Horáka 24</t>
  </si>
  <si>
    <t>Základní škola Prostějov, ul. Vl. Majakovského 1</t>
  </si>
  <si>
    <t>Reálné gymnázium a základní škola Prostějov, Studentská 4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</si>
  <si>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</si>
  <si>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</si>
  <si>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</si>
  <si>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</si>
  <si>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</si>
  <si>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</si>
  <si>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</si>
  <si>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</si>
  <si>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Mateřská škola Slatinky</t>
  </si>
  <si>
    <t>Mateřská škola Vranovice-Kelčice</t>
  </si>
  <si>
    <t>Mateřská škola Hrabůvka</t>
  </si>
  <si>
    <t>Dům dětí a mládeže Hranice, Galašova 1746</t>
  </si>
  <si>
    <t>Mateřská škola Hranice, Galašova 1747</t>
  </si>
  <si>
    <t>Mateřská škola Hranice, Hromůvka 1542</t>
  </si>
  <si>
    <t>Mateřská škola Hranice, Plynárenská 1791</t>
  </si>
  <si>
    <t>Základní škola Hranice, Šromotovo nám. 177</t>
  </si>
  <si>
    <t>Základní škola Hustopeče nad Bečvou, Školní 223</t>
  </si>
  <si>
    <t>Mateřská škola Malhotice</t>
  </si>
  <si>
    <t>Mateřská škola Rakov</t>
  </si>
  <si>
    <t>Mateřská škola Špičky</t>
  </si>
  <si>
    <t>Školní jídelna Soběchleby</t>
  </si>
  <si>
    <t>Mateřská škola Lipník nad Bečvou, Na Zelince 1185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</si>
  <si>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</si>
  <si>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</si>
  <si>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</si>
  <si>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</si>
  <si>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</si>
  <si>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</si>
  <si>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</si>
  <si>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Dům dětí a mládeže Kojetín, Masarykovo nám.</t>
  </si>
  <si>
    <t>Mateřská škola Líšná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</si>
  <si>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</si>
  <si>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</si>
  <si>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</si>
  <si>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</si>
  <si>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</si>
  <si>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</si>
  <si>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</si>
  <si>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</si>
  <si>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</si>
  <si>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</si>
  <si>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</si>
  <si>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</si>
  <si>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</si>
  <si>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</si>
  <si>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</si>
  <si>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</si>
  <si>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Třeština</t>
  </si>
  <si>
    <t>Základní škola Moravičany</t>
  </si>
  <si>
    <t>Mateřská škola Loštice, Trávník</t>
  </si>
  <si>
    <t>Mateřská škola Mohelnice, Na zámečku 10</t>
  </si>
  <si>
    <t>Základní škola Mohelnice, Vodní 27</t>
  </si>
  <si>
    <t>Mateřská škola Bohutín</t>
  </si>
  <si>
    <t>Mateřská škola Libina</t>
  </si>
  <si>
    <t>Základní škola Libina</t>
  </si>
  <si>
    <t>Základní škola Ruda nad Moravou</t>
  </si>
  <si>
    <t>Mateřská škola Bludov, Polní 502</t>
  </si>
  <si>
    <t>Mateřská škola Malá Morava, Vysoký potok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</si>
  <si>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</si>
  <si>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</si>
  <si>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</si>
  <si>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</si>
  <si>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</si>
  <si>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</si>
  <si>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Drozdov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</si>
  <si>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</si>
  <si>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</si>
  <si>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</si>
  <si>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</si>
  <si>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</si>
  <si>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</si>
  <si>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</si>
  <si>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</si>
  <si>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</si>
  <si>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</si>
  <si>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</si>
  <si>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</si>
  <si>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</si>
  <si>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</si>
  <si>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</si>
  <si>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</si>
  <si>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</si>
  <si>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</si>
  <si>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</si>
  <si>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</si>
  <si>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</si>
  <si>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</si>
  <si>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</si>
  <si>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</si>
  <si>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</si>
  <si>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</si>
  <si>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</si>
  <si>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</si>
  <si>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</si>
  <si>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</si>
  <si>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</si>
  <si>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</si>
  <si>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</si>
  <si>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</si>
  <si>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</si>
  <si>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Samotišky</t>
  </si>
  <si>
    <t>ZŠ a MŠ Skrbeň</t>
  </si>
  <si>
    <t>ZŠ a MŠ Slatinice</t>
  </si>
  <si>
    <t>ZŠ a MŠ Těšetice</t>
  </si>
  <si>
    <t>ZŠ a MŠ Velký Újezd</t>
  </si>
  <si>
    <t>ZŠ a MŠ Huzová</t>
  </si>
  <si>
    <t>ZŠ a MŠ Mladějovice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</si>
  <si>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</si>
  <si>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</si>
  <si>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</si>
  <si>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</si>
  <si>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</si>
  <si>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</si>
  <si>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</si>
  <si>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</si>
  <si>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</si>
  <si>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</si>
  <si>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Bělá pod Pradědem</t>
  </si>
  <si>
    <t>ZŠ a MŠ Bernartice</t>
  </si>
  <si>
    <t>ZŠ a MŠ Kobylá nad Vidnavkou</t>
  </si>
  <si>
    <t>ZŠ a MŠ Písečná</t>
  </si>
  <si>
    <t>ZŠ a MŠ Skorošice</t>
  </si>
  <si>
    <t>ZŠ a MŠ Beňov</t>
  </si>
  <si>
    <t>ZŠ a MŠ Kokory</t>
  </si>
  <si>
    <t>ZŠ a MŠ Křenovice</t>
  </si>
  <si>
    <t>ZŠ a MŠ Lobodice</t>
  </si>
  <si>
    <t>ZŠ a MŠ Měrovice nad Hanou</t>
  </si>
  <si>
    <t>ZŠ a MŠ Prosenice, Školní 49</t>
  </si>
  <si>
    <t>Zařízení školního zařízení Přerov, Kratochvílova 30</t>
  </si>
  <si>
    <t>ZŠ a MŠ Rokytnice</t>
  </si>
  <si>
    <t>ZŠ a MŠ Tovačov, Podvalí 353</t>
  </si>
  <si>
    <t>ZŠ a MŠ Troubky, Dědina 10</t>
  </si>
  <si>
    <t>Základní škola Bludov, Nová Dědina 368</t>
  </si>
  <si>
    <t>ZŠ a MŠ Dolní Studénky</t>
  </si>
  <si>
    <t>ZŠ a MŠ Nový Malín</t>
  </si>
  <si>
    <t>ZŠ a MŠ Olšany</t>
  </si>
  <si>
    <t>ZŠ a MŠ Ruda nad Moravou-Hrabenov, Školní 175</t>
  </si>
  <si>
    <t>ZŠ a MŠ Vikýřovice</t>
  </si>
  <si>
    <t>ZŠ a MŠ Brníčko</t>
  </si>
  <si>
    <t>ZŠ a MŠ Dubicko, Zábřežská 143</t>
  </si>
  <si>
    <t>ZŠ a MŠ Hoštejn</t>
  </si>
  <si>
    <t>ZŠ a MŠ Hrabová</t>
  </si>
  <si>
    <t>ZŠ a MŠ Kamenná</t>
  </si>
  <si>
    <t>ZŠ a MŠ Lesnice</t>
  </si>
  <si>
    <t>ZŠ a MŠ Leština, 7. května 134</t>
  </si>
  <si>
    <t>ZŠ a MŠ Lukavice</t>
  </si>
  <si>
    <t>ZŠ a MŠ Rájec</t>
  </si>
  <si>
    <t>ZŠ a MŠ Zábřeh, R. Pavlů 4, Skalička</t>
  </si>
  <si>
    <t>ZŠ a MŠ Zvole</t>
  </si>
  <si>
    <t>ZŠ, MŠ, ŠJ a ŠD Bouzov</t>
  </si>
  <si>
    <t>ZŠ a MŠ Haňovice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</si>
  <si>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</si>
  <si>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</si>
  <si>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</si>
  <si>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</si>
  <si>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</si>
  <si>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</si>
  <si>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</si>
  <si>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</si>
  <si>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</si>
  <si>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</si>
  <si>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</si>
  <si>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</si>
  <si>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</si>
  <si>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</si>
  <si>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Smržice, Zákostelí 133</t>
  </si>
  <si>
    <t>ZŠ a MŠ Určice</t>
  </si>
  <si>
    <t>ZŠ a MŠ Jezernice</t>
  </si>
  <si>
    <t>ZŠ a MŠ Lipník nad Bečvou, Loučka</t>
  </si>
  <si>
    <t>ZŠ a MŠ Osek nad Bečvou</t>
  </si>
  <si>
    <t>ZŠ a MŠ Maletín</t>
  </si>
  <si>
    <t>ZŠ a MŠ Pavlov</t>
  </si>
  <si>
    <t>ZŠ a MŠ Úsov</t>
  </si>
  <si>
    <t>Mateřská škola Víceměřice</t>
  </si>
  <si>
    <t>Středisko volného času DUHA Jeseník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</si>
  <si>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</si>
  <si>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</si>
  <si>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</si>
  <si>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</si>
  <si>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</si>
  <si>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</si>
  <si>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</si>
  <si>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Věrovany</t>
  </si>
  <si>
    <t>Mateřská škola Šumvald</t>
  </si>
  <si>
    <t>Základní škola Uničov, Pionýrů 685</t>
  </si>
  <si>
    <t>Základní škola Klenovice na Hané</t>
  </si>
  <si>
    <t>ZŠ a MŠ Myslejovice</t>
  </si>
  <si>
    <t>ZŠ a MŠ Prostějov, Kollárova ul. 4</t>
  </si>
  <si>
    <t>ZŠ a MŠ Bělotín</t>
  </si>
  <si>
    <t>Základní škola Dřevohostice, Školní 355</t>
  </si>
  <si>
    <t>Základní škola Přerov, B. Němcové 16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</si>
  <si>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</si>
  <si>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</si>
  <si>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</si>
  <si>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</si>
  <si>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</si>
  <si>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</si>
  <si>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</si>
  <si>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</si>
  <si>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</si>
  <si>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</si>
  <si>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ZŠ a MŠ T. G. Masaryka Brodek u Konice</t>
  </si>
  <si>
    <t>Základní škola Plumlov, Rudé armády 300</t>
  </si>
  <si>
    <t>Mateřská škola Želeč</t>
  </si>
  <si>
    <t>Základní škola Hranice, tř. 1. máje 357</t>
  </si>
  <si>
    <t>ZŠ a MŠ Lipník nad Bečvou, Hranická 511</t>
  </si>
  <si>
    <t>Mateřská škola Přerov, Lešetínská 5</t>
  </si>
  <si>
    <t>Základní škola Přerov, Želatovská 8</t>
  </si>
  <si>
    <t>Mateřská škola Mohelnice, Hálkova 12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</si>
  <si>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</si>
  <si>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</si>
  <si>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</si>
  <si>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</si>
  <si>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</si>
  <si>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MŠ Jana Železného Prostějov, Sídliště svobody 24/79</t>
  </si>
  <si>
    <t>ZŠ a Slaměníkova MŠ Radslavice, Školní 5</t>
  </si>
  <si>
    <t>ZŠ a MŠ Ptení</t>
  </si>
  <si>
    <t xml:space="preserve">ZŠ a MŠ Bratrušov </t>
  </si>
  <si>
    <t>Dům dětí a mládeže Krasohled Zábřeh, Školská 349/9</t>
  </si>
  <si>
    <t>ZŠ a MŠ Červenka, Komenského 31</t>
  </si>
  <si>
    <t>ZŠ a MŠ Domaželice</t>
  </si>
  <si>
    <t>ZŠ a MŠ Sudkov</t>
  </si>
  <si>
    <t>ZŠ a MŠ Tršice</t>
  </si>
  <si>
    <t>Základní umělecká škola Moravský Beroun, Dvořákova 349</t>
  </si>
  <si>
    <t>SVČ a ZpDVPP Doris Šumperk, Komenského 9</t>
  </si>
  <si>
    <t>Dům dětí a mládeže ORION Němčice nad Hanou, Komenského nám. 168</t>
  </si>
  <si>
    <t>Mateřská škola Luběnice</t>
  </si>
  <si>
    <t>ZŠ a MŠ Laškov</t>
  </si>
  <si>
    <t xml:space="preserve">ZŠ a MŠ Vřesovice </t>
  </si>
  <si>
    <t xml:space="preserve">Mateřská škola Jeseník, Křížkovského 1217 </t>
  </si>
  <si>
    <t>ZŠ a MŠ Supíkovice</t>
  </si>
  <si>
    <t>Mateřská škola Zlaté Hory, Nádražní 279</t>
  </si>
  <si>
    <t xml:space="preserve">Základní škola Bílá Lhota </t>
  </si>
  <si>
    <t>ZŠ a MŠ Cholina</t>
  </si>
  <si>
    <t xml:space="preserve">ZŠ a MŠ Luká </t>
  </si>
  <si>
    <t>ZŠ a MŠ Loučany</t>
  </si>
  <si>
    <t>Základní škola Olomouc, 8. května 29</t>
  </si>
  <si>
    <t>Základní škola Olomouc, Zeyerova 28</t>
  </si>
  <si>
    <t>Mateřská škola Suchonice</t>
  </si>
  <si>
    <t>Mateřská škola Lužice</t>
  </si>
  <si>
    <t>Mateřská škola Šternberk, Komenského 44</t>
  </si>
  <si>
    <t>ZŠ a MŠ Medlov</t>
  </si>
  <si>
    <t>Základní škola Bohuslavice</t>
  </si>
  <si>
    <t>ZŠ a MŠ Lipová</t>
  </si>
  <si>
    <t>Mateřská škola Raková</t>
  </si>
  <si>
    <t>Mateřská škola Dobromilice</t>
  </si>
  <si>
    <t>Mateřská škola Držovice</t>
  </si>
  <si>
    <t>Základní škola Hrubčice</t>
  </si>
  <si>
    <t xml:space="preserve">ZŠ a MŠ Kostelec na Hané </t>
  </si>
  <si>
    <t>Základní škola Kralice na Hané</t>
  </si>
  <si>
    <t xml:space="preserve">Mateřská škola Mořice </t>
  </si>
  <si>
    <t>Mateřská škola Ohrozim</t>
  </si>
  <si>
    <t>Mateřská škola Pivín</t>
  </si>
  <si>
    <t>Základní škola Prostějov, ul. E. Valenty 52</t>
  </si>
  <si>
    <t xml:space="preserve">ZŠ a MŠ Přemyslovice </t>
  </si>
  <si>
    <t xml:space="preserve">ZŠ a MŠ Rozstání </t>
  </si>
  <si>
    <t>ZŠ a MŠ Tištín</t>
  </si>
  <si>
    <t>Školní jídelna Hranice, tř. 1. máje 353</t>
  </si>
  <si>
    <t>Mateřská škola Milotice nad Bečvou</t>
  </si>
  <si>
    <t xml:space="preserve">ZŠ a MŠ Olšovec </t>
  </si>
  <si>
    <t xml:space="preserve">ZŠ a MŠ Opatovice </t>
  </si>
  <si>
    <t>Základní škola Lipník nad Bečvou, Osecká 315</t>
  </si>
  <si>
    <t>ZŠ a MŠ Týn nad Bečvou, náves B. Smetany 195</t>
  </si>
  <si>
    <t>Základní škola Brodek u Přerova, Majetínská 275</t>
  </si>
  <si>
    <t>Mateřská škola Dřevohostice, Školní 367</t>
  </si>
  <si>
    <t>Mateřská škola Kojetín, Hanusíkova 10</t>
  </si>
  <si>
    <t>Základní škola Kojetín, Svatopluka Čecha 586</t>
  </si>
  <si>
    <t>ZŠ a MŠ Pavlovice u Přerova</t>
  </si>
  <si>
    <t>ZŠ a MŠ Polkovice</t>
  </si>
  <si>
    <t>Základní škola Přerov, Svisle 13</t>
  </si>
  <si>
    <t xml:space="preserve">ZŠ a MŠ Stará Ves </t>
  </si>
  <si>
    <t>Mateřská škola Výkleky</t>
  </si>
  <si>
    <t>Mateřská škola Želatovice</t>
  </si>
  <si>
    <t xml:space="preserve">Základní škola Loštice, Komenského 17 </t>
  </si>
  <si>
    <t>ZŠ a MŠ Bušín</t>
  </si>
  <si>
    <t xml:space="preserve">Mateřská škola Dolní Studénky-Králec 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</si>
  <si>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</si>
  <si>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</si>
  <si>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</si>
  <si>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</si>
  <si>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</si>
  <si>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</si>
  <si>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</si>
  <si>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</si>
  <si>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Jestřebí </t>
  </si>
  <si>
    <t xml:space="preserve">MŠ Kosov </t>
  </si>
  <si>
    <t xml:space="preserve">ZŠ a MŠ Rohle </t>
  </si>
  <si>
    <t xml:space="preserve">ZŠ a MŠ Rovensko </t>
  </si>
  <si>
    <t xml:space="preserve">Základní škola Zábřeh, Školská 11 </t>
  </si>
  <si>
    <t>v Kč</t>
  </si>
  <si>
    <t>Rozpočet na rok 2015</t>
  </si>
  <si>
    <t xml:space="preserve">ZŠ a MŠ Černá Voda </t>
  </si>
  <si>
    <t>Základní umělecká škola Javorník</t>
  </si>
  <si>
    <t>ZŠ a MŠ J. Schrotha,  Lipová - lázně</t>
  </si>
  <si>
    <t xml:space="preserve">Základní škola Mikulovice, Hlavní 346 </t>
  </si>
  <si>
    <t xml:space="preserve">ZŠ a MŠ Stará Červená Voda </t>
  </si>
  <si>
    <t xml:space="preserve">Mateřská škola Uhelná </t>
  </si>
  <si>
    <t xml:space="preserve">Mateřská škola Vápenná </t>
  </si>
  <si>
    <t xml:space="preserve">Základní škola Vápenná </t>
  </si>
  <si>
    <t xml:space="preserve">Mateřská škola Velká Kraš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</si>
  <si>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</si>
  <si>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</si>
  <si>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</si>
  <si>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</si>
  <si>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Střeň </t>
  </si>
  <si>
    <t xml:space="preserve">Mateřská škola Vilémov </t>
  </si>
  <si>
    <t xml:space="preserve">ZŠ a MŠ Bystrovany </t>
  </si>
  <si>
    <t xml:space="preserve">ZŠ a MŠ Daskabát </t>
  </si>
  <si>
    <t xml:space="preserve">Základní škola Hlubočky-Mariánské Údoli, Olomoucká 355 </t>
  </si>
  <si>
    <t xml:space="preserve">Školní jídelna Hlubočky, Olomoucká 56 </t>
  </si>
  <si>
    <t xml:space="preserve">ZŠ a MŠ Krčmaň </t>
  </si>
  <si>
    <t xml:space="preserve">Mateřská škola Štěpánov-Moravská Huzová </t>
  </si>
  <si>
    <t xml:space="preserve">Masarykova ZŠ a MŠ Velká Bystřice, 8. května 67 </t>
  </si>
  <si>
    <t xml:space="preserve">ZŠ a MŠ Babice </t>
  </si>
  <si>
    <t xml:space="preserve">Mateřská škola Moravský Beroun, nám. 9.května 595 </t>
  </si>
  <si>
    <t xml:space="preserve">Základní škola Dlouhá Loučka, Šumvaldská 220 </t>
  </si>
  <si>
    <t xml:space="preserve">Mateřská škola Nová Hradečná </t>
  </si>
  <si>
    <t xml:space="preserve">Masarykova jubilejní ZŠ a MŠ Horní Štěpánov </t>
  </si>
  <si>
    <t xml:space="preserve">Mateřská škola Šubířov </t>
  </si>
  <si>
    <t xml:space="preserve">Mateřská škola Biskupice </t>
  </si>
  <si>
    <t xml:space="preserve">Základní škola Brodek u Prostějova, Císařská 65 </t>
  </si>
  <si>
    <t xml:space="preserve">ZŠ a MŠ Čelechovice na Hané, U sokolovny 275 </t>
  </si>
  <si>
    <t xml:space="preserve">Základní škola Dobromilice </t>
  </si>
  <si>
    <t xml:space="preserve">Mateřská škola Doloplazy </t>
  </si>
  <si>
    <t xml:space="preserve">Mateřská škola Hrubčice </t>
  </si>
  <si>
    <t xml:space="preserve">Mateřská škola Ivaň </t>
  </si>
  <si>
    <t xml:space="preserve">Mateřská škola Němčice nad Hanou, Trávnická 201 </t>
  </si>
  <si>
    <t xml:space="preserve">Základní škola Pivín </t>
  </si>
  <si>
    <t xml:space="preserve">Základní umělecká škola Vladimíra Ambrose Prostějov, Kravařova 14 </t>
  </si>
  <si>
    <t xml:space="preserve">Mateřská škola Stařechovice </t>
  </si>
  <si>
    <t xml:space="preserve">ZŠ a MŠ Vrchoslavice </t>
  </si>
  <si>
    <t xml:space="preserve">Mateřská škola Horní Újezd </t>
  </si>
  <si>
    <t xml:space="preserve">Základní škola Hranice, Struhlovsko 1795 </t>
  </si>
  <si>
    <t xml:space="preserve">Mateřská škola Hustopeče nad Bečvou, V zahradách 274 </t>
  </si>
  <si>
    <t xml:space="preserve">Mateřská škola Paršovice </t>
  </si>
  <si>
    <t xml:space="preserve">MŠ Polom </t>
  </si>
  <si>
    <t xml:space="preserve">ZŠ a MŠ Střítež nad Ludinou </t>
  </si>
  <si>
    <t xml:space="preserve">Mateřská škola Teplice nad Bečvou </t>
  </si>
  <si>
    <t xml:space="preserve">ZŠ a MŠ Ústí </t>
  </si>
  <si>
    <t xml:space="preserve">ZŠ a MŠ Všechovice </t>
  </si>
  <si>
    <t xml:space="preserve">Mateřská škola Staměřice </t>
  </si>
  <si>
    <t xml:space="preserve">Základní škola Dolní Újezd </t>
  </si>
  <si>
    <t xml:space="preserve">Gymnázium Lipník nad Bečvou, Komenského sady 62 </t>
  </si>
  <si>
    <t xml:space="preserve">ZŠ a MŠ Soběchleby </t>
  </si>
  <si>
    <t xml:space="preserve">Mateřská škola Veselíčko </t>
  </si>
  <si>
    <t xml:space="preserve">Mateřská škola Bezuchov </t>
  </si>
  <si>
    <t xml:space="preserve">Základní škola Bochoř, Školní 213/13 </t>
  </si>
  <si>
    <t xml:space="preserve">ZŠ a MŠ Lazniky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</si>
  <si>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</si>
  <si>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</si>
  <si>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</si>
  <si>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</si>
  <si>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ZŠ a MŠ Vlkoš, Náves 43 </t>
  </si>
  <si>
    <t xml:space="preserve">MŠ Klopina </t>
  </si>
  <si>
    <t xml:space="preserve">ZŠ a MŠ Mírov </t>
  </si>
  <si>
    <t xml:space="preserve">Základní škola Mohelnice, Mlýnská 1 </t>
  </si>
  <si>
    <t xml:space="preserve">ZŠ a MŠ Bohdíkov </t>
  </si>
  <si>
    <t xml:space="preserve">Základní škola Chromeč </t>
  </si>
  <si>
    <t xml:space="preserve">ZŠ a MŠ Loučná nad Desnou </t>
  </si>
  <si>
    <t xml:space="preserve">ZŠ a MŠ Oskava </t>
  </si>
  <si>
    <t xml:space="preserve">ZŠ a MŠ Písařov </t>
  </si>
  <si>
    <t xml:space="preserve">ZŠ a MŠ Kolšov </t>
  </si>
  <si>
    <t xml:space="preserve">ZŠ a MŠ Nemile </t>
  </si>
  <si>
    <t xml:space="preserve">Mateřská škola Postřelmov </t>
  </si>
  <si>
    <t xml:space="preserve">MŠ Postřelmůvek </t>
  </si>
  <si>
    <t xml:space="preserve">ZŠ a MŠ Svébohov </t>
  </si>
  <si>
    <t xml:space="preserve">Mateřská škola Severáček Zábřeh, Severovýchod 25 </t>
  </si>
  <si>
    <t xml:space="preserve">Mateřská škola Zábřeh, Strejcova 2a </t>
  </si>
  <si>
    <t xml:space="preserve">Základní škola Zábřeh, Severovýchod 26 </t>
  </si>
  <si>
    <t xml:space="preserve">Školní jídelna Zábřeh, Severovýchod 26 </t>
  </si>
  <si>
    <t>Dotace na rozvojový program Zvýšení platů pracovníků regionálního školství</t>
  </si>
  <si>
    <t>ÚZ 33 052</t>
  </si>
  <si>
    <t>Obecní školy</t>
  </si>
  <si>
    <t>Krajské školy</t>
  </si>
  <si>
    <t>Základní škola a Mateřská škola při Priessnitzových léčebných lázních a.s., Jeseník</t>
  </si>
  <si>
    <t>Základní škola a Mateřská škola při Sanatoriu Edel Zlaté Hory</t>
  </si>
  <si>
    <t>Základní škola Jeseník, Fučíkova 312</t>
  </si>
  <si>
    <t>Gymnázium, Jeseník, Komenského 281</t>
  </si>
  <si>
    <t>Střední odborná škola a Střední odborné učiliště strojírenské a stavební, Jeseník, Dukelská 1240</t>
  </si>
  <si>
    <t>Hotelová škola Vincenze Priessnitze, Jeseník, Dukelská 680</t>
  </si>
  <si>
    <t>Odborné učiliště a Praktická škola, Lipová - lázně 458</t>
  </si>
  <si>
    <t>Střední škola gastronomie a farmářství Jeseník</t>
  </si>
  <si>
    <t>Základní umělecká škola Karla Ditterse Vidnava</t>
  </si>
  <si>
    <t>Základní umělecká škola Franze Schuberta Zlaté Hory</t>
  </si>
  <si>
    <t>Dětský domov a Školní jídelna, Černá voda 1</t>
  </si>
  <si>
    <t>Dětský domov a Školní jídelna, Jeseník, Priessnitzova 405</t>
  </si>
  <si>
    <t xml:space="preserve">Základní škola a Mateřská škola Libavá, okres Olomouc, příspěvková organizace </t>
  </si>
  <si>
    <t>Mateřská škola Olomouc, Blanická 16</t>
  </si>
  <si>
    <t>Základní škola a Mateřská škola při Fakultní nemocnici Olomouc</t>
  </si>
  <si>
    <t xml:space="preserve">Základní škola a Mateřská škola logopedická Olomouc </t>
  </si>
  <si>
    <t>SŠ a ZŠ prof. Z. Matějčka Olomouc, Svatoplukova 11</t>
  </si>
  <si>
    <t>Základní škola Šternberk, Olomoucká 76</t>
  </si>
  <si>
    <t>Základní škola Uničov, Šternberská 35</t>
  </si>
  <si>
    <t>Základní škola, Dětský domov a Školní jídelna Litovel</t>
  </si>
  <si>
    <t>Gymnázium Jana Opletala, Litovel, Opletalova 189</t>
  </si>
  <si>
    <t>Gymnázium, Olomouc, Čajkovského 9</t>
  </si>
  <si>
    <t>Slovanské gymnázium, Olomouc, tř. Jiřího z Poděbrad 13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</si>
  <si>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</si>
  <si>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</si>
  <si>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</si>
  <si>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>Vyšší odborná škola a Střední průmyslová škola elektrotechnická, Olomouc, Božetěchova 3</t>
  </si>
  <si>
    <t>Střední průmyslová škola strojnická, Olomouc, tř. 17. listopadu 49</t>
  </si>
  <si>
    <t xml:space="preserve">Střední průmyslová škola a Střední odborné učiliště Uničov </t>
  </si>
  <si>
    <t xml:space="preserve">Střední  škola zemědělská a zahradnická, Olomouc, U Hradiska 4 </t>
  </si>
  <si>
    <t xml:space="preserve">Obchodní akademie, Olomouc, tř. Spojenců 11 </t>
  </si>
  <si>
    <t>SZŠ a VOŠ zdravotnická Emanuela Pöttinga a JŠ s právem státní jazykové zkoušky Olomouc</t>
  </si>
  <si>
    <t xml:space="preserve">Střední odborná škola Litovel, Komenského 677 </t>
  </si>
  <si>
    <t>Sigmundova střední škola strojírenská, Lutín</t>
  </si>
  <si>
    <t>Střední škola logistiky a chemie , Olomouc, U Hradiska 29</t>
  </si>
  <si>
    <t>Střední škola polytechnická, Olomouc, Rooseveltova 79</t>
  </si>
  <si>
    <t>Střední škola polygrafická, Olomouc, Střední Novosadská  87/53</t>
  </si>
  <si>
    <t>Střední odborná škola obchodu a služeb, Olomouc, Štursova 14</t>
  </si>
  <si>
    <t>Střední škola technická a obchodní, Olomouc, Kosinova 4</t>
  </si>
  <si>
    <t>Střední odborná škola lesnická a strojírenská  Šternberk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</si>
  <si>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</si>
  <si>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</si>
  <si>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</si>
  <si>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</si>
  <si>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</si>
  <si>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</si>
  <si>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</si>
  <si>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</si>
  <si>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</si>
  <si>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Školní jídelna Olomouc - Hejčín, příspěvková organizace</t>
  </si>
  <si>
    <t xml:space="preserve">Pedagogicko - psychologická poradna a Speciálně pedagogické centrum Olomouckého kraje, Olomouc, U Sportovní haly 1a </t>
  </si>
  <si>
    <t>Střední škola, Základní škola a Mateřská škola Prostějov, Komenského 10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</si>
  <si>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</si>
  <si>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</si>
  <si>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</si>
  <si>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</si>
  <si>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 xml:space="preserve">Obchodní akademie, Prostějov, Palackého 18 </t>
  </si>
  <si>
    <t>Střední zdravotnická škola, Prostějov, Vápenice 3</t>
  </si>
  <si>
    <t>Střední odborné učiliště obchodní Prostějov, nám. Edmunda Husserla 1</t>
  </si>
  <si>
    <t>Základní umělecká škola Konice, Na Příhonech 425</t>
  </si>
  <si>
    <t>Dětský domov a Školní jídelna, Konice, Vrchlického 369</t>
  </si>
  <si>
    <t>Dětský domov a Školní jídelna, Plumlov, Balkán 333</t>
  </si>
  <si>
    <t>Základní škola Kojetín, Sladovní 492</t>
  </si>
  <si>
    <t>Základní škola a Mateřská škola Hranice, Nová 1820</t>
  </si>
  <si>
    <t>Základní škola a Mateřská škola Přerov, Malá Dlážka 4</t>
  </si>
  <si>
    <t>Střední škola a Základní škola Lipník nad Bečvou, Osecká 301</t>
  </si>
  <si>
    <t>Gymnázium Jakuba Škody, Přerov, Komenského 29</t>
  </si>
  <si>
    <t xml:space="preserve">Gymnázium, Hranice, Zborovská 293 </t>
  </si>
  <si>
    <t>Gymnázium, Kojetín, Svatopluka Čecha 683</t>
  </si>
  <si>
    <t>Střední průmyslová škola Hranice</t>
  </si>
  <si>
    <t xml:space="preserve">Střední průmyslová škola stavební, Lipník nad Bečvou, Komenského sady 257 </t>
  </si>
  <si>
    <t>Střední průmyslová škola, Přerov, Havlíčkova 2</t>
  </si>
  <si>
    <t>Střední škola gastronomie a služeb, Přerov, Šířava 7</t>
  </si>
  <si>
    <t xml:space="preserve">Střední lesnická škola, Hranice, Jurikova 588 </t>
  </si>
  <si>
    <t>Gymnázium Jana Blahoslava a Střední pedagogická škola, Přerov, Denisova 3</t>
  </si>
  <si>
    <t>Střední škola zemědělská, Přerov, Osmek 47</t>
  </si>
  <si>
    <t>Obchodní akademie a Jazyková škola s právem státní jazykové zkoušky, Přerov, Bartošova 24</t>
  </si>
  <si>
    <t>Střední zdravotnická škola, Hranice, Studentská 1095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</si>
  <si>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</si>
  <si>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</si>
  <si>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</si>
  <si>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</si>
  <si>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</si>
  <si>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</si>
  <si>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</si>
  <si>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Základní umělecká škola Bedřicha Kozánka, Přerov</t>
  </si>
  <si>
    <t>Základní umělecká škola Antonína Dvořáka, Lipník nad Bečvou, Havlíčkova 643</t>
  </si>
  <si>
    <t>Středisko volného času ATLAS a BIOS, Přerov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</si>
  <si>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</si>
  <si>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</si>
  <si>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</si>
  <si>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Základní škola a Mateřská škola při lázních, Bludov</t>
  </si>
  <si>
    <t>Základní škola a Mateřská škola při lázních,  Velké Losiny</t>
  </si>
  <si>
    <t>Základní škola a Mateřská škola  Mohelnice, Masarykova 4</t>
  </si>
  <si>
    <t>Střední škola, Základní škola a Mateřská škola Šumperk, Hanácká 3</t>
  </si>
  <si>
    <t>Střední škola, 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</si>
  <si>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</si>
  <si>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</si>
  <si>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</si>
  <si>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</si>
  <si>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</si>
  <si>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Střední odborná škola, Šumperk, Zemědělská 3</t>
  </si>
  <si>
    <t>Střední škola železniční, technická a služeb, Šumperk</t>
  </si>
  <si>
    <t>Obchodní akademie, Mohelnice, Olomoucká 82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</si>
  <si>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</si>
  <si>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</si>
  <si>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</si>
  <si>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</si>
  <si>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</si>
  <si>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Základní umělecká škola, Mohelnice, Náměstí Svobody 15</t>
  </si>
  <si>
    <t>Základní umělecká škola, Šumperk, Žerotínova 11</t>
  </si>
  <si>
    <t>Základní umělecká škola, Zábřeh, Farní 9</t>
  </si>
  <si>
    <t>Dům dětí a mládeže Magnet, Mohelnice</t>
  </si>
  <si>
    <t>Celkem školy a školská zařízení zřizovaná Olomouckým krajem</t>
  </si>
  <si>
    <t>Celkem školy a školská zařízení v Olomouckém kraji</t>
  </si>
  <si>
    <t>ÚZ 33 024</t>
  </si>
  <si>
    <t>Soukromé školy</t>
  </si>
  <si>
    <t>Celkem</t>
  </si>
  <si>
    <t>Celkem soukromé školy Olomouckého kraje</t>
  </si>
  <si>
    <t>ÚZ 33 435</t>
  </si>
  <si>
    <t>ÚZ 33 457</t>
  </si>
  <si>
    <t>Waldorfská ZŠ a MŠ Olomouc s.r.o., Kosinova 3</t>
  </si>
  <si>
    <t>ÚZ 33 166</t>
  </si>
  <si>
    <t>Dotace na rozvojový program Bezplatná výuka českého jazyka přizpůsobená potřebám žáků - cizinců z tzv. třetích zemí</t>
  </si>
  <si>
    <t>ÚZ 33 044</t>
  </si>
  <si>
    <t>Dotace na rozvojový program Podpora školních psychologů a školních speciálních pedagogů ve školách a metodiků – specialistů ve školských poradenských zařízení v roce 2015</t>
  </si>
  <si>
    <t>ÚZ 33 050</t>
  </si>
  <si>
    <t xml:space="preserve">Dětský domov a školní jídelna Prostějov </t>
  </si>
  <si>
    <t>Dotace na rozvojový program Podpora soutěží a přehlídek v zájmovém vzdělávání pro školní rok 2014/2015</t>
  </si>
  <si>
    <t>Dotace na rozvojový program Zajištění bezplatné přípravy k začlenění do základního vzdělávání dětí osob se státní příslušností jiného členského státu Evropské unie</t>
  </si>
  <si>
    <t>Dotace na rozvojový program Financování asistentů pedagoga pro děti, žáky a studenty se zdravotním postižením  a pro děti žáky a studenty se sociálním znevýhodněním - modul B</t>
  </si>
  <si>
    <t>Dotace na rozvojový program  Podpora implementace etické výchovy do vzdělávání v základních školách a nižších ročnících víceletých gymnázií v roce 2015</t>
  </si>
  <si>
    <t>ÚZ 33 043</t>
  </si>
  <si>
    <t>Dotace na rozvojový program Podpora logopedické prevence v předškolním vzdělávání v roce 2015</t>
  </si>
  <si>
    <t>ÚZ 33 215</t>
  </si>
  <si>
    <t>SŠ, ZŠ a MŠ DC 90, s.r.o., Nedbalova 36, Olomouc - Topolany 772 00</t>
  </si>
  <si>
    <t>ZŠ speciální Jasněnka, o.p.s., Jiráskova 772, Uničov 783 91</t>
  </si>
  <si>
    <t>ZŠ a SŠ CREDO, o.p.s., Mozartova 43, Olomouc 779 00</t>
  </si>
  <si>
    <t>MŠ UPOL, Šmeralova 1116/10, Olomouc 771 47</t>
  </si>
  <si>
    <t>MŠ 1. olomoucká sportovní s.r.o., Karafiátová 895/3a, Olomouc</t>
  </si>
  <si>
    <t>MŠ Sluníčko Olomouc, o.p.s., Blahoslavova 2, Olomouc 772 00</t>
  </si>
  <si>
    <t>SŠ, ZŠ a MŠ Jistota, o. p. s., Tetín 1/1506, Prostějov 796 01</t>
  </si>
  <si>
    <t>Speciální MŠ  A &amp; J s.r.o., U Bečvy 2,Přerov 750 00</t>
  </si>
  <si>
    <t>Soukromá ZŠ Acorn`s &amp; John`s school s.r.o., U Bečvy 2, Přerov 750 00</t>
  </si>
  <si>
    <t>ZŠ a MŠ - Dětské centrum Hranice, Struhlovsko 1424, Hranice</t>
  </si>
  <si>
    <t>ZŠ pro žáky se speci.poruchami učení a MŠ logop. Schola Viva, o. p. s., Erbenova 16, Šumperk 787 01</t>
  </si>
  <si>
    <t>ZŠ a SŠ Pomněnka o. p. s., Šumavská 13, Šumperk 787 01</t>
  </si>
  <si>
    <t>Zdravá anglická mateřská škola s.r.o., Rybniční 158/3, Olomouc 779 00</t>
  </si>
  <si>
    <t>Dotace na rozvojový program Financování asistentů pedagoga pro děti, žáky a studenty se zdravotním postižením  a pro děti žáky a studenty se sociálním znevýhodněním - modul A</t>
  </si>
  <si>
    <t>Střední škola, Základní škola a Mateřská škola prof. V. Vejdovského Olomouc - Hejčín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</si>
</sst>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9" fontId="6" fillId="2" borderId="1" xfId="0" applyNumberFormat="1" applyFont="1" applyFill="1" applyBorder="1"/>
    <xf numFmtId="1" fontId="6" fillId="0" borderId="4" xfId="0" applyNumberFormat="1" applyFont="1" applyFill="1" applyBorder="1"/>
    <xf numFmtId="1" fontId="6" fillId="0" borderId="2" xfId="0" applyNumberFormat="1" applyFont="1" applyFill="1" applyBorder="1"/>
    <xf numFmtId="0" fontId="6" fillId="0" borderId="2" xfId="1" applyFont="1" applyFill="1" applyBorder="1" applyAlignment="1">
      <alignment wrapText="1"/>
    </xf>
    <xf numFmtId="0" fontId="6" fillId="0" borderId="2" xfId="1" applyFont="1" applyFill="1" applyBorder="1" applyAlignment="1"/>
    <xf numFmtId="1" fontId="6" fillId="0" borderId="2" xfId="0" applyNumberFormat="1" applyFont="1" applyFill="1" applyBorder="1" applyAlignment="1"/>
    <xf numFmtId="0" fontId="6" fillId="0" borderId="4" xfId="0" applyFont="1" applyFill="1" applyBorder="1"/>
    <xf numFmtId="49" fontId="6" fillId="0" borderId="2" xfId="0" applyNumberFormat="1" applyFont="1" applyFill="1" applyBorder="1"/>
    <xf numFmtId="0" fontId="8" fillId="0" borderId="2" xfId="0" applyFont="1" applyFill="1" applyBorder="1"/>
    <xf numFmtId="0" fontId="6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6" fillId="0" borderId="4" xfId="0" applyFont="1" applyFill="1" applyBorder="1" applyAlignment="1">
      <alignment horizontal="left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6" fillId="2" borderId="7" xfId="0" applyNumberFormat="1" applyFont="1" applyFill="1" applyBorder="1"/>
    <xf numFmtId="3" fontId="6" fillId="3" borderId="7" xfId="0" applyNumberFormat="1" applyFont="1" applyFill="1" applyBorder="1"/>
    <xf numFmtId="1" fontId="6" fillId="0" borderId="2" xfId="0" applyNumberFormat="1" applyFont="1" applyFill="1" applyBorder="1" applyAlignment="1">
      <alignment wrapText="1"/>
    </xf>
    <xf numFmtId="1" fontId="6" fillId="0" borderId="2" xfId="0" applyNumberFormat="1" applyFont="1" applyFill="1" applyBorder="1" applyAlignment="1">
      <alignment vertical="center" wrapText="1"/>
    </xf>
    <xf numFmtId="3" fontId="6" fillId="4" borderId="7" xfId="0" applyNumberFormat="1" applyFont="1" applyFill="1" applyBorder="1"/>
    <xf numFmtId="3" fontId="6" fillId="0" borderId="0" xfId="0" applyNumberFormat="1" applyFont="1" applyFill="1" applyBorder="1"/>
    <xf numFmtId="0" fontId="6" fillId="0" borderId="7" xfId="0" applyFont="1" applyBorder="1" applyAlignment="1">
      <alignment horizontal="center" vertical="center" wrapText="1"/>
    </xf>
    <xf numFmtId="49" fontId="6" fillId="3" borderId="1" xfId="0" applyNumberFormat="1" applyFont="1" applyFill="1" applyBorder="1"/>
    <xf numFmtId="1" fontId="6" fillId="0" borderId="3" xfId="0" applyNumberFormat="1" applyFont="1" applyFill="1" applyBorder="1"/>
    <xf numFmtId="0" fontId="6" fillId="0" borderId="4" xfId="1" applyFont="1" applyFill="1" applyBorder="1" applyAlignment="1"/>
    <xf numFmtId="0" fontId="6" fillId="0" borderId="3" xfId="1" applyFont="1" applyFill="1" applyBorder="1" applyAlignment="1"/>
    <xf numFmtId="49" fontId="6" fillId="0" borderId="4" xfId="0" applyNumberFormat="1" applyFont="1" applyFill="1" applyBorder="1"/>
    <xf numFmtId="0" fontId="9" fillId="0" borderId="4" xfId="0" applyFont="1" applyFill="1" applyBorder="1"/>
    <xf numFmtId="0" fontId="6" fillId="0" borderId="3" xfId="0" applyFont="1" applyFill="1" applyBorder="1"/>
    <xf numFmtId="49" fontId="6" fillId="4" borderId="1" xfId="0" applyNumberFormat="1" applyFont="1" applyFill="1" applyBorder="1"/>
    <xf numFmtId="3" fontId="6" fillId="0" borderId="5" xfId="0" applyNumberFormat="1" applyFont="1" applyBorder="1" applyAlignment="1">
      <alignment vertical="center"/>
    </xf>
    <xf numFmtId="0" fontId="9" fillId="0" borderId="3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3" fontId="6" fillId="0" borderId="5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3" fontId="6" fillId="0" borderId="8" xfId="0" applyNumberFormat="1" applyFont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 wrapText="1"/>
    </xf>
    <xf numFmtId="1" fontId="6" fillId="0" borderId="2" xfId="0" applyNumberFormat="1" applyFont="1" applyBorder="1" applyAlignment="1">
      <alignment wrapText="1"/>
    </xf>
    <xf numFmtId="0" fontId="6" fillId="0" borderId="2" xfId="1" applyFont="1" applyFill="1" applyBorder="1" applyAlignment="1">
      <alignment horizontal="left" vertical="center" wrapText="1"/>
    </xf>
    <xf numFmtId="3" fontId="6" fillId="2" borderId="9" xfId="0" applyNumberFormat="1" applyFont="1" applyFill="1" applyBorder="1" applyAlignment="1">
      <alignment vertical="center"/>
    </xf>
    <xf numFmtId="1" fontId="6" fillId="0" borderId="4" xfId="0" applyNumberFormat="1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3" fontId="6" fillId="4" borderId="9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wrapText="1"/>
    </xf>
    <xf numFmtId="3" fontId="6" fillId="5" borderId="7" xfId="0" applyNumberFormat="1" applyFont="1" applyFill="1" applyBorder="1" applyAlignment="1"/>
    <xf numFmtId="0" fontId="6" fillId="0" borderId="0" xfId="0" applyFont="1"/>
    <xf numFmtId="49" fontId="6" fillId="2" borderId="1" xfId="0" applyNumberFormat="1" applyFont="1" applyFill="1" applyBorder="1" applyAlignment="1"/>
    <xf numFmtId="1" fontId="6" fillId="0" borderId="3" xfId="0" applyNumberFormat="1" applyFont="1" applyFill="1" applyBorder="1" applyAlignment="1">
      <alignment vertical="center"/>
    </xf>
    <xf numFmtId="1" fontId="6" fillId="0" borderId="3" xfId="0" applyNumberFormat="1" applyFont="1" applyFill="1" applyBorder="1" applyAlignment="1"/>
    <xf numFmtId="49" fontId="6" fillId="4" borderId="1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left" wrapText="1"/>
    </xf>
    <xf numFmtId="3" fontId="6" fillId="2" borderId="7" xfId="0" applyNumberFormat="1" applyFont="1" applyFill="1" applyBorder="1" applyAlignment="1"/>
    <xf numFmtId="4" fontId="1" fillId="0" borderId="0" xfId="0" applyNumberFormat="1" applyFont="1"/>
    <xf numFmtId="0" fontId="6" fillId="5" borderId="1" xfId="0" applyFont="1" applyFill="1" applyBorder="1" applyAlignment="1">
      <alignment vertical="center" wrapText="1"/>
    </xf>
    <xf numFmtId="3" fontId="6" fillId="5" borderId="7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Border="1" applyAlignment="1"/>
    <xf numFmtId="3" fontId="6" fillId="5" borderId="7" xfId="0" applyNumberFormat="1" applyFont="1" applyFill="1" applyBorder="1" applyAlignment="1">
      <alignment vertical="center"/>
    </xf>
    <xf numFmtId="3" fontId="1" fillId="0" borderId="0" xfId="0" applyNumberFormat="1" applyFont="1"/>
    <xf numFmtId="0" fontId="6" fillId="0" borderId="12" xfId="0" applyFont="1" applyFill="1" applyBorder="1" applyAlignment="1">
      <alignment horizontal="left" vertical="center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13" xfId="0" applyFont="1" applyFill="1" applyBorder="1" applyAlignment="1">
      <alignment horizontal="left"/>
    </xf>
    <xf numFmtId="3" fontId="6" fillId="0" borderId="14" xfId="0" applyNumberFormat="1" applyFont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7"/>
  <sheetViews>
    <sheetView tabSelected="1" view="pageLayout" topLeftCell="A1180" zoomScaleNormal="100" zoomScaleSheetLayoutView="75" workbookViewId="0">
      <selection activeCell="A964" sqref="A964:B964"/>
    </sheetView>
  </sheetViews>
  <sheetFormatPr defaultRowHeight="12.75" x14ac:dyDescent="0.2"/>
  <cols>
    <col min="1" max="1" width="70.7109375" style="1" customWidth="1"/>
    <col min="2" max="2" width="15.7109375" style="1" customWidth="1"/>
    <col min="3" max="16384" width="9.140625" style="1"/>
  </cols>
  <sheetData>
    <row r="1" spans="1:2" ht="39.75" customHeight="1" x14ac:dyDescent="0.2">
      <c r="A1" s="108" t="s">
        <v>631</v>
      </c>
      <c r="B1" s="108"/>
    </row>
    <row r="2" spans="1:2" ht="13.5" customHeight="1" x14ac:dyDescent="0.2">
      <c r="A2" s="49"/>
      <c r="B2" s="82"/>
    </row>
    <row r="3" spans="1:2" ht="15.75" customHeight="1" x14ac:dyDescent="0.25">
      <c r="A3" s="3" t="s">
        <v>623</v>
      </c>
      <c r="B3" s="82"/>
    </row>
    <row r="4" spans="1:2" ht="13.5" customHeight="1" x14ac:dyDescent="0.25">
      <c r="A4" s="3"/>
      <c r="B4" s="82"/>
    </row>
    <row r="5" spans="1:2" ht="13.5" customHeight="1" x14ac:dyDescent="0.2">
      <c r="A5" s="50" t="s">
        <v>506</v>
      </c>
      <c r="B5" s="82"/>
    </row>
    <row r="6" spans="1:2" ht="13.5" customHeight="1" x14ac:dyDescent="0.2">
      <c r="A6" s="50"/>
      <c r="B6" s="82"/>
    </row>
    <row r="7" spans="1:2" ht="13.5" customHeight="1" x14ac:dyDescent="0.2">
      <c r="A7" s="4" t="s">
        <v>2</v>
      </c>
    </row>
    <row r="8" spans="1:2" ht="13.5" customHeight="1" x14ac:dyDescent="0.2">
      <c r="A8" s="5"/>
    </row>
    <row r="9" spans="1:2" ht="13.5" customHeight="1" thickBot="1" x14ac:dyDescent="0.25">
      <c r="A9" s="4" t="s">
        <v>11</v>
      </c>
      <c r="B9" s="44" t="s">
        <v>423</v>
      </c>
    </row>
    <row r="10" spans="1:2" ht="30" customHeight="1" thickBot="1" x14ac:dyDescent="0.25">
      <c r="A10" s="7" t="s">
        <v>36</v>
      </c>
      <c r="B10" s="31" t="s">
        <v>424</v>
      </c>
    </row>
    <row r="11" spans="1:2" ht="13.5" customHeight="1" thickBot="1" x14ac:dyDescent="0.25">
      <c r="A11" s="12" t="s">
        <v>329</v>
      </c>
      <c r="B11" s="23">
        <v>4160</v>
      </c>
    </row>
    <row r="12" spans="1:2" ht="13.5" customHeight="1" thickBot="1" x14ac:dyDescent="0.25">
      <c r="A12" s="10" t="s">
        <v>24</v>
      </c>
      <c r="B12" s="25">
        <f>SUM(B11:B11)</f>
        <v>4160</v>
      </c>
    </row>
    <row r="13" spans="1:2" ht="13.5" customHeight="1" x14ac:dyDescent="0.2">
      <c r="A13" s="5"/>
    </row>
    <row r="14" spans="1:2" ht="13.5" customHeight="1" thickBot="1" x14ac:dyDescent="0.25">
      <c r="A14" s="4" t="s">
        <v>12</v>
      </c>
      <c r="B14" s="44" t="s">
        <v>423</v>
      </c>
    </row>
    <row r="15" spans="1:2" ht="30" customHeight="1" thickBot="1" x14ac:dyDescent="0.25">
      <c r="A15" s="7" t="s">
        <v>36</v>
      </c>
      <c r="B15" s="31" t="s">
        <v>424</v>
      </c>
    </row>
    <row r="16" spans="1:2" ht="13.5" customHeight="1" thickBot="1" x14ac:dyDescent="0.25">
      <c r="A16" s="14" t="s">
        <v>332</v>
      </c>
      <c r="B16" s="23">
        <v>14985</v>
      </c>
    </row>
    <row r="17" spans="1:2" ht="13.5" customHeight="1" thickBot="1" x14ac:dyDescent="0.25">
      <c r="A17" s="10" t="s">
        <v>25</v>
      </c>
      <c r="B17" s="25">
        <f>SUM(B16:B16)</f>
        <v>14985</v>
      </c>
    </row>
    <row r="18" spans="1:2" ht="13.5" customHeight="1" thickBot="1" x14ac:dyDescent="0.25">
      <c r="A18" s="5"/>
    </row>
    <row r="19" spans="1:2" ht="13.5" customHeight="1" thickBot="1" x14ac:dyDescent="0.25">
      <c r="A19" s="32" t="s">
        <v>3</v>
      </c>
      <c r="B19" s="26">
        <f>B17+B12</f>
        <v>19145</v>
      </c>
    </row>
    <row r="20" spans="1:2" ht="13.5" customHeight="1" x14ac:dyDescent="0.2">
      <c r="A20" s="5"/>
    </row>
    <row r="21" spans="1:2" ht="13.5" customHeight="1" x14ac:dyDescent="0.2">
      <c r="A21" s="4" t="s">
        <v>4</v>
      </c>
    </row>
    <row r="22" spans="1:2" ht="13.5" customHeight="1" x14ac:dyDescent="0.2">
      <c r="A22" s="5"/>
    </row>
    <row r="23" spans="1:2" ht="13.5" customHeight="1" thickBot="1" x14ac:dyDescent="0.25">
      <c r="A23" s="4" t="s">
        <v>16</v>
      </c>
      <c r="B23" s="44" t="s">
        <v>423</v>
      </c>
    </row>
    <row r="24" spans="1:2" ht="30" customHeight="1" thickBot="1" x14ac:dyDescent="0.25">
      <c r="A24" s="7" t="s">
        <v>36</v>
      </c>
      <c r="B24" s="31" t="s">
        <v>424</v>
      </c>
    </row>
    <row r="25" spans="1:2" ht="13.5" customHeight="1" thickBot="1" x14ac:dyDescent="0.25">
      <c r="A25" s="12" t="s">
        <v>327</v>
      </c>
      <c r="B25" s="23">
        <v>17910</v>
      </c>
    </row>
    <row r="26" spans="1:2" ht="13.5" customHeight="1" thickBot="1" x14ac:dyDescent="0.25">
      <c r="A26" s="10" t="s">
        <v>29</v>
      </c>
      <c r="B26" s="25">
        <f>SUM(B25:B25)</f>
        <v>17910</v>
      </c>
    </row>
    <row r="27" spans="1:2" ht="13.5" customHeight="1" thickBot="1" x14ac:dyDescent="0.25">
      <c r="A27" s="5"/>
    </row>
    <row r="28" spans="1:2" ht="13.5" customHeight="1" thickBot="1" x14ac:dyDescent="0.25">
      <c r="A28" s="32" t="s">
        <v>5</v>
      </c>
      <c r="B28" s="26">
        <f>B26</f>
        <v>17910</v>
      </c>
    </row>
    <row r="29" spans="1:2" ht="13.5" customHeight="1" x14ac:dyDescent="0.2">
      <c r="A29" s="4"/>
      <c r="B29" s="30"/>
    </row>
    <row r="30" spans="1:2" ht="13.5" customHeight="1" x14ac:dyDescent="0.2">
      <c r="A30" s="4" t="s">
        <v>6</v>
      </c>
    </row>
    <row r="31" spans="1:2" ht="13.5" customHeight="1" x14ac:dyDescent="0.2">
      <c r="A31" s="5"/>
    </row>
    <row r="32" spans="1:2" ht="13.5" customHeight="1" thickBot="1" x14ac:dyDescent="0.25">
      <c r="A32" s="4" t="s">
        <v>17</v>
      </c>
      <c r="B32" s="44" t="s">
        <v>423</v>
      </c>
    </row>
    <row r="33" spans="1:2" ht="30" customHeight="1" thickBot="1" x14ac:dyDescent="0.25">
      <c r="A33" s="7" t="s">
        <v>36</v>
      </c>
      <c r="B33" s="31" t="s">
        <v>424</v>
      </c>
    </row>
    <row r="34" spans="1:2" ht="13.5" customHeight="1" thickBot="1" x14ac:dyDescent="0.25">
      <c r="A34" s="18" t="s">
        <v>150</v>
      </c>
      <c r="B34" s="23">
        <v>4160</v>
      </c>
    </row>
    <row r="35" spans="1:2" ht="13.5" customHeight="1" thickBot="1" x14ac:dyDescent="0.25">
      <c r="A35" s="10" t="s">
        <v>30</v>
      </c>
      <c r="B35" s="25">
        <f>SUM(B34:B34)</f>
        <v>4160</v>
      </c>
    </row>
    <row r="36" spans="1:2" ht="13.5" customHeight="1" x14ac:dyDescent="0.2">
      <c r="A36" s="4"/>
    </row>
    <row r="37" spans="1:2" ht="13.5" customHeight="1" thickBot="1" x14ac:dyDescent="0.25">
      <c r="A37" s="4" t="s">
        <v>19</v>
      </c>
      <c r="B37" s="44" t="s">
        <v>423</v>
      </c>
    </row>
    <row r="38" spans="1:2" ht="30" customHeight="1" thickBot="1" x14ac:dyDescent="0.25">
      <c r="A38" s="7" t="s">
        <v>36</v>
      </c>
      <c r="B38" s="31" t="s">
        <v>424</v>
      </c>
    </row>
    <row r="39" spans="1:2" ht="13.5" customHeight="1" thickBot="1" x14ac:dyDescent="0.25">
      <c r="A39" s="21" t="s">
        <v>175</v>
      </c>
      <c r="B39" s="23">
        <v>6840</v>
      </c>
    </row>
    <row r="40" spans="1:2" ht="13.5" customHeight="1" thickBot="1" x14ac:dyDescent="0.25">
      <c r="A40" s="10" t="s">
        <v>32</v>
      </c>
      <c r="B40" s="25">
        <f>SUM(B39:B39)</f>
        <v>6840</v>
      </c>
    </row>
    <row r="41" spans="1:2" ht="13.5" customHeight="1" thickBot="1" x14ac:dyDescent="0.25">
      <c r="A41" s="5"/>
    </row>
    <row r="42" spans="1:2" ht="13.5" customHeight="1" thickBot="1" x14ac:dyDescent="0.25">
      <c r="A42" s="32" t="s">
        <v>7</v>
      </c>
      <c r="B42" s="26">
        <f>B40+B35</f>
        <v>11000</v>
      </c>
    </row>
    <row r="43" spans="1:2" ht="13.5" customHeight="1" x14ac:dyDescent="0.2">
      <c r="A43" s="4"/>
      <c r="B43" s="30"/>
    </row>
    <row r="44" spans="1:2" ht="13.5" customHeight="1" x14ac:dyDescent="0.2">
      <c r="A44" s="4" t="s">
        <v>8</v>
      </c>
    </row>
    <row r="45" spans="1:2" ht="13.5" customHeight="1" x14ac:dyDescent="0.2">
      <c r="A45" s="5"/>
    </row>
    <row r="46" spans="1:2" ht="13.5" customHeight="1" thickBot="1" x14ac:dyDescent="0.25">
      <c r="A46" s="4" t="s">
        <v>21</v>
      </c>
      <c r="B46" s="44" t="s">
        <v>423</v>
      </c>
    </row>
    <row r="47" spans="1:2" ht="30" customHeight="1" thickBot="1" x14ac:dyDescent="0.25">
      <c r="A47" s="7" t="s">
        <v>36</v>
      </c>
      <c r="B47" s="31" t="s">
        <v>424</v>
      </c>
    </row>
    <row r="48" spans="1:2" ht="13.5" customHeight="1" thickBot="1" x14ac:dyDescent="0.25">
      <c r="A48" s="8" t="s">
        <v>195</v>
      </c>
      <c r="B48" s="23">
        <v>18630</v>
      </c>
    </row>
    <row r="49" spans="1:2" ht="13.5" customHeight="1" thickBot="1" x14ac:dyDescent="0.25">
      <c r="A49" s="10" t="s">
        <v>34</v>
      </c>
      <c r="B49" s="25">
        <f>SUM(B48:B48)</f>
        <v>18630</v>
      </c>
    </row>
    <row r="50" spans="1:2" ht="13.5" customHeight="1" thickBot="1" x14ac:dyDescent="0.25">
      <c r="A50" s="5"/>
    </row>
    <row r="51" spans="1:2" ht="13.5" customHeight="1" thickBot="1" x14ac:dyDescent="0.25">
      <c r="A51" s="32" t="s">
        <v>9</v>
      </c>
      <c r="B51" s="26">
        <f>B49</f>
        <v>18630</v>
      </c>
    </row>
    <row r="52" spans="1:2" ht="13.5" customHeight="1" thickBot="1" x14ac:dyDescent="0.25">
      <c r="A52" s="5"/>
    </row>
    <row r="53" spans="1:2" ht="13.5" customHeight="1" thickBot="1" x14ac:dyDescent="0.25">
      <c r="A53" s="39" t="s">
        <v>203</v>
      </c>
      <c r="B53" s="29">
        <f>B51+B42+B28+B19</f>
        <v>66685</v>
      </c>
    </row>
    <row r="54" spans="1:2" ht="13.5" customHeight="1" x14ac:dyDescent="0.2">
      <c r="A54" s="2"/>
    </row>
    <row r="55" spans="1:2" ht="13.5" customHeight="1" x14ac:dyDescent="0.2">
      <c r="A55" s="2"/>
    </row>
    <row r="56" spans="1:2" ht="13.5" customHeight="1" x14ac:dyDescent="0.2">
      <c r="A56" s="50" t="s">
        <v>507</v>
      </c>
    </row>
    <row r="57" spans="1:2" ht="13.5" customHeight="1" x14ac:dyDescent="0.2"/>
    <row r="58" spans="1:2" ht="13.5" customHeight="1" thickBot="1" x14ac:dyDescent="0.25">
      <c r="A58" s="60" t="s">
        <v>6</v>
      </c>
      <c r="B58" s="44" t="s">
        <v>423</v>
      </c>
    </row>
    <row r="59" spans="1:2" ht="30.75" customHeight="1" thickBot="1" x14ac:dyDescent="0.25">
      <c r="A59" s="7" t="s">
        <v>36</v>
      </c>
      <c r="B59" s="31" t="s">
        <v>424</v>
      </c>
    </row>
    <row r="60" spans="1:2" ht="13.5" customHeight="1" thickBot="1" x14ac:dyDescent="0.25">
      <c r="A60" s="73" t="s">
        <v>576</v>
      </c>
      <c r="B60" s="40">
        <v>17910</v>
      </c>
    </row>
    <row r="61" spans="1:2" ht="13.5" customHeight="1" thickBot="1" x14ac:dyDescent="0.25">
      <c r="A61" s="57" t="s">
        <v>7</v>
      </c>
      <c r="B61" s="69">
        <f>SUM(B60:B60)</f>
        <v>17910</v>
      </c>
    </row>
    <row r="62" spans="1:2" ht="13.5" customHeight="1" thickBot="1" x14ac:dyDescent="0.25"/>
    <row r="63" spans="1:2" ht="13.5" customHeight="1" thickBot="1" x14ac:dyDescent="0.25">
      <c r="A63" s="78" t="s">
        <v>621</v>
      </c>
      <c r="B63" s="79">
        <f>B61</f>
        <v>17910</v>
      </c>
    </row>
    <row r="64" spans="1:2" ht="13.5" customHeight="1" x14ac:dyDescent="0.2"/>
    <row r="65" spans="1:2" ht="13.5" customHeight="1" thickBot="1" x14ac:dyDescent="0.25"/>
    <row r="66" spans="1:2" ht="13.5" customHeight="1" thickBot="1" x14ac:dyDescent="0.25">
      <c r="A66" s="80" t="s">
        <v>622</v>
      </c>
      <c r="B66" s="81">
        <f>B53+B63</f>
        <v>84595</v>
      </c>
    </row>
    <row r="67" spans="1:2" ht="13.5" customHeight="1" x14ac:dyDescent="0.2"/>
    <row r="68" spans="1:2" ht="13.5" customHeight="1" x14ac:dyDescent="0.2"/>
    <row r="69" spans="1:2" ht="13.5" customHeight="1" x14ac:dyDescent="0.2"/>
    <row r="70" spans="1:2" ht="54" customHeight="1" x14ac:dyDescent="0.2">
      <c r="A70" s="108" t="s">
        <v>639</v>
      </c>
      <c r="B70" s="108"/>
    </row>
    <row r="71" spans="1:2" ht="13.5" customHeight="1" x14ac:dyDescent="0.2"/>
    <row r="72" spans="1:2" ht="15.75" customHeight="1" x14ac:dyDescent="0.25">
      <c r="A72" s="3" t="s">
        <v>640</v>
      </c>
    </row>
    <row r="73" spans="1:2" ht="13.5" customHeight="1" x14ac:dyDescent="0.25">
      <c r="A73" s="3"/>
    </row>
    <row r="74" spans="1:2" ht="13.5" customHeight="1" x14ac:dyDescent="0.2">
      <c r="A74" s="50" t="s">
        <v>506</v>
      </c>
    </row>
    <row r="75" spans="1:2" ht="13.5" customHeight="1" x14ac:dyDescent="0.2">
      <c r="A75" s="50"/>
    </row>
    <row r="76" spans="1:2" ht="13.5" customHeight="1" x14ac:dyDescent="0.2">
      <c r="A76" s="4" t="s">
        <v>0</v>
      </c>
    </row>
    <row r="77" spans="1:2" ht="13.5" customHeight="1" x14ac:dyDescent="0.2">
      <c r="A77" s="6"/>
    </row>
    <row r="78" spans="1:2" ht="13.5" customHeight="1" thickBot="1" x14ac:dyDescent="0.25">
      <c r="A78" s="4" t="s">
        <v>10</v>
      </c>
      <c r="B78" s="44" t="s">
        <v>423</v>
      </c>
    </row>
    <row r="79" spans="1:2" ht="30" customHeight="1" thickBot="1" x14ac:dyDescent="0.25">
      <c r="A79" s="7" t="s">
        <v>36</v>
      </c>
      <c r="B79" s="31" t="s">
        <v>424</v>
      </c>
    </row>
    <row r="80" spans="1:2" ht="13.5" customHeight="1" thickBot="1" x14ac:dyDescent="0.25">
      <c r="A80" s="8" t="s">
        <v>39</v>
      </c>
      <c r="B80" s="23">
        <v>100000</v>
      </c>
    </row>
    <row r="81" spans="1:2" ht="13.5" customHeight="1" thickBot="1" x14ac:dyDescent="0.25">
      <c r="A81" s="10" t="s">
        <v>23</v>
      </c>
      <c r="B81" s="25">
        <f>SUM(B80:B80)</f>
        <v>100000</v>
      </c>
    </row>
    <row r="82" spans="1:2" ht="13.5" customHeight="1" thickBot="1" x14ac:dyDescent="0.25">
      <c r="A82" s="5"/>
    </row>
    <row r="83" spans="1:2" ht="13.5" customHeight="1" thickBot="1" x14ac:dyDescent="0.25">
      <c r="A83" s="32" t="s">
        <v>1</v>
      </c>
      <c r="B83" s="26">
        <f>B81</f>
        <v>100000</v>
      </c>
    </row>
    <row r="84" spans="1:2" ht="13.5" customHeight="1" x14ac:dyDescent="0.2">
      <c r="A84" s="4"/>
    </row>
    <row r="85" spans="1:2" ht="13.5" customHeight="1" x14ac:dyDescent="0.2">
      <c r="A85" s="4" t="s">
        <v>2</v>
      </c>
    </row>
    <row r="86" spans="1:2" ht="13.5" customHeight="1" x14ac:dyDescent="0.2">
      <c r="A86" s="5"/>
    </row>
    <row r="87" spans="1:2" ht="13.5" customHeight="1" thickBot="1" x14ac:dyDescent="0.25">
      <c r="A87" s="4" t="s">
        <v>12</v>
      </c>
      <c r="B87" s="44" t="s">
        <v>423</v>
      </c>
    </row>
    <row r="88" spans="1:2" ht="30" customHeight="1" thickBot="1" x14ac:dyDescent="0.25">
      <c r="A88" s="7" t="s">
        <v>36</v>
      </c>
      <c r="B88" s="31" t="s">
        <v>424</v>
      </c>
    </row>
    <row r="89" spans="1:2" ht="13.5" customHeight="1" x14ac:dyDescent="0.2">
      <c r="A89" s="12" t="s">
        <v>59</v>
      </c>
      <c r="B89" s="23">
        <v>79000</v>
      </c>
    </row>
    <row r="90" spans="1:2" ht="13.5" customHeight="1" thickBot="1" x14ac:dyDescent="0.25">
      <c r="A90" s="12" t="s">
        <v>236</v>
      </c>
      <c r="B90" s="23">
        <v>51000</v>
      </c>
    </row>
    <row r="91" spans="1:2" ht="13.5" customHeight="1" thickBot="1" x14ac:dyDescent="0.25">
      <c r="A91" s="10" t="s">
        <v>25</v>
      </c>
      <c r="B91" s="25">
        <f>SUM(B89:B90)</f>
        <v>130000</v>
      </c>
    </row>
    <row r="92" spans="1:2" ht="13.5" customHeight="1" thickBot="1" x14ac:dyDescent="0.25">
      <c r="A92" s="5"/>
    </row>
    <row r="93" spans="1:2" ht="13.5" customHeight="1" thickBot="1" x14ac:dyDescent="0.25">
      <c r="A93" s="32" t="s">
        <v>3</v>
      </c>
      <c r="B93" s="26">
        <f>B91</f>
        <v>130000</v>
      </c>
    </row>
    <row r="94" spans="1:2" ht="13.5" customHeight="1" x14ac:dyDescent="0.2">
      <c r="A94" s="5"/>
    </row>
    <row r="95" spans="1:2" ht="13.5" customHeight="1" x14ac:dyDescent="0.2">
      <c r="A95" s="4" t="s">
        <v>6</v>
      </c>
    </row>
    <row r="96" spans="1:2" ht="13.5" customHeight="1" x14ac:dyDescent="0.2">
      <c r="A96" s="5"/>
    </row>
    <row r="97" spans="1:2" ht="13.5" customHeight="1" thickBot="1" x14ac:dyDescent="0.25">
      <c r="A97" s="4" t="s">
        <v>17</v>
      </c>
      <c r="B97" s="44" t="s">
        <v>423</v>
      </c>
    </row>
    <row r="98" spans="1:2" ht="30" customHeight="1" thickBot="1" x14ac:dyDescent="0.25">
      <c r="A98" s="7" t="s">
        <v>36</v>
      </c>
      <c r="B98" s="31" t="s">
        <v>424</v>
      </c>
    </row>
    <row r="99" spans="1:2" ht="13.5" customHeight="1" thickBot="1" x14ac:dyDescent="0.25">
      <c r="A99" s="19" t="s">
        <v>149</v>
      </c>
      <c r="B99" s="23">
        <v>46540</v>
      </c>
    </row>
    <row r="100" spans="1:2" ht="13.5" customHeight="1" thickBot="1" x14ac:dyDescent="0.25">
      <c r="A100" s="10" t="s">
        <v>30</v>
      </c>
      <c r="B100" s="25">
        <f>SUM(B99:B99)</f>
        <v>46540</v>
      </c>
    </row>
    <row r="101" spans="1:2" ht="13.5" customHeight="1" thickBot="1" x14ac:dyDescent="0.25">
      <c r="A101" s="4"/>
    </row>
    <row r="102" spans="1:2" ht="13.5" customHeight="1" thickBot="1" x14ac:dyDescent="0.25">
      <c r="A102" s="32" t="s">
        <v>7</v>
      </c>
      <c r="B102" s="26">
        <f>B100</f>
        <v>46540</v>
      </c>
    </row>
    <row r="103" spans="1:2" ht="13.5" customHeight="1" thickBot="1" x14ac:dyDescent="0.25">
      <c r="A103" s="4"/>
      <c r="B103" s="30"/>
    </row>
    <row r="104" spans="1:2" ht="13.5" customHeight="1" thickBot="1" x14ac:dyDescent="0.25">
      <c r="A104" s="39" t="s">
        <v>203</v>
      </c>
      <c r="B104" s="29">
        <f>B102+B93+B83</f>
        <v>276540</v>
      </c>
    </row>
    <row r="105" spans="1:2" ht="13.5" customHeight="1" x14ac:dyDescent="0.2">
      <c r="A105" s="5"/>
    </row>
    <row r="106" spans="1:2" ht="13.5" customHeight="1" x14ac:dyDescent="0.2">
      <c r="A106" s="5"/>
    </row>
    <row r="107" spans="1:2" ht="13.5" customHeight="1" x14ac:dyDescent="0.2">
      <c r="A107" s="5"/>
    </row>
    <row r="108" spans="1:2" ht="39" customHeight="1" x14ac:dyDescent="0.2">
      <c r="A108" s="108" t="s">
        <v>641</v>
      </c>
      <c r="B108" s="108"/>
    </row>
    <row r="109" spans="1:2" ht="13.5" customHeight="1" x14ac:dyDescent="0.2"/>
    <row r="110" spans="1:2" ht="15.75" customHeight="1" x14ac:dyDescent="0.25">
      <c r="A110" s="3" t="s">
        <v>632</v>
      </c>
    </row>
    <row r="111" spans="1:2" ht="13.5" customHeight="1" x14ac:dyDescent="0.25">
      <c r="A111" s="3"/>
    </row>
    <row r="112" spans="1:2" ht="13.5" customHeight="1" x14ac:dyDescent="0.2">
      <c r="A112" s="50" t="s">
        <v>506</v>
      </c>
    </row>
    <row r="113" spans="1:2" ht="13.5" customHeight="1" x14ac:dyDescent="0.2">
      <c r="A113" s="50"/>
    </row>
    <row r="114" spans="1:2" ht="13.5" customHeight="1" x14ac:dyDescent="0.2">
      <c r="A114" s="4" t="s">
        <v>6</v>
      </c>
    </row>
    <row r="115" spans="1:2" ht="13.5" customHeight="1" x14ac:dyDescent="0.2">
      <c r="A115" s="5"/>
    </row>
    <row r="116" spans="1:2" ht="13.5" customHeight="1" thickBot="1" x14ac:dyDescent="0.25">
      <c r="A116" s="4" t="s">
        <v>17</v>
      </c>
      <c r="B116" s="44" t="s">
        <v>423</v>
      </c>
    </row>
    <row r="117" spans="1:2" ht="30" customHeight="1" thickBot="1" x14ac:dyDescent="0.25">
      <c r="A117" s="7" t="s">
        <v>36</v>
      </c>
      <c r="B117" s="31" t="s">
        <v>424</v>
      </c>
    </row>
    <row r="118" spans="1:2" ht="13.5" customHeight="1" thickBot="1" x14ac:dyDescent="0.25">
      <c r="A118" s="19" t="s">
        <v>466</v>
      </c>
      <c r="B118" s="23">
        <v>60000</v>
      </c>
    </row>
    <row r="119" spans="1:2" ht="13.5" customHeight="1" thickBot="1" x14ac:dyDescent="0.25">
      <c r="A119" s="10" t="s">
        <v>30</v>
      </c>
      <c r="B119" s="25">
        <f>SUM(B118:B118)</f>
        <v>60000</v>
      </c>
    </row>
    <row r="120" spans="1:2" ht="13.5" customHeight="1" x14ac:dyDescent="0.2">
      <c r="A120" s="5"/>
    </row>
    <row r="121" spans="1:2" ht="13.5" customHeight="1" thickBot="1" x14ac:dyDescent="0.25">
      <c r="A121" s="4" t="s">
        <v>19</v>
      </c>
      <c r="B121" s="44" t="s">
        <v>423</v>
      </c>
    </row>
    <row r="122" spans="1:2" ht="30" customHeight="1" thickBot="1" x14ac:dyDescent="0.25">
      <c r="A122" s="7" t="s">
        <v>36</v>
      </c>
      <c r="B122" s="31" t="s">
        <v>424</v>
      </c>
    </row>
    <row r="123" spans="1:2" ht="13.5" customHeight="1" x14ac:dyDescent="0.2">
      <c r="A123" s="21" t="s">
        <v>259</v>
      </c>
      <c r="B123" s="23">
        <v>20000</v>
      </c>
    </row>
    <row r="124" spans="1:2" ht="13.5" customHeight="1" thickBot="1" x14ac:dyDescent="0.25">
      <c r="A124" s="19" t="s">
        <v>166</v>
      </c>
      <c r="B124" s="23">
        <v>25888</v>
      </c>
    </row>
    <row r="125" spans="1:2" ht="13.5" customHeight="1" thickBot="1" x14ac:dyDescent="0.25">
      <c r="A125" s="10" t="s">
        <v>32</v>
      </c>
      <c r="B125" s="25">
        <f>SUM(B123:B124)</f>
        <v>45888</v>
      </c>
    </row>
    <row r="126" spans="1:2" ht="13.5" customHeight="1" thickBot="1" x14ac:dyDescent="0.25">
      <c r="A126" s="5"/>
    </row>
    <row r="127" spans="1:2" ht="13.5" customHeight="1" thickBot="1" x14ac:dyDescent="0.25">
      <c r="A127" s="32" t="s">
        <v>7</v>
      </c>
      <c r="B127" s="26">
        <f>B125+B119</f>
        <v>105888</v>
      </c>
    </row>
    <row r="128" spans="1:2" ht="13.5" customHeight="1" x14ac:dyDescent="0.2">
      <c r="A128" s="4"/>
      <c r="B128" s="30"/>
    </row>
    <row r="129" spans="1:2" ht="13.5" customHeight="1" x14ac:dyDescent="0.2">
      <c r="A129" s="4" t="s">
        <v>8</v>
      </c>
    </row>
    <row r="130" spans="1:2" ht="13.5" customHeight="1" x14ac:dyDescent="0.2">
      <c r="A130" s="5"/>
    </row>
    <row r="131" spans="1:2" ht="13.5" customHeight="1" thickBot="1" x14ac:dyDescent="0.25">
      <c r="A131" s="4" t="s">
        <v>21</v>
      </c>
      <c r="B131" s="44" t="s">
        <v>423</v>
      </c>
    </row>
    <row r="132" spans="1:2" ht="30" customHeight="1" thickBot="1" x14ac:dyDescent="0.25">
      <c r="A132" s="7" t="s">
        <v>36</v>
      </c>
      <c r="B132" s="31" t="s">
        <v>424</v>
      </c>
    </row>
    <row r="133" spans="1:2" ht="13.5" customHeight="1" thickBot="1" x14ac:dyDescent="0.25">
      <c r="A133" s="22" t="s">
        <v>190</v>
      </c>
      <c r="B133" s="23">
        <v>60000</v>
      </c>
    </row>
    <row r="134" spans="1:2" ht="13.5" customHeight="1" thickBot="1" x14ac:dyDescent="0.25">
      <c r="A134" s="10" t="s">
        <v>34</v>
      </c>
      <c r="B134" s="25">
        <f>SUM(B133:B133)</f>
        <v>60000</v>
      </c>
    </row>
    <row r="135" spans="1:2" ht="13.5" customHeight="1" thickBot="1" x14ac:dyDescent="0.25">
      <c r="A135" s="5"/>
    </row>
    <row r="136" spans="1:2" ht="13.5" customHeight="1" thickBot="1" x14ac:dyDescent="0.25">
      <c r="A136" s="32" t="s">
        <v>9</v>
      </c>
      <c r="B136" s="26">
        <f>B134</f>
        <v>60000</v>
      </c>
    </row>
    <row r="137" spans="1:2" ht="13.5" customHeight="1" thickBot="1" x14ac:dyDescent="0.25">
      <c r="A137" s="5"/>
    </row>
    <row r="138" spans="1:2" ht="13.5" customHeight="1" thickBot="1" x14ac:dyDescent="0.25">
      <c r="A138" s="39" t="s">
        <v>203</v>
      </c>
      <c r="B138" s="29">
        <f>B136+B127</f>
        <v>165888</v>
      </c>
    </row>
    <row r="139" spans="1:2" ht="13.5" customHeight="1" x14ac:dyDescent="0.2"/>
    <row r="140" spans="1:2" ht="13.5" customHeight="1" x14ac:dyDescent="0.2">
      <c r="A140" s="5"/>
    </row>
    <row r="141" spans="1:2" ht="13.5" customHeight="1" x14ac:dyDescent="0.2">
      <c r="A141" s="5"/>
    </row>
    <row r="142" spans="1:2" ht="54" customHeight="1" x14ac:dyDescent="0.2">
      <c r="A142" s="108" t="s">
        <v>633</v>
      </c>
      <c r="B142" s="108"/>
    </row>
    <row r="144" spans="1:2" ht="15.75" x14ac:dyDescent="0.25">
      <c r="A144" s="3" t="s">
        <v>634</v>
      </c>
    </row>
    <row r="145" spans="1:2" ht="15.75" x14ac:dyDescent="0.25">
      <c r="A145" s="3"/>
    </row>
    <row r="146" spans="1:2" ht="15" x14ac:dyDescent="0.2">
      <c r="A146" s="50" t="s">
        <v>506</v>
      </c>
    </row>
    <row r="147" spans="1:2" ht="15" x14ac:dyDescent="0.2">
      <c r="A147" s="50"/>
    </row>
    <row r="148" spans="1:2" x14ac:dyDescent="0.2">
      <c r="A148" s="4" t="s">
        <v>2</v>
      </c>
    </row>
    <row r="149" spans="1:2" x14ac:dyDescent="0.2">
      <c r="A149" s="5"/>
    </row>
    <row r="150" spans="1:2" ht="13.5" thickBot="1" x14ac:dyDescent="0.25">
      <c r="A150" s="4" t="s">
        <v>12</v>
      </c>
      <c r="B150" s="44" t="s">
        <v>423</v>
      </c>
    </row>
    <row r="151" spans="1:2" ht="30" customHeight="1" thickBot="1" x14ac:dyDescent="0.25">
      <c r="A151" s="7" t="s">
        <v>36</v>
      </c>
      <c r="B151" s="31" t="s">
        <v>424</v>
      </c>
    </row>
    <row r="152" spans="1:2" x14ac:dyDescent="0.2">
      <c r="A152" s="14" t="s">
        <v>215</v>
      </c>
      <c r="B152" s="23">
        <v>258287</v>
      </c>
    </row>
    <row r="153" spans="1:2" x14ac:dyDescent="0.2">
      <c r="A153" s="14" t="s">
        <v>221</v>
      </c>
      <c r="B153" s="23">
        <v>258287</v>
      </c>
    </row>
    <row r="154" spans="1:2" x14ac:dyDescent="0.2">
      <c r="A154" s="14" t="s">
        <v>224</v>
      </c>
      <c r="B154" s="23">
        <v>59406</v>
      </c>
    </row>
    <row r="155" spans="1:2" x14ac:dyDescent="0.2">
      <c r="A155" s="14" t="s">
        <v>69</v>
      </c>
      <c r="B155" s="23">
        <v>258288</v>
      </c>
    </row>
    <row r="156" spans="1:2" ht="13.5" thickBot="1" x14ac:dyDescent="0.25">
      <c r="A156" s="14" t="s">
        <v>371</v>
      </c>
      <c r="B156" s="23">
        <v>258287</v>
      </c>
    </row>
    <row r="157" spans="1:2" ht="13.5" thickBot="1" x14ac:dyDescent="0.25">
      <c r="A157" s="10" t="s">
        <v>25</v>
      </c>
      <c r="B157" s="25">
        <f>SUM(B152:B156)</f>
        <v>1092555</v>
      </c>
    </row>
    <row r="158" spans="1:2" x14ac:dyDescent="0.2">
      <c r="A158" s="5"/>
    </row>
    <row r="159" spans="1:2" ht="13.5" thickBot="1" x14ac:dyDescent="0.25">
      <c r="A159" s="4" t="s">
        <v>14</v>
      </c>
      <c r="B159" s="44" t="s">
        <v>423</v>
      </c>
    </row>
    <row r="160" spans="1:2" ht="30" customHeight="1" thickBot="1" x14ac:dyDescent="0.25">
      <c r="A160" s="7" t="s">
        <v>36</v>
      </c>
      <c r="B160" s="31" t="s">
        <v>424</v>
      </c>
    </row>
    <row r="161" spans="1:2" ht="13.5" thickBot="1" x14ac:dyDescent="0.25">
      <c r="A161" s="15" t="s">
        <v>109</v>
      </c>
      <c r="B161" s="23">
        <v>258288</v>
      </c>
    </row>
    <row r="162" spans="1:2" ht="13.5" thickBot="1" x14ac:dyDescent="0.25">
      <c r="A162" s="10" t="s">
        <v>27</v>
      </c>
      <c r="B162" s="25">
        <f>SUM(B161:B161)</f>
        <v>258288</v>
      </c>
    </row>
    <row r="163" spans="1:2" ht="13.5" thickBot="1" x14ac:dyDescent="0.25">
      <c r="A163" s="5"/>
    </row>
    <row r="164" spans="1:2" ht="13.5" thickBot="1" x14ac:dyDescent="0.25">
      <c r="A164" s="32" t="s">
        <v>3</v>
      </c>
      <c r="B164" s="26">
        <f>B162+B157</f>
        <v>1350843</v>
      </c>
    </row>
    <row r="165" spans="1:2" x14ac:dyDescent="0.2">
      <c r="A165" s="5"/>
    </row>
    <row r="166" spans="1:2" x14ac:dyDescent="0.2">
      <c r="A166" s="4" t="s">
        <v>4</v>
      </c>
    </row>
    <row r="167" spans="1:2" x14ac:dyDescent="0.2">
      <c r="A167" s="5"/>
    </row>
    <row r="168" spans="1:2" ht="13.5" thickBot="1" x14ac:dyDescent="0.25">
      <c r="A168" s="4" t="s">
        <v>16</v>
      </c>
      <c r="B168" s="44" t="s">
        <v>423</v>
      </c>
    </row>
    <row r="169" spans="1:2" ht="30" customHeight="1" thickBot="1" x14ac:dyDescent="0.25">
      <c r="A169" s="7" t="s">
        <v>36</v>
      </c>
      <c r="B169" s="31" t="s">
        <v>424</v>
      </c>
    </row>
    <row r="170" spans="1:2" x14ac:dyDescent="0.2">
      <c r="A170" s="12" t="s">
        <v>387</v>
      </c>
      <c r="B170" s="23">
        <v>129144</v>
      </c>
    </row>
    <row r="171" spans="1:2" ht="13.5" thickBot="1" x14ac:dyDescent="0.25">
      <c r="A171" s="12" t="s">
        <v>321</v>
      </c>
      <c r="B171" s="23">
        <v>129144</v>
      </c>
    </row>
    <row r="172" spans="1:2" ht="13.5" thickBot="1" x14ac:dyDescent="0.25">
      <c r="A172" s="10" t="s">
        <v>29</v>
      </c>
      <c r="B172" s="25">
        <f>SUM(B170:B171)</f>
        <v>258288</v>
      </c>
    </row>
    <row r="173" spans="1:2" ht="13.5" thickBot="1" x14ac:dyDescent="0.25">
      <c r="A173" s="5"/>
    </row>
    <row r="174" spans="1:2" ht="13.5" thickBot="1" x14ac:dyDescent="0.25">
      <c r="A174" s="32" t="s">
        <v>5</v>
      </c>
      <c r="B174" s="26">
        <f>B172</f>
        <v>258288</v>
      </c>
    </row>
    <row r="175" spans="1:2" x14ac:dyDescent="0.2">
      <c r="A175" s="4"/>
      <c r="B175" s="30"/>
    </row>
    <row r="176" spans="1:2" x14ac:dyDescent="0.2">
      <c r="A176" s="4" t="s">
        <v>6</v>
      </c>
    </row>
    <row r="177" spans="1:2" x14ac:dyDescent="0.2">
      <c r="A177" s="5"/>
    </row>
    <row r="178" spans="1:2" ht="13.5" thickBot="1" x14ac:dyDescent="0.25">
      <c r="A178" s="4" t="s">
        <v>19</v>
      </c>
      <c r="B178" s="44" t="s">
        <v>423</v>
      </c>
    </row>
    <row r="179" spans="1:2" ht="24.75" thickBot="1" x14ac:dyDescent="0.25">
      <c r="A179" s="7" t="s">
        <v>36</v>
      </c>
      <c r="B179" s="31" t="s">
        <v>424</v>
      </c>
    </row>
    <row r="180" spans="1:2" x14ac:dyDescent="0.2">
      <c r="A180" s="21" t="s">
        <v>174</v>
      </c>
      <c r="B180" s="23">
        <v>258287</v>
      </c>
    </row>
    <row r="181" spans="1:2" ht="13.5" thickBot="1" x14ac:dyDescent="0.25">
      <c r="A181" s="21" t="s">
        <v>177</v>
      </c>
      <c r="B181" s="23">
        <v>258287</v>
      </c>
    </row>
    <row r="182" spans="1:2" ht="13.5" thickBot="1" x14ac:dyDescent="0.25">
      <c r="A182" s="10" t="s">
        <v>32</v>
      </c>
      <c r="B182" s="25">
        <f>SUM(B180:B181)</f>
        <v>516574</v>
      </c>
    </row>
    <row r="183" spans="1:2" ht="13.5" thickBot="1" x14ac:dyDescent="0.25">
      <c r="A183" s="5"/>
    </row>
    <row r="184" spans="1:2" ht="13.5" thickBot="1" x14ac:dyDescent="0.25">
      <c r="A184" s="32" t="s">
        <v>7</v>
      </c>
      <c r="B184" s="26">
        <f>B182</f>
        <v>516574</v>
      </c>
    </row>
    <row r="185" spans="1:2" x14ac:dyDescent="0.2">
      <c r="A185" s="4"/>
      <c r="B185" s="30"/>
    </row>
    <row r="186" spans="1:2" x14ac:dyDescent="0.2">
      <c r="A186" s="4" t="s">
        <v>8</v>
      </c>
    </row>
    <row r="187" spans="1:2" x14ac:dyDescent="0.2">
      <c r="A187" s="5"/>
    </row>
    <row r="188" spans="1:2" ht="13.5" thickBot="1" x14ac:dyDescent="0.25">
      <c r="A188" s="4" t="s">
        <v>21</v>
      </c>
      <c r="B188" s="44" t="s">
        <v>423</v>
      </c>
    </row>
    <row r="189" spans="1:2" ht="24.75" thickBot="1" x14ac:dyDescent="0.25">
      <c r="A189" s="7" t="s">
        <v>36</v>
      </c>
      <c r="B189" s="31" t="s">
        <v>424</v>
      </c>
    </row>
    <row r="190" spans="1:2" ht="13.5" thickBot="1" x14ac:dyDescent="0.25">
      <c r="A190" s="8" t="s">
        <v>345</v>
      </c>
      <c r="B190" s="23">
        <v>154972</v>
      </c>
    </row>
    <row r="191" spans="1:2" ht="13.5" thickBot="1" x14ac:dyDescent="0.25">
      <c r="A191" s="10" t="s">
        <v>34</v>
      </c>
      <c r="B191" s="25">
        <f>SUM(B190:B190)</f>
        <v>154972</v>
      </c>
    </row>
    <row r="192" spans="1:2" ht="13.5" thickBot="1" x14ac:dyDescent="0.25">
      <c r="A192" s="5"/>
    </row>
    <row r="193" spans="1:2" ht="13.5" thickBot="1" x14ac:dyDescent="0.25">
      <c r="A193" s="32" t="s">
        <v>9</v>
      </c>
      <c r="B193" s="26">
        <f>B191</f>
        <v>154972</v>
      </c>
    </row>
    <row r="194" spans="1:2" ht="13.5" thickBot="1" x14ac:dyDescent="0.25">
      <c r="A194" s="5"/>
    </row>
    <row r="195" spans="1:2" ht="13.5" thickBot="1" x14ac:dyDescent="0.25">
      <c r="A195" s="39" t="s">
        <v>203</v>
      </c>
      <c r="B195" s="29">
        <f>B193+B184+B174+B164</f>
        <v>2280677</v>
      </c>
    </row>
    <row r="198" spans="1:2" ht="15" x14ac:dyDescent="0.2">
      <c r="A198" s="50" t="s">
        <v>507</v>
      </c>
    </row>
    <row r="200" spans="1:2" ht="13.5" thickBot="1" x14ac:dyDescent="0.25">
      <c r="A200" s="60" t="s">
        <v>2</v>
      </c>
      <c r="B200" s="44" t="s">
        <v>423</v>
      </c>
    </row>
    <row r="201" spans="1:2" ht="24.75" thickBot="1" x14ac:dyDescent="0.25">
      <c r="A201" s="7" t="s">
        <v>36</v>
      </c>
      <c r="B201" s="31" t="s">
        <v>424</v>
      </c>
    </row>
    <row r="202" spans="1:2" x14ac:dyDescent="0.2">
      <c r="A202" s="64" t="s">
        <v>529</v>
      </c>
      <c r="B202" s="53">
        <v>258287</v>
      </c>
    </row>
    <row r="203" spans="1:2" ht="13.5" thickBot="1" x14ac:dyDescent="0.25">
      <c r="A203" s="66" t="s">
        <v>543</v>
      </c>
      <c r="B203" s="40">
        <v>258287</v>
      </c>
    </row>
    <row r="204" spans="1:2" ht="13.5" thickBot="1" x14ac:dyDescent="0.25">
      <c r="A204" s="57" t="s">
        <v>3</v>
      </c>
      <c r="B204" s="69">
        <f>SUM(B202:B203)</f>
        <v>516574</v>
      </c>
    </row>
    <row r="205" spans="1:2" x14ac:dyDescent="0.2">
      <c r="A205" s="59"/>
    </row>
    <row r="206" spans="1:2" ht="13.5" thickBot="1" x14ac:dyDescent="0.25">
      <c r="A206" s="60" t="s">
        <v>6</v>
      </c>
      <c r="B206" s="44" t="s">
        <v>423</v>
      </c>
    </row>
    <row r="207" spans="1:2" ht="24.75" thickBot="1" x14ac:dyDescent="0.25">
      <c r="A207" s="7" t="s">
        <v>36</v>
      </c>
      <c r="B207" s="31" t="s">
        <v>424</v>
      </c>
    </row>
    <row r="208" spans="1:2" ht="13.5" thickBot="1" x14ac:dyDescent="0.25">
      <c r="A208" s="45" t="s">
        <v>587</v>
      </c>
      <c r="B208" s="40">
        <v>129144</v>
      </c>
    </row>
    <row r="209" spans="1:2" ht="13.5" thickBot="1" x14ac:dyDescent="0.25">
      <c r="A209" s="57" t="s">
        <v>7</v>
      </c>
      <c r="B209" s="69">
        <f>SUM(B208:B208)</f>
        <v>129144</v>
      </c>
    </row>
    <row r="210" spans="1:2" ht="13.5" thickBot="1" x14ac:dyDescent="0.25">
      <c r="A210" s="60"/>
    </row>
    <row r="211" spans="1:2" ht="13.5" thickBot="1" x14ac:dyDescent="0.25">
      <c r="A211" s="78" t="s">
        <v>621</v>
      </c>
      <c r="B211" s="79">
        <f>B209+B204</f>
        <v>645718</v>
      </c>
    </row>
    <row r="213" spans="1:2" ht="13.5" thickBot="1" x14ac:dyDescent="0.25"/>
    <row r="214" spans="1:2" ht="13.5" thickBot="1" x14ac:dyDescent="0.25">
      <c r="A214" s="94" t="s">
        <v>622</v>
      </c>
      <c r="B214" s="101">
        <f>B211+B195</f>
        <v>2926395</v>
      </c>
    </row>
    <row r="216" spans="1:2" ht="13.5" customHeight="1" x14ac:dyDescent="0.2"/>
    <row r="218" spans="1:2" ht="39.75" customHeight="1" x14ac:dyDescent="0.2">
      <c r="A218" s="108" t="s">
        <v>504</v>
      </c>
      <c r="B218" s="108"/>
    </row>
    <row r="220" spans="1:2" ht="15.75" x14ac:dyDescent="0.25">
      <c r="A220" s="3" t="s">
        <v>505</v>
      </c>
    </row>
    <row r="221" spans="1:2" ht="13.5" customHeight="1" x14ac:dyDescent="0.25">
      <c r="A221" s="3"/>
    </row>
    <row r="222" spans="1:2" ht="15" x14ac:dyDescent="0.2">
      <c r="A222" s="50" t="s">
        <v>506</v>
      </c>
    </row>
    <row r="223" spans="1:2" ht="15" x14ac:dyDescent="0.2">
      <c r="A223" s="50"/>
    </row>
    <row r="224" spans="1:2" x14ac:dyDescent="0.2">
      <c r="A224" s="4" t="s">
        <v>0</v>
      </c>
    </row>
    <row r="225" spans="1:2" x14ac:dyDescent="0.2">
      <c r="A225" s="6"/>
    </row>
    <row r="226" spans="1:2" ht="13.5" thickBot="1" x14ac:dyDescent="0.25">
      <c r="A226" s="4" t="s">
        <v>10</v>
      </c>
      <c r="B226" s="44" t="s">
        <v>423</v>
      </c>
    </row>
    <row r="227" spans="1:2" ht="30" customHeight="1" thickBot="1" x14ac:dyDescent="0.25">
      <c r="A227" s="7" t="s">
        <v>36</v>
      </c>
      <c r="B227" s="31" t="s">
        <v>424</v>
      </c>
    </row>
    <row r="228" spans="1:2" x14ac:dyDescent="0.2">
      <c r="A228" s="22" t="s">
        <v>251</v>
      </c>
      <c r="B228" s="23">
        <v>312352</v>
      </c>
    </row>
    <row r="229" spans="1:2" x14ac:dyDescent="0.2">
      <c r="A229" s="8" t="s">
        <v>252</v>
      </c>
      <c r="B229" s="23">
        <v>109196</v>
      </c>
    </row>
    <row r="230" spans="1:2" x14ac:dyDescent="0.2">
      <c r="A230" s="8" t="s">
        <v>425</v>
      </c>
      <c r="B230" s="23">
        <v>76861</v>
      </c>
    </row>
    <row r="231" spans="1:2" x14ac:dyDescent="0.2">
      <c r="A231" s="8" t="s">
        <v>37</v>
      </c>
      <c r="B231" s="23">
        <v>25272</v>
      </c>
    </row>
    <row r="232" spans="1:2" x14ac:dyDescent="0.2">
      <c r="A232" s="8" t="s">
        <v>38</v>
      </c>
      <c r="B232" s="23">
        <v>55605</v>
      </c>
    </row>
    <row r="233" spans="1:2" x14ac:dyDescent="0.2">
      <c r="A233" s="8" t="s">
        <v>39</v>
      </c>
      <c r="B233" s="23">
        <v>458659</v>
      </c>
    </row>
    <row r="234" spans="1:2" x14ac:dyDescent="0.2">
      <c r="A234" s="8" t="s">
        <v>40</v>
      </c>
      <c r="B234" s="23">
        <v>63903</v>
      </c>
    </row>
    <row r="235" spans="1:2" x14ac:dyDescent="0.2">
      <c r="A235" s="8" t="s">
        <v>41</v>
      </c>
      <c r="B235" s="23">
        <v>56538</v>
      </c>
    </row>
    <row r="236" spans="1:2" x14ac:dyDescent="0.2">
      <c r="A236" s="8" t="s">
        <v>42</v>
      </c>
      <c r="B236" s="23">
        <v>401312</v>
      </c>
    </row>
    <row r="237" spans="1:2" x14ac:dyDescent="0.2">
      <c r="A237" s="8" t="s">
        <v>426</v>
      </c>
      <c r="B237" s="23">
        <v>114572</v>
      </c>
    </row>
    <row r="238" spans="1:2" x14ac:dyDescent="0.2">
      <c r="A238" s="8" t="s">
        <v>363</v>
      </c>
      <c r="B238" s="23">
        <v>68040</v>
      </c>
    </row>
    <row r="239" spans="1:2" x14ac:dyDescent="0.2">
      <c r="A239" s="8" t="s">
        <v>43</v>
      </c>
      <c r="B239" s="23">
        <v>41755</v>
      </c>
    </row>
    <row r="240" spans="1:2" x14ac:dyDescent="0.2">
      <c r="A240" s="8" t="s">
        <v>44</v>
      </c>
      <c r="B240" s="23">
        <v>182697</v>
      </c>
    </row>
    <row r="241" spans="1:2" x14ac:dyDescent="0.2">
      <c r="A241" s="8" t="s">
        <v>45</v>
      </c>
      <c r="B241" s="23">
        <v>95758</v>
      </c>
    </row>
    <row r="242" spans="1:2" x14ac:dyDescent="0.2">
      <c r="A242" s="8" t="s">
        <v>328</v>
      </c>
      <c r="B242" s="23">
        <v>845829</v>
      </c>
    </row>
    <row r="243" spans="1:2" x14ac:dyDescent="0.2">
      <c r="A243" s="8" t="s">
        <v>46</v>
      </c>
      <c r="B243" s="23">
        <v>449987</v>
      </c>
    </row>
    <row r="244" spans="1:2" x14ac:dyDescent="0.2">
      <c r="A244" s="8" t="s">
        <v>308</v>
      </c>
      <c r="B244" s="23">
        <v>66258</v>
      </c>
    </row>
    <row r="245" spans="1:2" x14ac:dyDescent="0.2">
      <c r="A245" s="8" t="s">
        <v>253</v>
      </c>
      <c r="B245" s="23">
        <v>58511</v>
      </c>
    </row>
    <row r="246" spans="1:2" x14ac:dyDescent="0.2">
      <c r="A246" s="8" t="s">
        <v>427</v>
      </c>
      <c r="B246" s="23">
        <v>344853</v>
      </c>
    </row>
    <row r="247" spans="1:2" x14ac:dyDescent="0.2">
      <c r="A247" s="8" t="s">
        <v>47</v>
      </c>
      <c r="B247" s="23">
        <v>57801</v>
      </c>
    </row>
    <row r="248" spans="1:2" x14ac:dyDescent="0.2">
      <c r="A248" s="8" t="s">
        <v>48</v>
      </c>
      <c r="B248" s="23">
        <v>56324</v>
      </c>
    </row>
    <row r="249" spans="1:2" x14ac:dyDescent="0.2">
      <c r="A249" s="8" t="s">
        <v>428</v>
      </c>
      <c r="B249" s="23">
        <v>338855</v>
      </c>
    </row>
    <row r="250" spans="1:2" x14ac:dyDescent="0.2">
      <c r="A250" s="8" t="s">
        <v>254</v>
      </c>
      <c r="B250" s="23">
        <v>155261</v>
      </c>
    </row>
    <row r="251" spans="1:2" x14ac:dyDescent="0.2">
      <c r="A251" s="8" t="s">
        <v>255</v>
      </c>
      <c r="B251" s="23">
        <v>91431</v>
      </c>
    </row>
    <row r="252" spans="1:2" x14ac:dyDescent="0.2">
      <c r="A252" s="8" t="s">
        <v>429</v>
      </c>
      <c r="B252" s="23">
        <v>68226</v>
      </c>
    </row>
    <row r="253" spans="1:2" x14ac:dyDescent="0.2">
      <c r="A253" s="8" t="s">
        <v>364</v>
      </c>
      <c r="B253" s="23">
        <v>238958</v>
      </c>
    </row>
    <row r="254" spans="1:2" x14ac:dyDescent="0.2">
      <c r="A254" s="8" t="s">
        <v>430</v>
      </c>
      <c r="B254" s="23">
        <v>54662</v>
      </c>
    </row>
    <row r="255" spans="1:2" x14ac:dyDescent="0.2">
      <c r="A255" s="8" t="s">
        <v>431</v>
      </c>
      <c r="B255" s="23">
        <v>71450</v>
      </c>
    </row>
    <row r="256" spans="1:2" x14ac:dyDescent="0.2">
      <c r="A256" s="8" t="s">
        <v>432</v>
      </c>
      <c r="B256" s="23">
        <v>227327</v>
      </c>
    </row>
    <row r="257" spans="1:2" x14ac:dyDescent="0.2">
      <c r="A257" s="8" t="s">
        <v>433</v>
      </c>
      <c r="B257" s="23">
        <v>22534</v>
      </c>
    </row>
    <row r="258" spans="1:2" x14ac:dyDescent="0.2">
      <c r="A258" s="8" t="s">
        <v>434</v>
      </c>
      <c r="B258" s="23">
        <v>26155</v>
      </c>
    </row>
    <row r="259" spans="1:2" x14ac:dyDescent="0.2">
      <c r="A259" s="8" t="s">
        <v>435</v>
      </c>
      <c r="B259" s="23">
        <v>36855</v>
      </c>
    </row>
    <row r="260" spans="1:2" x14ac:dyDescent="0.2">
      <c r="A260" s="8" t="s">
        <v>49</v>
      </c>
      <c r="B260" s="23">
        <v>303178</v>
      </c>
    </row>
    <row r="261" spans="1:2" x14ac:dyDescent="0.2">
      <c r="A261" s="8" t="s">
        <v>50</v>
      </c>
      <c r="B261" s="23">
        <v>29889</v>
      </c>
    </row>
    <row r="262" spans="1:2" x14ac:dyDescent="0.2">
      <c r="A262" s="8" t="s">
        <v>309</v>
      </c>
      <c r="B262" s="23">
        <v>68712</v>
      </c>
    </row>
    <row r="263" spans="1:2" x14ac:dyDescent="0.2">
      <c r="A263" s="8" t="s">
        <v>365</v>
      </c>
      <c r="B263" s="23">
        <v>93717</v>
      </c>
    </row>
    <row r="264" spans="1:2" x14ac:dyDescent="0.2">
      <c r="A264" s="8" t="s">
        <v>51</v>
      </c>
      <c r="B264" s="23">
        <v>391932</v>
      </c>
    </row>
    <row r="265" spans="1:2" x14ac:dyDescent="0.2">
      <c r="A265" s="8" t="s">
        <v>52</v>
      </c>
      <c r="B265" s="23">
        <v>49509</v>
      </c>
    </row>
    <row r="266" spans="1:2" ht="13.5" thickBot="1" x14ac:dyDescent="0.25">
      <c r="A266" s="9" t="s">
        <v>53</v>
      </c>
      <c r="B266" s="24">
        <v>197802</v>
      </c>
    </row>
    <row r="267" spans="1:2" ht="13.5" thickBot="1" x14ac:dyDescent="0.25">
      <c r="A267" s="10" t="s">
        <v>23</v>
      </c>
      <c r="B267" s="25">
        <f>SUM(B228:B266)</f>
        <v>6408536</v>
      </c>
    </row>
    <row r="268" spans="1:2" ht="13.5" thickBot="1" x14ac:dyDescent="0.25">
      <c r="A268" s="5"/>
    </row>
    <row r="269" spans="1:2" ht="13.5" thickBot="1" x14ac:dyDescent="0.25">
      <c r="A269" s="32" t="s">
        <v>1</v>
      </c>
      <c r="B269" s="26">
        <f>B267</f>
        <v>6408536</v>
      </c>
    </row>
    <row r="270" spans="1:2" x14ac:dyDescent="0.2">
      <c r="A270" s="4"/>
    </row>
    <row r="271" spans="1:2" x14ac:dyDescent="0.2">
      <c r="A271" s="4" t="s">
        <v>2</v>
      </c>
    </row>
    <row r="272" spans="1:2" x14ac:dyDescent="0.2">
      <c r="A272" s="5"/>
    </row>
    <row r="273" spans="1:2" ht="13.5" thickBot="1" x14ac:dyDescent="0.25">
      <c r="A273" s="4" t="s">
        <v>11</v>
      </c>
      <c r="B273" s="44" t="s">
        <v>423</v>
      </c>
    </row>
    <row r="274" spans="1:2" ht="30" customHeight="1" thickBot="1" x14ac:dyDescent="0.25">
      <c r="A274" s="7" t="s">
        <v>36</v>
      </c>
      <c r="B274" s="31" t="s">
        <v>424</v>
      </c>
    </row>
    <row r="275" spans="1:2" x14ac:dyDescent="0.2">
      <c r="A275" s="11" t="s">
        <v>54</v>
      </c>
      <c r="B275" s="23">
        <v>47879</v>
      </c>
    </row>
    <row r="276" spans="1:2" x14ac:dyDescent="0.2">
      <c r="A276" s="12" t="s">
        <v>366</v>
      </c>
      <c r="B276" s="23">
        <v>184390</v>
      </c>
    </row>
    <row r="277" spans="1:2" x14ac:dyDescent="0.2">
      <c r="A277" s="12" t="s">
        <v>283</v>
      </c>
      <c r="B277" s="23">
        <v>247452</v>
      </c>
    </row>
    <row r="278" spans="1:2" x14ac:dyDescent="0.2">
      <c r="A278" s="12" t="s">
        <v>353</v>
      </c>
      <c r="B278" s="23">
        <v>124918</v>
      </c>
    </row>
    <row r="279" spans="1:2" x14ac:dyDescent="0.2">
      <c r="A279" s="12" t="s">
        <v>284</v>
      </c>
      <c r="B279" s="23">
        <v>68243</v>
      </c>
    </row>
    <row r="280" spans="1:2" x14ac:dyDescent="0.2">
      <c r="A280" s="12" t="s">
        <v>367</v>
      </c>
      <c r="B280" s="23">
        <v>106821</v>
      </c>
    </row>
    <row r="281" spans="1:2" x14ac:dyDescent="0.2">
      <c r="A281" s="12" t="s">
        <v>55</v>
      </c>
      <c r="B281" s="23">
        <v>96359</v>
      </c>
    </row>
    <row r="282" spans="1:2" x14ac:dyDescent="0.2">
      <c r="A282" s="12" t="s">
        <v>310</v>
      </c>
      <c r="B282" s="23">
        <v>128321</v>
      </c>
    </row>
    <row r="283" spans="1:2" x14ac:dyDescent="0.2">
      <c r="A283" s="12" t="s">
        <v>329</v>
      </c>
      <c r="B283" s="23">
        <v>420255</v>
      </c>
    </row>
    <row r="284" spans="1:2" x14ac:dyDescent="0.2">
      <c r="A284" s="12" t="s">
        <v>436</v>
      </c>
      <c r="B284" s="23">
        <v>57337</v>
      </c>
    </row>
    <row r="285" spans="1:2" x14ac:dyDescent="0.2">
      <c r="A285" s="12" t="s">
        <v>56</v>
      </c>
      <c r="B285" s="23">
        <v>568269</v>
      </c>
    </row>
    <row r="286" spans="1:2" x14ac:dyDescent="0.2">
      <c r="A286" s="12" t="s">
        <v>437</v>
      </c>
      <c r="B286" s="23">
        <v>76707</v>
      </c>
    </row>
    <row r="287" spans="1:2" x14ac:dyDescent="0.2">
      <c r="A287" s="12" t="s">
        <v>368</v>
      </c>
      <c r="B287" s="23">
        <v>257428</v>
      </c>
    </row>
    <row r="288" spans="1:2" x14ac:dyDescent="0.2">
      <c r="A288" s="12" t="s">
        <v>285</v>
      </c>
      <c r="B288" s="23">
        <v>290774</v>
      </c>
    </row>
    <row r="289" spans="1:2" x14ac:dyDescent="0.2">
      <c r="A289" s="12" t="s">
        <v>286</v>
      </c>
      <c r="B289" s="23">
        <v>159855</v>
      </c>
    </row>
    <row r="290" spans="1:2" x14ac:dyDescent="0.2">
      <c r="A290" s="12" t="s">
        <v>57</v>
      </c>
      <c r="B290" s="23">
        <v>76302</v>
      </c>
    </row>
    <row r="291" spans="1:2" x14ac:dyDescent="0.2">
      <c r="A291" s="12" t="s">
        <v>330</v>
      </c>
      <c r="B291" s="23">
        <v>268284</v>
      </c>
    </row>
    <row r="292" spans="1:2" x14ac:dyDescent="0.2">
      <c r="A292" s="12" t="s">
        <v>58</v>
      </c>
      <c r="B292" s="23">
        <v>16080</v>
      </c>
    </row>
    <row r="293" spans="1:2" x14ac:dyDescent="0.2">
      <c r="A293" s="12" t="s">
        <v>438</v>
      </c>
      <c r="B293" s="23">
        <v>61170</v>
      </c>
    </row>
    <row r="294" spans="1:2" x14ac:dyDescent="0.2">
      <c r="A294" s="12" t="s">
        <v>439</v>
      </c>
      <c r="B294" s="23">
        <v>42533</v>
      </c>
    </row>
    <row r="295" spans="1:2" ht="13.5" thickBot="1" x14ac:dyDescent="0.25">
      <c r="A295" s="33" t="s">
        <v>331</v>
      </c>
      <c r="B295" s="24">
        <v>54142</v>
      </c>
    </row>
    <row r="296" spans="1:2" ht="13.5" thickBot="1" x14ac:dyDescent="0.25">
      <c r="A296" s="10" t="s">
        <v>24</v>
      </c>
      <c r="B296" s="25">
        <f>SUM(B275:B295)</f>
        <v>3353519</v>
      </c>
    </row>
    <row r="297" spans="1:2" x14ac:dyDescent="0.2">
      <c r="A297" s="5"/>
    </row>
    <row r="298" spans="1:2" ht="13.5" thickBot="1" x14ac:dyDescent="0.25">
      <c r="A298" s="4" t="s">
        <v>12</v>
      </c>
      <c r="B298" s="44" t="s">
        <v>423</v>
      </c>
    </row>
    <row r="299" spans="1:2" ht="30" customHeight="1" thickBot="1" x14ac:dyDescent="0.25">
      <c r="A299" s="7" t="s">
        <v>36</v>
      </c>
      <c r="B299" s="31" t="s">
        <v>424</v>
      </c>
    </row>
    <row r="300" spans="1:2" x14ac:dyDescent="0.2">
      <c r="A300" s="34" t="s">
        <v>207</v>
      </c>
      <c r="B300" s="23">
        <v>222217</v>
      </c>
    </row>
    <row r="301" spans="1:2" x14ac:dyDescent="0.2">
      <c r="A301" s="12" t="s">
        <v>208</v>
      </c>
      <c r="B301" s="23">
        <v>48599</v>
      </c>
    </row>
    <row r="302" spans="1:2" x14ac:dyDescent="0.2">
      <c r="A302" s="12" t="s">
        <v>209</v>
      </c>
      <c r="B302" s="23">
        <v>559834</v>
      </c>
    </row>
    <row r="303" spans="1:2" x14ac:dyDescent="0.2">
      <c r="A303" s="12" t="s">
        <v>311</v>
      </c>
      <c r="B303" s="23">
        <v>25704</v>
      </c>
    </row>
    <row r="304" spans="1:2" x14ac:dyDescent="0.2">
      <c r="A304" s="12" t="s">
        <v>210</v>
      </c>
      <c r="B304" s="23">
        <v>67206</v>
      </c>
    </row>
    <row r="305" spans="1:2" x14ac:dyDescent="0.2">
      <c r="A305" s="12" t="s">
        <v>440</v>
      </c>
      <c r="B305" s="23">
        <v>157366</v>
      </c>
    </row>
    <row r="306" spans="1:2" x14ac:dyDescent="0.2">
      <c r="A306" s="12" t="s">
        <v>441</v>
      </c>
      <c r="B306" s="23">
        <v>32960</v>
      </c>
    </row>
    <row r="307" spans="1:2" x14ac:dyDescent="0.2">
      <c r="A307" s="12" t="s">
        <v>211</v>
      </c>
      <c r="B307" s="23">
        <v>455625</v>
      </c>
    </row>
    <row r="308" spans="1:2" x14ac:dyDescent="0.2">
      <c r="A308" s="12" t="s">
        <v>59</v>
      </c>
      <c r="B308" s="23">
        <v>97783</v>
      </c>
    </row>
    <row r="309" spans="1:2" x14ac:dyDescent="0.2">
      <c r="A309" s="12" t="s">
        <v>60</v>
      </c>
      <c r="B309" s="23">
        <v>38804</v>
      </c>
    </row>
    <row r="310" spans="1:2" x14ac:dyDescent="0.2">
      <c r="A310" s="13" t="s">
        <v>312</v>
      </c>
      <c r="B310" s="23">
        <v>234946</v>
      </c>
    </row>
    <row r="311" spans="1:2" x14ac:dyDescent="0.2">
      <c r="A311" s="13" t="s">
        <v>212</v>
      </c>
      <c r="B311" s="23">
        <v>375161</v>
      </c>
    </row>
    <row r="312" spans="1:2" x14ac:dyDescent="0.2">
      <c r="A312" s="12" t="s">
        <v>213</v>
      </c>
      <c r="B312" s="23">
        <v>159541</v>
      </c>
    </row>
    <row r="313" spans="1:2" x14ac:dyDescent="0.2">
      <c r="A313" s="12" t="s">
        <v>313</v>
      </c>
      <c r="B313" s="23">
        <v>277977</v>
      </c>
    </row>
    <row r="314" spans="1:2" x14ac:dyDescent="0.2">
      <c r="A314" s="27" t="s">
        <v>442</v>
      </c>
      <c r="B314" s="40">
        <v>124195</v>
      </c>
    </row>
    <row r="315" spans="1:2" x14ac:dyDescent="0.2">
      <c r="A315" s="12" t="s">
        <v>61</v>
      </c>
      <c r="B315" s="23">
        <v>67579</v>
      </c>
    </row>
    <row r="316" spans="1:2" x14ac:dyDescent="0.2">
      <c r="A316" s="27" t="s">
        <v>62</v>
      </c>
      <c r="B316" s="40">
        <v>146083</v>
      </c>
    </row>
    <row r="317" spans="1:2" x14ac:dyDescent="0.2">
      <c r="A317" s="12" t="s">
        <v>443</v>
      </c>
      <c r="B317" s="23">
        <v>33380</v>
      </c>
    </row>
    <row r="318" spans="1:2" x14ac:dyDescent="0.2">
      <c r="A318" s="12" t="s">
        <v>63</v>
      </c>
      <c r="B318" s="23">
        <v>17221</v>
      </c>
    </row>
    <row r="319" spans="1:2" x14ac:dyDescent="0.2">
      <c r="A319" s="14" t="s">
        <v>214</v>
      </c>
      <c r="B319" s="23">
        <v>407065</v>
      </c>
    </row>
    <row r="320" spans="1:2" x14ac:dyDescent="0.2">
      <c r="A320" s="14" t="s">
        <v>215</v>
      </c>
      <c r="B320" s="23">
        <v>543665</v>
      </c>
    </row>
    <row r="321" spans="1:2" x14ac:dyDescent="0.2">
      <c r="A321" s="14" t="s">
        <v>216</v>
      </c>
      <c r="B321" s="23">
        <v>106473</v>
      </c>
    </row>
    <row r="322" spans="1:2" x14ac:dyDescent="0.2">
      <c r="A322" s="14" t="s">
        <v>217</v>
      </c>
      <c r="B322" s="23">
        <v>85042</v>
      </c>
    </row>
    <row r="323" spans="1:2" x14ac:dyDescent="0.2">
      <c r="A323" s="14" t="s">
        <v>444</v>
      </c>
      <c r="B323" s="23">
        <v>50513</v>
      </c>
    </row>
    <row r="324" spans="1:2" x14ac:dyDescent="0.2">
      <c r="A324" s="14" t="s">
        <v>218</v>
      </c>
      <c r="B324" s="23">
        <v>125876</v>
      </c>
    </row>
    <row r="325" spans="1:2" x14ac:dyDescent="0.2">
      <c r="A325" s="14" t="s">
        <v>64</v>
      </c>
      <c r="B325" s="23">
        <v>16823</v>
      </c>
    </row>
    <row r="326" spans="1:2" x14ac:dyDescent="0.2">
      <c r="A326" s="14" t="s">
        <v>369</v>
      </c>
      <c r="B326" s="23">
        <v>81902</v>
      </c>
    </row>
    <row r="327" spans="1:2" x14ac:dyDescent="0.2">
      <c r="A327" s="14" t="s">
        <v>360</v>
      </c>
      <c r="B327" s="23">
        <v>17820</v>
      </c>
    </row>
    <row r="328" spans="1:2" x14ac:dyDescent="0.2">
      <c r="A328" s="14" t="s">
        <v>219</v>
      </c>
      <c r="B328" s="23">
        <v>516677</v>
      </c>
    </row>
    <row r="329" spans="1:2" x14ac:dyDescent="0.2">
      <c r="A329" s="14" t="s">
        <v>220</v>
      </c>
      <c r="B329" s="23">
        <v>101889</v>
      </c>
    </row>
    <row r="330" spans="1:2" x14ac:dyDescent="0.2">
      <c r="A330" s="14" t="s">
        <v>65</v>
      </c>
      <c r="B330" s="23">
        <v>22794</v>
      </c>
    </row>
    <row r="331" spans="1:2" x14ac:dyDescent="0.2">
      <c r="A331" s="14" t="s">
        <v>66</v>
      </c>
      <c r="B331" s="23">
        <v>90396</v>
      </c>
    </row>
    <row r="332" spans="1:2" x14ac:dyDescent="0.2">
      <c r="A332" s="14" t="s">
        <v>67</v>
      </c>
      <c r="B332" s="23">
        <v>322256</v>
      </c>
    </row>
    <row r="333" spans="1:2" x14ac:dyDescent="0.2">
      <c r="A333" s="14" t="s">
        <v>221</v>
      </c>
      <c r="B333" s="23">
        <v>790226</v>
      </c>
    </row>
    <row r="334" spans="1:2" x14ac:dyDescent="0.2">
      <c r="A334" s="14" t="s">
        <v>222</v>
      </c>
      <c r="B334" s="23">
        <v>244156</v>
      </c>
    </row>
    <row r="335" spans="1:2" x14ac:dyDescent="0.2">
      <c r="A335" s="14" t="s">
        <v>332</v>
      </c>
      <c r="B335" s="23">
        <v>700037</v>
      </c>
    </row>
    <row r="336" spans="1:2" x14ac:dyDescent="0.2">
      <c r="A336" s="14" t="s">
        <v>68</v>
      </c>
      <c r="B336" s="23">
        <v>83425</v>
      </c>
    </row>
    <row r="337" spans="1:2" x14ac:dyDescent="0.2">
      <c r="A337" s="14" t="s">
        <v>223</v>
      </c>
      <c r="B337" s="23">
        <v>415466</v>
      </c>
    </row>
    <row r="338" spans="1:2" x14ac:dyDescent="0.2">
      <c r="A338" s="14" t="s">
        <v>224</v>
      </c>
      <c r="B338" s="23">
        <v>804143</v>
      </c>
    </row>
    <row r="339" spans="1:2" x14ac:dyDescent="0.2">
      <c r="A339" s="14" t="s">
        <v>69</v>
      </c>
      <c r="B339" s="23">
        <v>1143518</v>
      </c>
    </row>
    <row r="340" spans="1:2" x14ac:dyDescent="0.2">
      <c r="A340" s="14" t="s">
        <v>225</v>
      </c>
      <c r="B340" s="23">
        <v>1252096</v>
      </c>
    </row>
    <row r="341" spans="1:2" x14ac:dyDescent="0.2">
      <c r="A341" s="14" t="s">
        <v>70</v>
      </c>
      <c r="B341" s="23">
        <v>424397</v>
      </c>
    </row>
    <row r="342" spans="1:2" x14ac:dyDescent="0.2">
      <c r="A342" s="14" t="s">
        <v>226</v>
      </c>
      <c r="B342" s="23">
        <v>323938</v>
      </c>
    </row>
    <row r="343" spans="1:2" x14ac:dyDescent="0.2">
      <c r="A343" s="14" t="s">
        <v>227</v>
      </c>
      <c r="B343" s="23">
        <v>1061897</v>
      </c>
    </row>
    <row r="344" spans="1:2" x14ac:dyDescent="0.2">
      <c r="A344" s="14" t="s">
        <v>370</v>
      </c>
      <c r="B344" s="23">
        <v>446826</v>
      </c>
    </row>
    <row r="345" spans="1:2" x14ac:dyDescent="0.2">
      <c r="A345" s="14" t="s">
        <v>228</v>
      </c>
      <c r="B345" s="23">
        <v>388582</v>
      </c>
    </row>
    <row r="346" spans="1:2" x14ac:dyDescent="0.2">
      <c r="A346" s="14" t="s">
        <v>229</v>
      </c>
      <c r="B346" s="23">
        <v>817552</v>
      </c>
    </row>
    <row r="347" spans="1:2" x14ac:dyDescent="0.2">
      <c r="A347" s="14" t="s">
        <v>230</v>
      </c>
      <c r="B347" s="23">
        <v>498920</v>
      </c>
    </row>
    <row r="348" spans="1:2" x14ac:dyDescent="0.2">
      <c r="A348" s="14" t="s">
        <v>231</v>
      </c>
      <c r="B348" s="23">
        <v>365904</v>
      </c>
    </row>
    <row r="349" spans="1:2" x14ac:dyDescent="0.2">
      <c r="A349" s="14" t="s">
        <v>314</v>
      </c>
      <c r="B349" s="23">
        <v>939403</v>
      </c>
    </row>
    <row r="350" spans="1:2" x14ac:dyDescent="0.2">
      <c r="A350" s="14" t="s">
        <v>71</v>
      </c>
      <c r="B350" s="23">
        <v>495762</v>
      </c>
    </row>
    <row r="351" spans="1:2" x14ac:dyDescent="0.2">
      <c r="A351" s="14" t="s">
        <v>371</v>
      </c>
      <c r="B351" s="23">
        <v>664597</v>
      </c>
    </row>
    <row r="352" spans="1:2" x14ac:dyDescent="0.2">
      <c r="A352" s="14" t="s">
        <v>72</v>
      </c>
      <c r="B352" s="23">
        <v>107042</v>
      </c>
    </row>
    <row r="353" spans="1:2" x14ac:dyDescent="0.2">
      <c r="A353" s="14" t="s">
        <v>315</v>
      </c>
      <c r="B353" s="23">
        <v>139887</v>
      </c>
    </row>
    <row r="354" spans="1:2" x14ac:dyDescent="0.2">
      <c r="A354" s="14" t="s">
        <v>73</v>
      </c>
      <c r="B354" s="23">
        <v>114234</v>
      </c>
    </row>
    <row r="355" spans="1:2" x14ac:dyDescent="0.2">
      <c r="A355" s="14" t="s">
        <v>74</v>
      </c>
      <c r="B355" s="23">
        <v>125844</v>
      </c>
    </row>
    <row r="356" spans="1:2" x14ac:dyDescent="0.2">
      <c r="A356" s="14" t="s">
        <v>75</v>
      </c>
      <c r="B356" s="23">
        <v>354439</v>
      </c>
    </row>
    <row r="357" spans="1:2" x14ac:dyDescent="0.2">
      <c r="A357" s="14" t="s">
        <v>76</v>
      </c>
      <c r="B357" s="23">
        <v>332774</v>
      </c>
    </row>
    <row r="358" spans="1:2" x14ac:dyDescent="0.2">
      <c r="A358" s="14" t="s">
        <v>77</v>
      </c>
      <c r="B358" s="23">
        <v>56506</v>
      </c>
    </row>
    <row r="359" spans="1:2" x14ac:dyDescent="0.2">
      <c r="A359" s="14" t="s">
        <v>78</v>
      </c>
      <c r="B359" s="23">
        <v>124585</v>
      </c>
    </row>
    <row r="360" spans="1:2" x14ac:dyDescent="0.2">
      <c r="A360" s="14" t="s">
        <v>79</v>
      </c>
      <c r="B360" s="23">
        <v>42930</v>
      </c>
    </row>
    <row r="361" spans="1:2" x14ac:dyDescent="0.2">
      <c r="A361" s="14" t="s">
        <v>80</v>
      </c>
      <c r="B361" s="23">
        <v>101647</v>
      </c>
    </row>
    <row r="362" spans="1:2" x14ac:dyDescent="0.2">
      <c r="A362" s="14" t="s">
        <v>81</v>
      </c>
      <c r="B362" s="23">
        <v>92086</v>
      </c>
    </row>
    <row r="363" spans="1:2" x14ac:dyDescent="0.2">
      <c r="A363" s="14" t="s">
        <v>82</v>
      </c>
      <c r="B363" s="23">
        <v>108150</v>
      </c>
    </row>
    <row r="364" spans="1:2" x14ac:dyDescent="0.2">
      <c r="A364" s="14" t="s">
        <v>232</v>
      </c>
      <c r="B364" s="23">
        <v>293113</v>
      </c>
    </row>
    <row r="365" spans="1:2" x14ac:dyDescent="0.2">
      <c r="A365" s="14" t="s">
        <v>233</v>
      </c>
      <c r="B365" s="23">
        <v>130048</v>
      </c>
    </row>
    <row r="366" spans="1:2" x14ac:dyDescent="0.2">
      <c r="A366" s="12" t="s">
        <v>234</v>
      </c>
      <c r="B366" s="23">
        <v>93797</v>
      </c>
    </row>
    <row r="367" spans="1:2" x14ac:dyDescent="0.2">
      <c r="A367" s="12" t="s">
        <v>235</v>
      </c>
      <c r="B367" s="23">
        <v>103851</v>
      </c>
    </row>
    <row r="368" spans="1:2" x14ac:dyDescent="0.2">
      <c r="A368" s="12" t="s">
        <v>236</v>
      </c>
      <c r="B368" s="23">
        <v>328138</v>
      </c>
    </row>
    <row r="369" spans="1:2" x14ac:dyDescent="0.2">
      <c r="A369" s="12" t="s">
        <v>372</v>
      </c>
      <c r="B369" s="23">
        <v>32059</v>
      </c>
    </row>
    <row r="370" spans="1:2" x14ac:dyDescent="0.2">
      <c r="A370" s="12" t="s">
        <v>83</v>
      </c>
      <c r="B370" s="23">
        <v>501501</v>
      </c>
    </row>
    <row r="371" spans="1:2" x14ac:dyDescent="0.2">
      <c r="A371" s="12" t="s">
        <v>84</v>
      </c>
      <c r="B371" s="23">
        <v>70269</v>
      </c>
    </row>
    <row r="372" spans="1:2" x14ac:dyDescent="0.2">
      <c r="A372" s="12" t="s">
        <v>445</v>
      </c>
      <c r="B372" s="23">
        <v>28059</v>
      </c>
    </row>
    <row r="373" spans="1:2" x14ac:dyDescent="0.2">
      <c r="A373" s="12" t="s">
        <v>237</v>
      </c>
      <c r="B373" s="23">
        <v>306430</v>
      </c>
    </row>
    <row r="374" spans="1:2" x14ac:dyDescent="0.2">
      <c r="A374" s="12" t="s">
        <v>85</v>
      </c>
      <c r="B374" s="23">
        <v>44928</v>
      </c>
    </row>
    <row r="375" spans="1:2" x14ac:dyDescent="0.2">
      <c r="A375" s="12" t="s">
        <v>356</v>
      </c>
      <c r="B375" s="23">
        <v>286668</v>
      </c>
    </row>
    <row r="376" spans="1:2" x14ac:dyDescent="0.2">
      <c r="A376" s="12" t="s">
        <v>86</v>
      </c>
      <c r="B376" s="23">
        <v>25920</v>
      </c>
    </row>
    <row r="377" spans="1:2" x14ac:dyDescent="0.2">
      <c r="A377" s="14" t="s">
        <v>446</v>
      </c>
      <c r="B377" s="23">
        <v>479024</v>
      </c>
    </row>
    <row r="378" spans="1:2" x14ac:dyDescent="0.2">
      <c r="A378" s="14" t="s">
        <v>87</v>
      </c>
      <c r="B378" s="23">
        <v>77031</v>
      </c>
    </row>
    <row r="379" spans="1:2" x14ac:dyDescent="0.2">
      <c r="A379" s="14" t="s">
        <v>333</v>
      </c>
      <c r="B379" s="23">
        <v>388306</v>
      </c>
    </row>
    <row r="380" spans="1:2" x14ac:dyDescent="0.2">
      <c r="A380" s="14" t="s">
        <v>88</v>
      </c>
      <c r="B380" s="23">
        <v>77493</v>
      </c>
    </row>
    <row r="381" spans="1:2" x14ac:dyDescent="0.2">
      <c r="A381" s="14" t="s">
        <v>238</v>
      </c>
      <c r="B381" s="23">
        <v>303655</v>
      </c>
    </row>
    <row r="382" spans="1:2" x14ac:dyDescent="0.2">
      <c r="A382" s="14" t="s">
        <v>316</v>
      </c>
      <c r="B382" s="23">
        <v>49530</v>
      </c>
    </row>
    <row r="383" spans="1:2" ht="13.5" thickBot="1" x14ac:dyDescent="0.25">
      <c r="A383" s="35" t="s">
        <v>89</v>
      </c>
      <c r="B383" s="24">
        <v>52639</v>
      </c>
    </row>
    <row r="384" spans="1:2" ht="13.5" thickBot="1" x14ac:dyDescent="0.25">
      <c r="A384" s="10" t="s">
        <v>25</v>
      </c>
      <c r="B384" s="25">
        <f>SUM(B300:B383)</f>
        <v>22864800</v>
      </c>
    </row>
    <row r="385" spans="1:2" x14ac:dyDescent="0.2">
      <c r="A385" s="5"/>
    </row>
    <row r="386" spans="1:2" ht="13.5" thickBot="1" x14ac:dyDescent="0.25">
      <c r="A386" s="4" t="s">
        <v>13</v>
      </c>
      <c r="B386" s="44" t="s">
        <v>423</v>
      </c>
    </row>
    <row r="387" spans="1:2" ht="30" customHeight="1" thickBot="1" x14ac:dyDescent="0.25">
      <c r="A387" s="7" t="s">
        <v>36</v>
      </c>
      <c r="B387" s="31" t="s">
        <v>424</v>
      </c>
    </row>
    <row r="388" spans="1:2" x14ac:dyDescent="0.2">
      <c r="A388" s="34" t="s">
        <v>447</v>
      </c>
      <c r="B388" s="23">
        <v>91179</v>
      </c>
    </row>
    <row r="389" spans="1:2" x14ac:dyDescent="0.2">
      <c r="A389" s="12" t="s">
        <v>90</v>
      </c>
      <c r="B389" s="23">
        <v>28795</v>
      </c>
    </row>
    <row r="390" spans="1:2" x14ac:dyDescent="0.2">
      <c r="A390" s="15" t="s">
        <v>91</v>
      </c>
      <c r="B390" s="23">
        <v>28512</v>
      </c>
    </row>
    <row r="391" spans="1:2" x14ac:dyDescent="0.2">
      <c r="A391" s="12" t="s">
        <v>92</v>
      </c>
      <c r="B391" s="23">
        <v>31543</v>
      </c>
    </row>
    <row r="392" spans="1:2" x14ac:dyDescent="0.2">
      <c r="A392" s="12" t="s">
        <v>239</v>
      </c>
      <c r="B392" s="23">
        <v>94315</v>
      </c>
    </row>
    <row r="393" spans="1:2" x14ac:dyDescent="0.2">
      <c r="A393" s="12" t="s">
        <v>93</v>
      </c>
      <c r="B393" s="23">
        <v>103651</v>
      </c>
    </row>
    <row r="394" spans="1:2" x14ac:dyDescent="0.2">
      <c r="A394" s="12" t="s">
        <v>94</v>
      </c>
      <c r="B394" s="23">
        <v>16362</v>
      </c>
    </row>
    <row r="395" spans="1:2" x14ac:dyDescent="0.2">
      <c r="A395" s="14" t="s">
        <v>373</v>
      </c>
      <c r="B395" s="23">
        <v>32691</v>
      </c>
    </row>
    <row r="396" spans="1:2" x14ac:dyDescent="0.2">
      <c r="A396" s="14" t="s">
        <v>240</v>
      </c>
      <c r="B396" s="23">
        <v>84541</v>
      </c>
    </row>
    <row r="397" spans="1:2" x14ac:dyDescent="0.2">
      <c r="A397" s="14" t="s">
        <v>95</v>
      </c>
      <c r="B397" s="23">
        <v>429549</v>
      </c>
    </row>
    <row r="398" spans="1:2" x14ac:dyDescent="0.2">
      <c r="A398" s="14" t="s">
        <v>448</v>
      </c>
      <c r="B398" s="23">
        <v>106207</v>
      </c>
    </row>
    <row r="399" spans="1:2" x14ac:dyDescent="0.2">
      <c r="A399" s="13" t="s">
        <v>357</v>
      </c>
      <c r="B399" s="40">
        <v>62500</v>
      </c>
    </row>
    <row r="400" spans="1:2" x14ac:dyDescent="0.2">
      <c r="A400" s="14" t="s">
        <v>241</v>
      </c>
      <c r="B400" s="23">
        <v>70172</v>
      </c>
    </row>
    <row r="401" spans="1:2" x14ac:dyDescent="0.2">
      <c r="A401" s="14" t="s">
        <v>96</v>
      </c>
      <c r="B401" s="23">
        <v>665650</v>
      </c>
    </row>
    <row r="402" spans="1:2" x14ac:dyDescent="0.2">
      <c r="A402" s="14" t="s">
        <v>334</v>
      </c>
      <c r="B402" s="23">
        <v>470709</v>
      </c>
    </row>
    <row r="403" spans="1:2" x14ac:dyDescent="0.2">
      <c r="A403" s="14" t="s">
        <v>97</v>
      </c>
      <c r="B403" s="23">
        <v>523581</v>
      </c>
    </row>
    <row r="404" spans="1:2" x14ac:dyDescent="0.2">
      <c r="A404" s="14" t="s">
        <v>374</v>
      </c>
      <c r="B404" s="23">
        <v>160669</v>
      </c>
    </row>
    <row r="405" spans="1:2" x14ac:dyDescent="0.2">
      <c r="A405" s="14" t="s">
        <v>98</v>
      </c>
      <c r="B405" s="23">
        <v>166251</v>
      </c>
    </row>
    <row r="406" spans="1:2" x14ac:dyDescent="0.2">
      <c r="A406" s="14" t="s">
        <v>99</v>
      </c>
      <c r="B406" s="23">
        <v>155635</v>
      </c>
    </row>
    <row r="407" spans="1:2" x14ac:dyDescent="0.2">
      <c r="A407" s="14" t="s">
        <v>100</v>
      </c>
      <c r="B407" s="23">
        <v>244742</v>
      </c>
    </row>
    <row r="408" spans="1:2" x14ac:dyDescent="0.2">
      <c r="A408" s="14" t="s">
        <v>101</v>
      </c>
      <c r="B408" s="23">
        <v>73324</v>
      </c>
    </row>
    <row r="409" spans="1:2" ht="13.5" thickBot="1" x14ac:dyDescent="0.25">
      <c r="A409" s="35" t="s">
        <v>242</v>
      </c>
      <c r="B409" s="24">
        <v>58491</v>
      </c>
    </row>
    <row r="410" spans="1:2" ht="13.5" thickBot="1" x14ac:dyDescent="0.25">
      <c r="A410" s="10" t="s">
        <v>26</v>
      </c>
      <c r="B410" s="25">
        <f>SUM(B388:B409)</f>
        <v>3699069</v>
      </c>
    </row>
    <row r="411" spans="1:2" x14ac:dyDescent="0.2">
      <c r="A411" s="5"/>
    </row>
    <row r="412" spans="1:2" ht="13.5" thickBot="1" x14ac:dyDescent="0.25">
      <c r="A412" s="4" t="s">
        <v>14</v>
      </c>
      <c r="B412" s="44" t="s">
        <v>423</v>
      </c>
    </row>
    <row r="413" spans="1:2" ht="30" customHeight="1" thickBot="1" x14ac:dyDescent="0.25">
      <c r="A413" s="7" t="s">
        <v>36</v>
      </c>
      <c r="B413" s="31" t="s">
        <v>424</v>
      </c>
    </row>
    <row r="414" spans="1:2" x14ac:dyDescent="0.2">
      <c r="A414" s="16" t="s">
        <v>102</v>
      </c>
      <c r="B414" s="23">
        <v>123541</v>
      </c>
    </row>
    <row r="415" spans="1:2" x14ac:dyDescent="0.2">
      <c r="A415" s="19" t="s">
        <v>449</v>
      </c>
      <c r="B415" s="23">
        <v>337261</v>
      </c>
    </row>
    <row r="416" spans="1:2" x14ac:dyDescent="0.2">
      <c r="A416" s="15" t="s">
        <v>375</v>
      </c>
      <c r="B416" s="23">
        <v>225141</v>
      </c>
    </row>
    <row r="417" spans="1:2" x14ac:dyDescent="0.2">
      <c r="A417" s="12" t="s">
        <v>103</v>
      </c>
      <c r="B417" s="23">
        <v>57089</v>
      </c>
    </row>
    <row r="418" spans="1:2" x14ac:dyDescent="0.2">
      <c r="A418" s="12" t="s">
        <v>450</v>
      </c>
      <c r="B418" s="23">
        <v>20963</v>
      </c>
    </row>
    <row r="419" spans="1:2" x14ac:dyDescent="0.2">
      <c r="A419" s="14" t="s">
        <v>104</v>
      </c>
      <c r="B419" s="23">
        <v>87993</v>
      </c>
    </row>
    <row r="420" spans="1:2" x14ac:dyDescent="0.2">
      <c r="A420" s="14" t="s">
        <v>105</v>
      </c>
      <c r="B420" s="23">
        <v>53428</v>
      </c>
    </row>
    <row r="421" spans="1:2" x14ac:dyDescent="0.2">
      <c r="A421" s="14" t="s">
        <v>106</v>
      </c>
      <c r="B421" s="23">
        <v>217349</v>
      </c>
    </row>
    <row r="422" spans="1:2" x14ac:dyDescent="0.2">
      <c r="A422" s="14" t="s">
        <v>317</v>
      </c>
      <c r="B422" s="23">
        <v>51435</v>
      </c>
    </row>
    <row r="423" spans="1:2" x14ac:dyDescent="0.2">
      <c r="A423" s="14" t="s">
        <v>107</v>
      </c>
      <c r="B423" s="23">
        <v>304299</v>
      </c>
    </row>
    <row r="424" spans="1:2" x14ac:dyDescent="0.2">
      <c r="A424" s="14" t="s">
        <v>108</v>
      </c>
      <c r="B424" s="23">
        <v>45036</v>
      </c>
    </row>
    <row r="425" spans="1:2" x14ac:dyDescent="0.2">
      <c r="A425" s="15" t="s">
        <v>243</v>
      </c>
      <c r="B425" s="23">
        <v>294597</v>
      </c>
    </row>
    <row r="426" spans="1:2" x14ac:dyDescent="0.2">
      <c r="A426" s="15" t="s">
        <v>109</v>
      </c>
      <c r="B426" s="23">
        <v>339097</v>
      </c>
    </row>
    <row r="427" spans="1:2" x14ac:dyDescent="0.2">
      <c r="A427" s="15" t="s">
        <v>318</v>
      </c>
      <c r="B427" s="23">
        <v>497364</v>
      </c>
    </row>
    <row r="428" spans="1:2" x14ac:dyDescent="0.2">
      <c r="A428" s="15" t="s">
        <v>110</v>
      </c>
      <c r="B428" s="23">
        <v>464697</v>
      </c>
    </row>
    <row r="429" spans="1:2" ht="13.5" thickBot="1" x14ac:dyDescent="0.25">
      <c r="A429" s="35" t="s">
        <v>111</v>
      </c>
      <c r="B429" s="24">
        <v>329161</v>
      </c>
    </row>
    <row r="430" spans="1:2" ht="13.5" thickBot="1" x14ac:dyDescent="0.25">
      <c r="A430" s="10" t="s">
        <v>27</v>
      </c>
      <c r="B430" s="25">
        <f>SUM(B414:B429)</f>
        <v>3448451</v>
      </c>
    </row>
    <row r="431" spans="1:2" ht="13.5" thickBot="1" x14ac:dyDescent="0.25">
      <c r="A431" s="5"/>
    </row>
    <row r="432" spans="1:2" ht="13.5" thickBot="1" x14ac:dyDescent="0.25">
      <c r="A432" s="32" t="s">
        <v>3</v>
      </c>
      <c r="B432" s="26">
        <f>B296+B384+B410+B430</f>
        <v>33365839</v>
      </c>
    </row>
    <row r="433" spans="1:2" x14ac:dyDescent="0.2">
      <c r="A433" s="5"/>
    </row>
    <row r="434" spans="1:2" x14ac:dyDescent="0.2">
      <c r="A434" s="4" t="s">
        <v>4</v>
      </c>
    </row>
    <row r="435" spans="1:2" x14ac:dyDescent="0.2">
      <c r="A435" s="5"/>
    </row>
    <row r="436" spans="1:2" ht="13.5" thickBot="1" x14ac:dyDescent="0.25">
      <c r="A436" s="4" t="s">
        <v>15</v>
      </c>
      <c r="B436" s="44" t="s">
        <v>423</v>
      </c>
    </row>
    <row r="437" spans="1:2" ht="30" customHeight="1" thickBot="1" x14ac:dyDescent="0.25">
      <c r="A437" s="7" t="s">
        <v>36</v>
      </c>
      <c r="B437" s="31" t="s">
        <v>424</v>
      </c>
    </row>
    <row r="438" spans="1:2" x14ac:dyDescent="0.2">
      <c r="A438" s="11" t="s">
        <v>376</v>
      </c>
      <c r="B438" s="23">
        <v>101087</v>
      </c>
    </row>
    <row r="439" spans="1:2" x14ac:dyDescent="0.2">
      <c r="A439" s="12" t="s">
        <v>335</v>
      </c>
      <c r="B439" s="23">
        <v>259092</v>
      </c>
    </row>
    <row r="440" spans="1:2" x14ac:dyDescent="0.2">
      <c r="A440" s="12" t="s">
        <v>451</v>
      </c>
      <c r="B440" s="23">
        <v>133463</v>
      </c>
    </row>
    <row r="441" spans="1:2" x14ac:dyDescent="0.2">
      <c r="A441" s="12" t="s">
        <v>287</v>
      </c>
      <c r="B441" s="23">
        <v>84708</v>
      </c>
    </row>
    <row r="442" spans="1:2" x14ac:dyDescent="0.2">
      <c r="A442" s="12" t="s">
        <v>288</v>
      </c>
      <c r="B442" s="23">
        <v>65294</v>
      </c>
    </row>
    <row r="443" spans="1:2" x14ac:dyDescent="0.2">
      <c r="A443" s="12" t="s">
        <v>112</v>
      </c>
      <c r="B443" s="23">
        <v>98334</v>
      </c>
    </row>
    <row r="444" spans="1:2" x14ac:dyDescent="0.2">
      <c r="A444" s="12" t="s">
        <v>113</v>
      </c>
      <c r="B444" s="23">
        <v>719142</v>
      </c>
    </row>
    <row r="445" spans="1:2" x14ac:dyDescent="0.2">
      <c r="A445" s="12" t="s">
        <v>377</v>
      </c>
      <c r="B445" s="23">
        <v>92964</v>
      </c>
    </row>
    <row r="446" spans="1:2" x14ac:dyDescent="0.2">
      <c r="A446" s="12" t="s">
        <v>378</v>
      </c>
      <c r="B446" s="23">
        <v>35316</v>
      </c>
    </row>
    <row r="447" spans="1:2" x14ac:dyDescent="0.2">
      <c r="A447" s="12" t="s">
        <v>114</v>
      </c>
      <c r="B447" s="23">
        <v>23984</v>
      </c>
    </row>
    <row r="448" spans="1:2" x14ac:dyDescent="0.2">
      <c r="A448" s="12" t="s">
        <v>115</v>
      </c>
      <c r="B448" s="23">
        <v>25137</v>
      </c>
    </row>
    <row r="449" spans="1:2" ht="13.5" thickBot="1" x14ac:dyDescent="0.25">
      <c r="A449" s="33" t="s">
        <v>452</v>
      </c>
      <c r="B449" s="24">
        <v>3808</v>
      </c>
    </row>
    <row r="450" spans="1:2" ht="13.5" thickBot="1" x14ac:dyDescent="0.25">
      <c r="A450" s="10" t="s">
        <v>28</v>
      </c>
      <c r="B450" s="25">
        <f>SUM(B438:B449)</f>
        <v>1642329</v>
      </c>
    </row>
    <row r="451" spans="1:2" x14ac:dyDescent="0.2">
      <c r="A451" s="5"/>
    </row>
    <row r="452" spans="1:2" ht="13.5" thickBot="1" x14ac:dyDescent="0.25">
      <c r="A452" s="4" t="s">
        <v>16</v>
      </c>
      <c r="B452" s="44" t="s">
        <v>423</v>
      </c>
    </row>
    <row r="453" spans="1:2" ht="30" customHeight="1" thickBot="1" x14ac:dyDescent="0.25">
      <c r="A453" s="7" t="s">
        <v>36</v>
      </c>
      <c r="B453" s="31" t="s">
        <v>424</v>
      </c>
    </row>
    <row r="454" spans="1:2" x14ac:dyDescent="0.2">
      <c r="A454" s="36" t="s">
        <v>289</v>
      </c>
      <c r="B454" s="23">
        <v>249853</v>
      </c>
    </row>
    <row r="455" spans="1:2" x14ac:dyDescent="0.2">
      <c r="A455" s="17" t="s">
        <v>116</v>
      </c>
      <c r="B455" s="23">
        <v>18799</v>
      </c>
    </row>
    <row r="456" spans="1:2" x14ac:dyDescent="0.2">
      <c r="A456" s="17" t="s">
        <v>453</v>
      </c>
      <c r="B456" s="23">
        <v>14783</v>
      </c>
    </row>
    <row r="457" spans="1:2" x14ac:dyDescent="0.2">
      <c r="A457" s="17" t="s">
        <v>117</v>
      </c>
      <c r="B457" s="23">
        <v>48287</v>
      </c>
    </row>
    <row r="458" spans="1:2" x14ac:dyDescent="0.2">
      <c r="A458" s="17" t="s">
        <v>454</v>
      </c>
      <c r="B458" s="23">
        <v>372309</v>
      </c>
    </row>
    <row r="459" spans="1:2" x14ac:dyDescent="0.2">
      <c r="A459" s="17" t="s">
        <v>118</v>
      </c>
      <c r="B459" s="23">
        <v>17782</v>
      </c>
    </row>
    <row r="460" spans="1:2" x14ac:dyDescent="0.2">
      <c r="A460" s="17" t="s">
        <v>290</v>
      </c>
      <c r="B460" s="23">
        <v>121967</v>
      </c>
    </row>
    <row r="461" spans="1:2" x14ac:dyDescent="0.2">
      <c r="A461" s="17" t="s">
        <v>119</v>
      </c>
      <c r="B461" s="23">
        <v>17642</v>
      </c>
    </row>
    <row r="462" spans="1:2" x14ac:dyDescent="0.2">
      <c r="A462" s="17" t="s">
        <v>455</v>
      </c>
      <c r="B462" s="23">
        <v>233889</v>
      </c>
    </row>
    <row r="463" spans="1:2" x14ac:dyDescent="0.2">
      <c r="A463" s="12" t="s">
        <v>379</v>
      </c>
      <c r="B463" s="23">
        <v>36538</v>
      </c>
    </row>
    <row r="464" spans="1:2" x14ac:dyDescent="0.2">
      <c r="A464" s="17" t="s">
        <v>456</v>
      </c>
      <c r="B464" s="23">
        <v>64791</v>
      </c>
    </row>
    <row r="465" spans="1:2" x14ac:dyDescent="0.2">
      <c r="A465" s="12" t="s">
        <v>457</v>
      </c>
      <c r="B465" s="23">
        <v>45392</v>
      </c>
    </row>
    <row r="466" spans="1:2" x14ac:dyDescent="0.2">
      <c r="A466" s="12" t="s">
        <v>291</v>
      </c>
      <c r="B466" s="23">
        <v>102700</v>
      </c>
    </row>
    <row r="467" spans="1:2" x14ac:dyDescent="0.2">
      <c r="A467" s="12" t="s">
        <v>380</v>
      </c>
      <c r="B467" s="23">
        <v>47159</v>
      </c>
    </row>
    <row r="468" spans="1:2" x14ac:dyDescent="0.2">
      <c r="A468" s="17" t="s">
        <v>120</v>
      </c>
      <c r="B468" s="23">
        <v>23004</v>
      </c>
    </row>
    <row r="469" spans="1:2" x14ac:dyDescent="0.2">
      <c r="A469" s="17" t="s">
        <v>121</v>
      </c>
      <c r="B469" s="23">
        <v>33372</v>
      </c>
    </row>
    <row r="470" spans="1:2" x14ac:dyDescent="0.2">
      <c r="A470" s="17" t="s">
        <v>458</v>
      </c>
      <c r="B470" s="23">
        <v>44510</v>
      </c>
    </row>
    <row r="471" spans="1:2" x14ac:dyDescent="0.2">
      <c r="A471" s="12" t="s">
        <v>381</v>
      </c>
      <c r="B471" s="23">
        <v>73824</v>
      </c>
    </row>
    <row r="472" spans="1:2" x14ac:dyDescent="0.2">
      <c r="A472" s="12" t="s">
        <v>459</v>
      </c>
      <c r="B472" s="23">
        <v>20082</v>
      </c>
    </row>
    <row r="473" spans="1:2" x14ac:dyDescent="0.2">
      <c r="A473" s="17" t="s">
        <v>122</v>
      </c>
      <c r="B473" s="23">
        <v>28823</v>
      </c>
    </row>
    <row r="474" spans="1:2" x14ac:dyDescent="0.2">
      <c r="A474" s="12" t="s">
        <v>319</v>
      </c>
      <c r="B474" s="23">
        <v>272063</v>
      </c>
    </row>
    <row r="475" spans="1:2" x14ac:dyDescent="0.2">
      <c r="A475" s="12" t="s">
        <v>382</v>
      </c>
      <c r="B475" s="23">
        <v>457761</v>
      </c>
    </row>
    <row r="476" spans="1:2" x14ac:dyDescent="0.2">
      <c r="A476" s="12" t="s">
        <v>123</v>
      </c>
      <c r="B476" s="23">
        <v>67611</v>
      </c>
    </row>
    <row r="477" spans="1:2" x14ac:dyDescent="0.2">
      <c r="A477" s="12" t="s">
        <v>383</v>
      </c>
      <c r="B477" s="23">
        <v>114170</v>
      </c>
    </row>
    <row r="478" spans="1:2" x14ac:dyDescent="0.2">
      <c r="A478" s="12" t="s">
        <v>124</v>
      </c>
      <c r="B478" s="23">
        <v>49485</v>
      </c>
    </row>
    <row r="479" spans="1:2" x14ac:dyDescent="0.2">
      <c r="A479" s="12" t="s">
        <v>361</v>
      </c>
      <c r="B479" s="23">
        <v>51978</v>
      </c>
    </row>
    <row r="480" spans="1:2" x14ac:dyDescent="0.2">
      <c r="A480" s="12" t="s">
        <v>125</v>
      </c>
      <c r="B480" s="23">
        <v>37509</v>
      </c>
    </row>
    <row r="481" spans="1:2" x14ac:dyDescent="0.2">
      <c r="A481" s="12" t="s">
        <v>384</v>
      </c>
      <c r="B481" s="23">
        <v>25480</v>
      </c>
    </row>
    <row r="482" spans="1:2" x14ac:dyDescent="0.2">
      <c r="A482" s="12" t="s">
        <v>292</v>
      </c>
      <c r="B482" s="23">
        <v>144471</v>
      </c>
    </row>
    <row r="483" spans="1:2" x14ac:dyDescent="0.2">
      <c r="A483" s="12" t="s">
        <v>320</v>
      </c>
      <c r="B483" s="23">
        <v>59090</v>
      </c>
    </row>
    <row r="484" spans="1:2" x14ac:dyDescent="0.2">
      <c r="A484" s="28" t="s">
        <v>460</v>
      </c>
      <c r="B484" s="40">
        <v>74179</v>
      </c>
    </row>
    <row r="485" spans="1:2" x14ac:dyDescent="0.2">
      <c r="A485" s="12" t="s">
        <v>126</v>
      </c>
      <c r="B485" s="23">
        <v>399677</v>
      </c>
    </row>
    <row r="486" spans="1:2" x14ac:dyDescent="0.2">
      <c r="A486" s="27" t="s">
        <v>127</v>
      </c>
      <c r="B486" s="40">
        <v>318136</v>
      </c>
    </row>
    <row r="487" spans="1:2" x14ac:dyDescent="0.2">
      <c r="A487" s="27" t="s">
        <v>359</v>
      </c>
      <c r="B487" s="40">
        <v>42846</v>
      </c>
    </row>
    <row r="488" spans="1:2" x14ac:dyDescent="0.2">
      <c r="A488" s="27" t="s">
        <v>293</v>
      </c>
      <c r="B488" s="40">
        <v>449821</v>
      </c>
    </row>
    <row r="489" spans="1:2" x14ac:dyDescent="0.2">
      <c r="A489" s="12" t="s">
        <v>385</v>
      </c>
      <c r="B489" s="23">
        <v>42517</v>
      </c>
    </row>
    <row r="490" spans="1:2" x14ac:dyDescent="0.2">
      <c r="A490" s="12" t="s">
        <v>294</v>
      </c>
      <c r="B490" s="23">
        <v>351527</v>
      </c>
    </row>
    <row r="491" spans="1:2" x14ac:dyDescent="0.2">
      <c r="A491" s="12" t="s">
        <v>295</v>
      </c>
      <c r="B491" s="23">
        <v>288296</v>
      </c>
    </row>
    <row r="492" spans="1:2" x14ac:dyDescent="0.2">
      <c r="A492" s="12" t="s">
        <v>128</v>
      </c>
      <c r="B492" s="23">
        <v>14587</v>
      </c>
    </row>
    <row r="493" spans="1:2" x14ac:dyDescent="0.2">
      <c r="A493" s="12" t="s">
        <v>296</v>
      </c>
      <c r="B493" s="23">
        <v>78262</v>
      </c>
    </row>
    <row r="494" spans="1:2" x14ac:dyDescent="0.2">
      <c r="A494" s="12" t="s">
        <v>386</v>
      </c>
      <c r="B494" s="23">
        <v>27686</v>
      </c>
    </row>
    <row r="495" spans="1:2" x14ac:dyDescent="0.2">
      <c r="A495" s="12" t="s">
        <v>461</v>
      </c>
      <c r="B495" s="23">
        <v>50747</v>
      </c>
    </row>
    <row r="496" spans="1:2" x14ac:dyDescent="0.2">
      <c r="A496" s="12" t="s">
        <v>129</v>
      </c>
      <c r="B496" s="23">
        <v>62072</v>
      </c>
    </row>
    <row r="497" spans="1:2" x14ac:dyDescent="0.2">
      <c r="A497" s="12" t="s">
        <v>336</v>
      </c>
      <c r="B497" s="23">
        <v>354603</v>
      </c>
    </row>
    <row r="498" spans="1:2" x14ac:dyDescent="0.2">
      <c r="A498" s="12" t="s">
        <v>130</v>
      </c>
      <c r="B498" s="23">
        <v>322007</v>
      </c>
    </row>
    <row r="499" spans="1:2" x14ac:dyDescent="0.2">
      <c r="A499" s="12" t="s">
        <v>131</v>
      </c>
      <c r="B499" s="23">
        <v>853836</v>
      </c>
    </row>
    <row r="500" spans="1:2" x14ac:dyDescent="0.2">
      <c r="A500" s="12" t="s">
        <v>387</v>
      </c>
      <c r="B500" s="23">
        <v>709108</v>
      </c>
    </row>
    <row r="501" spans="1:2" x14ac:dyDescent="0.2">
      <c r="A501" s="12" t="s">
        <v>321</v>
      </c>
      <c r="B501" s="23">
        <v>584076</v>
      </c>
    </row>
    <row r="502" spans="1:2" x14ac:dyDescent="0.2">
      <c r="A502" s="12" t="s">
        <v>132</v>
      </c>
      <c r="B502" s="23">
        <v>293860</v>
      </c>
    </row>
    <row r="503" spans="1:2" x14ac:dyDescent="0.2">
      <c r="A503" s="12" t="s">
        <v>297</v>
      </c>
      <c r="B503" s="23">
        <v>657169</v>
      </c>
    </row>
    <row r="504" spans="1:2" x14ac:dyDescent="0.2">
      <c r="A504" s="12" t="s">
        <v>298</v>
      </c>
      <c r="B504" s="23">
        <v>882842</v>
      </c>
    </row>
    <row r="505" spans="1:2" x14ac:dyDescent="0.2">
      <c r="A505" s="27" t="s">
        <v>348</v>
      </c>
      <c r="B505" s="40">
        <v>1051536</v>
      </c>
    </row>
    <row r="506" spans="1:2" x14ac:dyDescent="0.2">
      <c r="A506" s="27" t="s">
        <v>133</v>
      </c>
      <c r="B506" s="40">
        <v>1040037</v>
      </c>
    </row>
    <row r="507" spans="1:2" x14ac:dyDescent="0.2">
      <c r="A507" s="27" t="s">
        <v>462</v>
      </c>
      <c r="B507" s="40">
        <v>646194</v>
      </c>
    </row>
    <row r="508" spans="1:2" x14ac:dyDescent="0.2">
      <c r="A508" s="28" t="s">
        <v>134</v>
      </c>
      <c r="B508" s="40">
        <v>119454</v>
      </c>
    </row>
    <row r="509" spans="1:2" x14ac:dyDescent="0.2">
      <c r="A509" s="28" t="s">
        <v>135</v>
      </c>
      <c r="B509" s="40">
        <v>55574</v>
      </c>
    </row>
    <row r="510" spans="1:2" x14ac:dyDescent="0.2">
      <c r="A510" s="28" t="s">
        <v>204</v>
      </c>
      <c r="B510" s="40">
        <v>208989</v>
      </c>
    </row>
    <row r="511" spans="1:2" x14ac:dyDescent="0.2">
      <c r="A511" s="12" t="s">
        <v>136</v>
      </c>
      <c r="B511" s="23">
        <v>95926</v>
      </c>
    </row>
    <row r="512" spans="1:2" x14ac:dyDescent="0.2">
      <c r="A512" s="12" t="s">
        <v>137</v>
      </c>
      <c r="B512" s="23">
        <v>171639</v>
      </c>
    </row>
    <row r="513" spans="1:2" x14ac:dyDescent="0.2">
      <c r="A513" s="12" t="s">
        <v>138</v>
      </c>
      <c r="B513" s="23">
        <v>142444</v>
      </c>
    </row>
    <row r="514" spans="1:2" x14ac:dyDescent="0.2">
      <c r="A514" s="12" t="s">
        <v>139</v>
      </c>
      <c r="B514" s="23">
        <v>37716</v>
      </c>
    </row>
    <row r="515" spans="1:2" x14ac:dyDescent="0.2">
      <c r="A515" s="12" t="s">
        <v>140</v>
      </c>
      <c r="B515" s="23">
        <v>26244</v>
      </c>
    </row>
    <row r="516" spans="1:2" x14ac:dyDescent="0.2">
      <c r="A516" s="12" t="s">
        <v>141</v>
      </c>
      <c r="B516" s="23">
        <v>260859</v>
      </c>
    </row>
    <row r="517" spans="1:2" x14ac:dyDescent="0.2">
      <c r="A517" s="12" t="s">
        <v>388</v>
      </c>
      <c r="B517" s="23">
        <v>233825</v>
      </c>
    </row>
    <row r="518" spans="1:2" x14ac:dyDescent="0.2">
      <c r="A518" s="12" t="s">
        <v>350</v>
      </c>
      <c r="B518" s="23">
        <v>269134</v>
      </c>
    </row>
    <row r="519" spans="1:2" x14ac:dyDescent="0.2">
      <c r="A519" s="12" t="s">
        <v>389</v>
      </c>
      <c r="B519" s="23">
        <v>78948</v>
      </c>
    </row>
    <row r="520" spans="1:2" x14ac:dyDescent="0.2">
      <c r="A520" s="12" t="s">
        <v>142</v>
      </c>
      <c r="B520" s="23">
        <v>21740</v>
      </c>
    </row>
    <row r="521" spans="1:2" x14ac:dyDescent="0.2">
      <c r="A521" s="12" t="s">
        <v>299</v>
      </c>
      <c r="B521" s="23">
        <v>135537</v>
      </c>
    </row>
    <row r="522" spans="1:2" x14ac:dyDescent="0.2">
      <c r="A522" s="12" t="s">
        <v>463</v>
      </c>
      <c r="B522" s="23">
        <v>16978</v>
      </c>
    </row>
    <row r="523" spans="1:2" x14ac:dyDescent="0.2">
      <c r="A523" s="12" t="s">
        <v>390</v>
      </c>
      <c r="B523" s="23">
        <v>76426</v>
      </c>
    </row>
    <row r="524" spans="1:2" x14ac:dyDescent="0.2">
      <c r="A524" s="12" t="s">
        <v>300</v>
      </c>
      <c r="B524" s="23">
        <v>355864</v>
      </c>
    </row>
    <row r="525" spans="1:2" x14ac:dyDescent="0.2">
      <c r="A525" s="12" t="s">
        <v>307</v>
      </c>
      <c r="B525" s="23">
        <v>17496</v>
      </c>
    </row>
    <row r="526" spans="1:2" x14ac:dyDescent="0.2">
      <c r="A526" s="12" t="s">
        <v>206</v>
      </c>
      <c r="B526" s="23">
        <v>16929</v>
      </c>
    </row>
    <row r="527" spans="1:2" x14ac:dyDescent="0.2">
      <c r="A527" s="12" t="s">
        <v>143</v>
      </c>
      <c r="B527" s="23">
        <v>32824</v>
      </c>
    </row>
    <row r="528" spans="1:2" x14ac:dyDescent="0.2">
      <c r="A528" s="12" t="s">
        <v>327</v>
      </c>
      <c r="B528" s="23">
        <v>365747</v>
      </c>
    </row>
    <row r="529" spans="1:2" x14ac:dyDescent="0.2">
      <c r="A529" s="12" t="s">
        <v>464</v>
      </c>
      <c r="B529" s="23">
        <v>78176</v>
      </c>
    </row>
    <row r="530" spans="1:2" x14ac:dyDescent="0.2">
      <c r="A530" s="12" t="s">
        <v>362</v>
      </c>
      <c r="B530" s="23">
        <v>71336</v>
      </c>
    </row>
    <row r="531" spans="1:2" ht="13.5" thickBot="1" x14ac:dyDescent="0.25">
      <c r="A531" s="33" t="s">
        <v>337</v>
      </c>
      <c r="B531" s="24">
        <v>17074</v>
      </c>
    </row>
    <row r="532" spans="1:2" ht="13.5" thickBot="1" x14ac:dyDescent="0.25">
      <c r="A532" s="10" t="s">
        <v>29</v>
      </c>
      <c r="B532" s="25">
        <f>SUM(B454:B531)</f>
        <v>15397624</v>
      </c>
    </row>
    <row r="533" spans="1:2" ht="13.5" thickBot="1" x14ac:dyDescent="0.25">
      <c r="A533" s="5"/>
    </row>
    <row r="534" spans="1:2" ht="13.5" thickBot="1" x14ac:dyDescent="0.25">
      <c r="A534" s="32" t="s">
        <v>5</v>
      </c>
      <c r="B534" s="26">
        <f>B450+B532</f>
        <v>17039953</v>
      </c>
    </row>
    <row r="535" spans="1:2" x14ac:dyDescent="0.2">
      <c r="A535" s="4"/>
      <c r="B535" s="30"/>
    </row>
    <row r="536" spans="1:2" x14ac:dyDescent="0.2">
      <c r="A536" s="4" t="s">
        <v>6</v>
      </c>
    </row>
    <row r="537" spans="1:2" x14ac:dyDescent="0.2">
      <c r="A537" s="5"/>
    </row>
    <row r="538" spans="1:2" ht="13.5" thickBot="1" x14ac:dyDescent="0.25">
      <c r="A538" s="4" t="s">
        <v>17</v>
      </c>
      <c r="B538" s="44" t="s">
        <v>423</v>
      </c>
    </row>
    <row r="539" spans="1:2" ht="30" customHeight="1" thickBot="1" x14ac:dyDescent="0.25">
      <c r="A539" s="7" t="s">
        <v>36</v>
      </c>
      <c r="B539" s="31" t="s">
        <v>424</v>
      </c>
    </row>
    <row r="540" spans="1:2" x14ac:dyDescent="0.2">
      <c r="A540" s="16" t="s">
        <v>322</v>
      </c>
      <c r="B540" s="23">
        <v>348836</v>
      </c>
    </row>
    <row r="541" spans="1:2" x14ac:dyDescent="0.2">
      <c r="A541" s="19" t="s">
        <v>244</v>
      </c>
      <c r="B541" s="23">
        <v>64476</v>
      </c>
    </row>
    <row r="542" spans="1:2" x14ac:dyDescent="0.2">
      <c r="A542" s="19" t="s">
        <v>465</v>
      </c>
      <c r="B542" s="23">
        <v>25577</v>
      </c>
    </row>
    <row r="543" spans="1:2" x14ac:dyDescent="0.2">
      <c r="A543" s="19" t="s">
        <v>144</v>
      </c>
      <c r="B543" s="23">
        <v>24249</v>
      </c>
    </row>
    <row r="544" spans="1:2" x14ac:dyDescent="0.2">
      <c r="A544" s="19" t="s">
        <v>146</v>
      </c>
      <c r="B544" s="23">
        <v>98245</v>
      </c>
    </row>
    <row r="545" spans="1:2" x14ac:dyDescent="0.2">
      <c r="A545" s="19" t="s">
        <v>147</v>
      </c>
      <c r="B545" s="23">
        <v>142487</v>
      </c>
    </row>
    <row r="546" spans="1:2" x14ac:dyDescent="0.2">
      <c r="A546" s="19" t="s">
        <v>148</v>
      </c>
      <c r="B546" s="23">
        <v>67862</v>
      </c>
    </row>
    <row r="547" spans="1:2" x14ac:dyDescent="0.2">
      <c r="A547" s="19" t="s">
        <v>245</v>
      </c>
      <c r="B547" s="23">
        <v>380214</v>
      </c>
    </row>
    <row r="548" spans="1:2" x14ac:dyDescent="0.2">
      <c r="A548" s="19" t="s">
        <v>338</v>
      </c>
      <c r="B548" s="23">
        <v>787986</v>
      </c>
    </row>
    <row r="549" spans="1:2" x14ac:dyDescent="0.2">
      <c r="A549" s="19" t="s">
        <v>466</v>
      </c>
      <c r="B549" s="23">
        <v>602058</v>
      </c>
    </row>
    <row r="550" spans="1:2" x14ac:dyDescent="0.2">
      <c r="A550" s="19" t="s">
        <v>149</v>
      </c>
      <c r="B550" s="23">
        <v>596469</v>
      </c>
    </row>
    <row r="551" spans="1:2" x14ac:dyDescent="0.2">
      <c r="A551" s="19" t="s">
        <v>391</v>
      </c>
      <c r="B551" s="23">
        <v>71296</v>
      </c>
    </row>
    <row r="552" spans="1:2" x14ac:dyDescent="0.2">
      <c r="A552" s="19" t="s">
        <v>145</v>
      </c>
      <c r="B552" s="23">
        <v>62370</v>
      </c>
    </row>
    <row r="553" spans="1:2" x14ac:dyDescent="0.2">
      <c r="A553" s="45" t="s">
        <v>467</v>
      </c>
      <c r="B553" s="40">
        <v>39325</v>
      </c>
    </row>
    <row r="554" spans="1:2" x14ac:dyDescent="0.2">
      <c r="A554" s="19" t="s">
        <v>150</v>
      </c>
      <c r="B554" s="23">
        <v>263300</v>
      </c>
    </row>
    <row r="555" spans="1:2" x14ac:dyDescent="0.2">
      <c r="A555" s="19" t="s">
        <v>151</v>
      </c>
      <c r="B555" s="23">
        <v>20298</v>
      </c>
    </row>
    <row r="556" spans="1:2" x14ac:dyDescent="0.2">
      <c r="A556" s="19" t="s">
        <v>246</v>
      </c>
      <c r="B556" s="23">
        <v>62555</v>
      </c>
    </row>
    <row r="557" spans="1:2" x14ac:dyDescent="0.2">
      <c r="A557" s="19" t="s">
        <v>247</v>
      </c>
      <c r="B557" s="23">
        <v>54432</v>
      </c>
    </row>
    <row r="558" spans="1:2" x14ac:dyDescent="0.2">
      <c r="A558" s="19" t="s">
        <v>392</v>
      </c>
      <c r="B558" s="23">
        <v>16538</v>
      </c>
    </row>
    <row r="559" spans="1:2" x14ac:dyDescent="0.2">
      <c r="A559" s="19" t="s">
        <v>393</v>
      </c>
      <c r="B559" s="23">
        <v>48890</v>
      </c>
    </row>
    <row r="560" spans="1:2" x14ac:dyDescent="0.2">
      <c r="A560" s="19" t="s">
        <v>394</v>
      </c>
      <c r="B560" s="23">
        <v>102230</v>
      </c>
    </row>
    <row r="561" spans="1:2" x14ac:dyDescent="0.2">
      <c r="A561" s="19" t="s">
        <v>468</v>
      </c>
      <c r="B561" s="23">
        <v>39177</v>
      </c>
    </row>
    <row r="562" spans="1:2" x14ac:dyDescent="0.2">
      <c r="A562" s="19" t="s">
        <v>248</v>
      </c>
      <c r="B562" s="23">
        <v>64411</v>
      </c>
    </row>
    <row r="563" spans="1:2" x14ac:dyDescent="0.2">
      <c r="A563" s="19" t="s">
        <v>469</v>
      </c>
      <c r="B563" s="23">
        <v>33016</v>
      </c>
    </row>
    <row r="564" spans="1:2" x14ac:dyDescent="0.2">
      <c r="A564" s="19" t="s">
        <v>249</v>
      </c>
      <c r="B564" s="23">
        <v>125137</v>
      </c>
    </row>
    <row r="565" spans="1:2" x14ac:dyDescent="0.2">
      <c r="A565" s="19" t="s">
        <v>152</v>
      </c>
      <c r="B565" s="23">
        <v>22842</v>
      </c>
    </row>
    <row r="566" spans="1:2" x14ac:dyDescent="0.2">
      <c r="A566" s="19" t="s">
        <v>250</v>
      </c>
      <c r="B566" s="23">
        <v>104683</v>
      </c>
    </row>
    <row r="567" spans="1:2" x14ac:dyDescent="0.2">
      <c r="A567" s="19" t="s">
        <v>470</v>
      </c>
      <c r="B567" s="23">
        <v>274244</v>
      </c>
    </row>
    <row r="568" spans="1:2" x14ac:dyDescent="0.2">
      <c r="A568" s="19" t="s">
        <v>153</v>
      </c>
      <c r="B568" s="23">
        <v>24114</v>
      </c>
    </row>
    <row r="569" spans="1:2" x14ac:dyDescent="0.2">
      <c r="A569" s="19" t="s">
        <v>471</v>
      </c>
      <c r="B569" s="23">
        <v>26066</v>
      </c>
    </row>
    <row r="570" spans="1:2" x14ac:dyDescent="0.2">
      <c r="A570" s="19" t="s">
        <v>472</v>
      </c>
      <c r="B570" s="23">
        <v>93328</v>
      </c>
    </row>
    <row r="571" spans="1:2" ht="13.5" thickBot="1" x14ac:dyDescent="0.25">
      <c r="A571" s="38" t="s">
        <v>473</v>
      </c>
      <c r="B571" s="24">
        <v>325215</v>
      </c>
    </row>
    <row r="572" spans="1:2" ht="13.5" thickBot="1" x14ac:dyDescent="0.25">
      <c r="A572" s="10" t="s">
        <v>30</v>
      </c>
      <c r="B572" s="25">
        <f>SUM(B540:B571)</f>
        <v>5011926</v>
      </c>
    </row>
    <row r="573" spans="1:2" x14ac:dyDescent="0.2">
      <c r="A573" s="4"/>
    </row>
    <row r="574" spans="1:2" ht="13.5" thickBot="1" x14ac:dyDescent="0.25">
      <c r="A574" s="4" t="s">
        <v>18</v>
      </c>
      <c r="B574" s="44" t="s">
        <v>423</v>
      </c>
    </row>
    <row r="575" spans="1:2" ht="30" customHeight="1" thickBot="1" x14ac:dyDescent="0.25">
      <c r="A575" s="7" t="s">
        <v>36</v>
      </c>
      <c r="B575" s="31" t="s">
        <v>424</v>
      </c>
    </row>
    <row r="576" spans="1:2" x14ac:dyDescent="0.2">
      <c r="A576" s="11" t="s">
        <v>474</v>
      </c>
      <c r="B576" s="23">
        <v>38232</v>
      </c>
    </row>
    <row r="577" spans="1:2" x14ac:dyDescent="0.2">
      <c r="A577" s="12" t="s">
        <v>475</v>
      </c>
      <c r="B577" s="23">
        <v>65367</v>
      </c>
    </row>
    <row r="578" spans="1:2" x14ac:dyDescent="0.2">
      <c r="A578" s="19" t="s">
        <v>301</v>
      </c>
      <c r="B578" s="23">
        <v>86360</v>
      </c>
    </row>
    <row r="579" spans="1:2" x14ac:dyDescent="0.2">
      <c r="A579" s="19" t="s">
        <v>155</v>
      </c>
      <c r="B579" s="23">
        <v>122099</v>
      </c>
    </row>
    <row r="580" spans="1:2" x14ac:dyDescent="0.2">
      <c r="A580" s="19" t="s">
        <v>339</v>
      </c>
      <c r="B580" s="23">
        <v>335744</v>
      </c>
    </row>
    <row r="581" spans="1:2" x14ac:dyDescent="0.2">
      <c r="A581" s="19" t="s">
        <v>395</v>
      </c>
      <c r="B581" s="23">
        <v>481871</v>
      </c>
    </row>
    <row r="582" spans="1:2" x14ac:dyDescent="0.2">
      <c r="A582" s="19" t="s">
        <v>302</v>
      </c>
      <c r="B582" s="23">
        <v>117412</v>
      </c>
    </row>
    <row r="583" spans="1:2" x14ac:dyDescent="0.2">
      <c r="A583" s="42" t="s">
        <v>476</v>
      </c>
      <c r="B583" s="40">
        <v>148943</v>
      </c>
    </row>
    <row r="584" spans="1:2" x14ac:dyDescent="0.2">
      <c r="A584" s="19" t="s">
        <v>303</v>
      </c>
      <c r="B584" s="23">
        <v>300624</v>
      </c>
    </row>
    <row r="585" spans="1:2" x14ac:dyDescent="0.2">
      <c r="A585" s="19" t="s">
        <v>477</v>
      </c>
      <c r="B585" s="23">
        <v>273822</v>
      </c>
    </row>
    <row r="586" spans="1:2" x14ac:dyDescent="0.2">
      <c r="A586" s="19" t="s">
        <v>154</v>
      </c>
      <c r="B586" s="23">
        <v>22988</v>
      </c>
    </row>
    <row r="587" spans="1:2" x14ac:dyDescent="0.2">
      <c r="A587" s="19" t="s">
        <v>396</v>
      </c>
      <c r="B587" s="23">
        <v>124907</v>
      </c>
    </row>
    <row r="588" spans="1:2" ht="13.5" thickBot="1" x14ac:dyDescent="0.25">
      <c r="A588" s="38" t="s">
        <v>478</v>
      </c>
      <c r="B588" s="24">
        <v>49665</v>
      </c>
    </row>
    <row r="589" spans="1:2" ht="13.5" thickBot="1" x14ac:dyDescent="0.25">
      <c r="A589" s="10" t="s">
        <v>31</v>
      </c>
      <c r="B589" s="25">
        <f>SUM(B576:B588)</f>
        <v>2168034</v>
      </c>
    </row>
    <row r="590" spans="1:2" x14ac:dyDescent="0.2">
      <c r="A590" s="5"/>
    </row>
    <row r="591" spans="1:2" ht="13.5" thickBot="1" x14ac:dyDescent="0.25">
      <c r="A591" s="4" t="s">
        <v>19</v>
      </c>
      <c r="B591" s="44" t="s">
        <v>423</v>
      </c>
    </row>
    <row r="592" spans="1:2" ht="30" customHeight="1" thickBot="1" x14ac:dyDescent="0.25">
      <c r="A592" s="7" t="s">
        <v>36</v>
      </c>
      <c r="B592" s="31" t="s">
        <v>424</v>
      </c>
    </row>
    <row r="593" spans="1:2" x14ac:dyDescent="0.2">
      <c r="A593" s="37" t="s">
        <v>256</v>
      </c>
      <c r="B593" s="23">
        <v>65571</v>
      </c>
    </row>
    <row r="594" spans="1:2" x14ac:dyDescent="0.2">
      <c r="A594" s="19" t="s">
        <v>479</v>
      </c>
      <c r="B594" s="23">
        <v>15278</v>
      </c>
    </row>
    <row r="595" spans="1:2" x14ac:dyDescent="0.2">
      <c r="A595" s="19" t="s">
        <v>156</v>
      </c>
      <c r="B595" s="23">
        <v>24170</v>
      </c>
    </row>
    <row r="596" spans="1:2" x14ac:dyDescent="0.2">
      <c r="A596" s="19" t="s">
        <v>480</v>
      </c>
      <c r="B596" s="23">
        <v>96988</v>
      </c>
    </row>
    <row r="597" spans="1:2" x14ac:dyDescent="0.2">
      <c r="A597" s="19" t="s">
        <v>157</v>
      </c>
      <c r="B597" s="23">
        <v>120884</v>
      </c>
    </row>
    <row r="598" spans="1:2" x14ac:dyDescent="0.2">
      <c r="A598" s="19" t="s">
        <v>397</v>
      </c>
      <c r="B598" s="23">
        <v>284945</v>
      </c>
    </row>
    <row r="599" spans="1:2" x14ac:dyDescent="0.2">
      <c r="A599" s="19" t="s">
        <v>158</v>
      </c>
      <c r="B599" s="23">
        <v>18368</v>
      </c>
    </row>
    <row r="600" spans="1:2" x14ac:dyDescent="0.2">
      <c r="A600" s="19" t="s">
        <v>159</v>
      </c>
      <c r="B600" s="23">
        <v>15747</v>
      </c>
    </row>
    <row r="601" spans="1:2" x14ac:dyDescent="0.2">
      <c r="A601" s="19" t="s">
        <v>398</v>
      </c>
      <c r="B601" s="23">
        <v>41132</v>
      </c>
    </row>
    <row r="602" spans="1:2" x14ac:dyDescent="0.2">
      <c r="A602" s="19" t="s">
        <v>323</v>
      </c>
      <c r="B602" s="23">
        <v>295737</v>
      </c>
    </row>
    <row r="603" spans="1:2" x14ac:dyDescent="0.2">
      <c r="A603" s="20" t="s">
        <v>354</v>
      </c>
      <c r="B603" s="23">
        <v>80103</v>
      </c>
    </row>
    <row r="604" spans="1:2" x14ac:dyDescent="0.2">
      <c r="A604" s="20" t="s">
        <v>160</v>
      </c>
      <c r="B604" s="23">
        <v>279715</v>
      </c>
    </row>
    <row r="605" spans="1:2" x14ac:dyDescent="0.2">
      <c r="A605" s="19" t="s">
        <v>399</v>
      </c>
      <c r="B605" s="23">
        <v>84240</v>
      </c>
    </row>
    <row r="606" spans="1:2" x14ac:dyDescent="0.2">
      <c r="A606" s="19" t="s">
        <v>161</v>
      </c>
      <c r="B606" s="23">
        <v>467878</v>
      </c>
    </row>
    <row r="607" spans="1:2" x14ac:dyDescent="0.2">
      <c r="A607" s="19" t="s">
        <v>400</v>
      </c>
      <c r="B607" s="23">
        <v>209887</v>
      </c>
    </row>
    <row r="608" spans="1:2" x14ac:dyDescent="0.2">
      <c r="A608" s="20" t="s">
        <v>162</v>
      </c>
      <c r="B608" s="23">
        <v>68818</v>
      </c>
    </row>
    <row r="609" spans="1:2" x14ac:dyDescent="0.2">
      <c r="A609" s="20" t="s">
        <v>163</v>
      </c>
      <c r="B609" s="23">
        <v>33210</v>
      </c>
    </row>
    <row r="610" spans="1:2" x14ac:dyDescent="0.2">
      <c r="A610" s="20" t="s">
        <v>257</v>
      </c>
      <c r="B610" s="23">
        <v>248534</v>
      </c>
    </row>
    <row r="611" spans="1:2" x14ac:dyDescent="0.2">
      <c r="A611" s="20" t="s">
        <v>258</v>
      </c>
      <c r="B611" s="23">
        <v>119030</v>
      </c>
    </row>
    <row r="612" spans="1:2" x14ac:dyDescent="0.2">
      <c r="A612" s="20" t="s">
        <v>481</v>
      </c>
      <c r="B612" s="23">
        <v>52933</v>
      </c>
    </row>
    <row r="613" spans="1:2" x14ac:dyDescent="0.2">
      <c r="A613" s="19" t="s">
        <v>164</v>
      </c>
      <c r="B613" s="23">
        <v>73095</v>
      </c>
    </row>
    <row r="614" spans="1:2" x14ac:dyDescent="0.2">
      <c r="A614" s="21" t="s">
        <v>259</v>
      </c>
      <c r="B614" s="23">
        <v>102550</v>
      </c>
    </row>
    <row r="615" spans="1:2" x14ac:dyDescent="0.2">
      <c r="A615" s="19" t="s">
        <v>260</v>
      </c>
      <c r="B615" s="23">
        <v>78149</v>
      </c>
    </row>
    <row r="616" spans="1:2" x14ac:dyDescent="0.2">
      <c r="A616" s="19" t="s">
        <v>401</v>
      </c>
      <c r="B616" s="23">
        <v>279691</v>
      </c>
    </row>
    <row r="617" spans="1:2" x14ac:dyDescent="0.2">
      <c r="A617" s="19" t="s">
        <v>402</v>
      </c>
      <c r="B617" s="23">
        <v>60377</v>
      </c>
    </row>
    <row r="618" spans="1:2" x14ac:dyDescent="0.2">
      <c r="A618" s="19" t="s">
        <v>261</v>
      </c>
      <c r="B618" s="23">
        <v>150996</v>
      </c>
    </row>
    <row r="619" spans="1:2" x14ac:dyDescent="0.2">
      <c r="A619" s="19" t="s">
        <v>165</v>
      </c>
      <c r="B619" s="23">
        <v>40806</v>
      </c>
    </row>
    <row r="620" spans="1:2" x14ac:dyDescent="0.2">
      <c r="A620" s="19" t="s">
        <v>166</v>
      </c>
      <c r="B620" s="23">
        <v>53735</v>
      </c>
    </row>
    <row r="621" spans="1:2" x14ac:dyDescent="0.2">
      <c r="A621" s="19" t="s">
        <v>167</v>
      </c>
      <c r="B621" s="23">
        <v>108786</v>
      </c>
    </row>
    <row r="622" spans="1:2" x14ac:dyDescent="0.2">
      <c r="A622" s="21" t="s">
        <v>168</v>
      </c>
      <c r="B622" s="23">
        <v>103364</v>
      </c>
    </row>
    <row r="623" spans="1:2" x14ac:dyDescent="0.2">
      <c r="A623" s="21" t="s">
        <v>169</v>
      </c>
      <c r="B623" s="23">
        <v>98982</v>
      </c>
    </row>
    <row r="624" spans="1:2" x14ac:dyDescent="0.2">
      <c r="A624" s="21" t="s">
        <v>340</v>
      </c>
      <c r="B624" s="23">
        <v>35019</v>
      </c>
    </row>
    <row r="625" spans="1:2" x14ac:dyDescent="0.2">
      <c r="A625" s="21" t="s">
        <v>170</v>
      </c>
      <c r="B625" s="23">
        <v>71137</v>
      </c>
    </row>
    <row r="626" spans="1:2" x14ac:dyDescent="0.2">
      <c r="A626" s="21" t="s">
        <v>171</v>
      </c>
      <c r="B626" s="23">
        <v>41990</v>
      </c>
    </row>
    <row r="627" spans="1:2" x14ac:dyDescent="0.2">
      <c r="A627" s="21" t="s">
        <v>172</v>
      </c>
      <c r="B627" s="23">
        <v>134379</v>
      </c>
    </row>
    <row r="628" spans="1:2" x14ac:dyDescent="0.2">
      <c r="A628" s="21" t="s">
        <v>173</v>
      </c>
      <c r="B628" s="23">
        <v>66801</v>
      </c>
    </row>
    <row r="629" spans="1:2" x14ac:dyDescent="0.2">
      <c r="A629" s="21" t="s">
        <v>482</v>
      </c>
      <c r="B629" s="23">
        <v>37044</v>
      </c>
    </row>
    <row r="630" spans="1:2" x14ac:dyDescent="0.2">
      <c r="A630" s="21" t="s">
        <v>324</v>
      </c>
      <c r="B630" s="23">
        <v>254729</v>
      </c>
    </row>
    <row r="631" spans="1:2" x14ac:dyDescent="0.2">
      <c r="A631" s="21" t="s">
        <v>174</v>
      </c>
      <c r="B631" s="23">
        <v>801306</v>
      </c>
    </row>
    <row r="632" spans="1:2" x14ac:dyDescent="0.2">
      <c r="A632" s="21" t="s">
        <v>483</v>
      </c>
      <c r="B632" s="23">
        <v>563439</v>
      </c>
    </row>
    <row r="633" spans="1:2" x14ac:dyDescent="0.2">
      <c r="A633" s="21" t="s">
        <v>403</v>
      </c>
      <c r="B633" s="23">
        <v>470821</v>
      </c>
    </row>
    <row r="634" spans="1:2" x14ac:dyDescent="0.2">
      <c r="A634" s="21" t="s">
        <v>175</v>
      </c>
      <c r="B634" s="23">
        <v>819269</v>
      </c>
    </row>
    <row r="635" spans="1:2" x14ac:dyDescent="0.2">
      <c r="A635" s="21" t="s">
        <v>176</v>
      </c>
      <c r="B635" s="23">
        <v>658400</v>
      </c>
    </row>
    <row r="636" spans="1:2" x14ac:dyDescent="0.2">
      <c r="A636" s="21" t="s">
        <v>177</v>
      </c>
      <c r="B636" s="23">
        <v>575665</v>
      </c>
    </row>
    <row r="637" spans="1:2" x14ac:dyDescent="0.2">
      <c r="A637" s="21" t="s">
        <v>341</v>
      </c>
      <c r="B637" s="23">
        <v>505222</v>
      </c>
    </row>
    <row r="638" spans="1:2" x14ac:dyDescent="0.2">
      <c r="A638" s="21" t="s">
        <v>262</v>
      </c>
      <c r="B638" s="23">
        <v>501731</v>
      </c>
    </row>
    <row r="639" spans="1:2" x14ac:dyDescent="0.2">
      <c r="A639" s="21" t="s">
        <v>349</v>
      </c>
      <c r="B639" s="23">
        <v>225318</v>
      </c>
    </row>
    <row r="640" spans="1:2" x14ac:dyDescent="0.2">
      <c r="A640" s="21" t="s">
        <v>263</v>
      </c>
      <c r="B640" s="23">
        <v>213702</v>
      </c>
    </row>
    <row r="641" spans="1:2" x14ac:dyDescent="0.2">
      <c r="A641" s="21" t="s">
        <v>404</v>
      </c>
      <c r="B641" s="23">
        <v>152312</v>
      </c>
    </row>
    <row r="642" spans="1:2" x14ac:dyDescent="0.2">
      <c r="A642" s="21" t="s">
        <v>178</v>
      </c>
      <c r="B642" s="23">
        <v>37838</v>
      </c>
    </row>
    <row r="643" spans="1:2" x14ac:dyDescent="0.2">
      <c r="A643" s="21" t="s">
        <v>264</v>
      </c>
      <c r="B643" s="23">
        <v>471687</v>
      </c>
    </row>
    <row r="644" spans="1:2" x14ac:dyDescent="0.2">
      <c r="A644" s="21" t="s">
        <v>265</v>
      </c>
      <c r="B644" s="23">
        <v>305600</v>
      </c>
    </row>
    <row r="645" spans="1:2" x14ac:dyDescent="0.2">
      <c r="A645" s="19" t="s">
        <v>484</v>
      </c>
      <c r="B645" s="23">
        <v>18792</v>
      </c>
    </row>
    <row r="646" spans="1:2" x14ac:dyDescent="0.2">
      <c r="A646" s="21" t="s">
        <v>485</v>
      </c>
      <c r="B646" s="23">
        <v>33013</v>
      </c>
    </row>
    <row r="647" spans="1:2" x14ac:dyDescent="0.2">
      <c r="A647" s="21" t="s">
        <v>486</v>
      </c>
      <c r="B647" s="23">
        <v>82388</v>
      </c>
    </row>
    <row r="648" spans="1:2" x14ac:dyDescent="0.2">
      <c r="A648" s="21" t="s">
        <v>405</v>
      </c>
      <c r="B648" s="23">
        <v>13122</v>
      </c>
    </row>
    <row r="649" spans="1:2" x14ac:dyDescent="0.2">
      <c r="A649" s="19" t="s">
        <v>406</v>
      </c>
      <c r="B649" s="23">
        <v>17799</v>
      </c>
    </row>
    <row r="650" spans="1:2" ht="13.5" thickBot="1" x14ac:dyDescent="0.25">
      <c r="A650" s="41" t="s">
        <v>179</v>
      </c>
      <c r="B650" s="24">
        <v>57672</v>
      </c>
    </row>
    <row r="651" spans="1:2" ht="13.5" thickBot="1" x14ac:dyDescent="0.25">
      <c r="A651" s="10" t="s">
        <v>32</v>
      </c>
      <c r="B651" s="25">
        <f>SUM(B593:B650)</f>
        <v>10939894</v>
      </c>
    </row>
    <row r="652" spans="1:2" ht="13.5" thickBot="1" x14ac:dyDescent="0.25">
      <c r="A652" s="5"/>
    </row>
    <row r="653" spans="1:2" ht="13.5" thickBot="1" x14ac:dyDescent="0.25">
      <c r="A653" s="32" t="s">
        <v>7</v>
      </c>
      <c r="B653" s="26">
        <f>B572+B589+B651</f>
        <v>18119854</v>
      </c>
    </row>
    <row r="654" spans="1:2" x14ac:dyDescent="0.2">
      <c r="A654" s="4"/>
      <c r="B654" s="30"/>
    </row>
    <row r="655" spans="1:2" x14ac:dyDescent="0.2">
      <c r="A655" s="4" t="s">
        <v>8</v>
      </c>
    </row>
    <row r="656" spans="1:2" x14ac:dyDescent="0.2">
      <c r="A656" s="5"/>
    </row>
    <row r="657" spans="1:2" ht="13.5" thickBot="1" x14ac:dyDescent="0.25">
      <c r="A657" s="4" t="s">
        <v>20</v>
      </c>
      <c r="B657" s="44" t="s">
        <v>423</v>
      </c>
    </row>
    <row r="658" spans="1:2" ht="30" customHeight="1" thickBot="1" x14ac:dyDescent="0.25">
      <c r="A658" s="7" t="s">
        <v>36</v>
      </c>
      <c r="B658" s="31" t="s">
        <v>424</v>
      </c>
    </row>
    <row r="659" spans="1:2" x14ac:dyDescent="0.2">
      <c r="A659" s="11" t="s">
        <v>487</v>
      </c>
      <c r="B659" s="23">
        <v>37406</v>
      </c>
    </row>
    <row r="660" spans="1:2" x14ac:dyDescent="0.2">
      <c r="A660" s="12" t="s">
        <v>183</v>
      </c>
      <c r="B660" s="23">
        <v>76243</v>
      </c>
    </row>
    <row r="661" spans="1:2" x14ac:dyDescent="0.2">
      <c r="A661" s="12" t="s">
        <v>407</v>
      </c>
      <c r="B661" s="23">
        <v>334181</v>
      </c>
    </row>
    <row r="662" spans="1:2" x14ac:dyDescent="0.2">
      <c r="A662" s="12" t="s">
        <v>205</v>
      </c>
      <c r="B662" s="23">
        <v>92927</v>
      </c>
    </row>
    <row r="663" spans="1:2" x14ac:dyDescent="0.2">
      <c r="A663" s="12" t="s">
        <v>304</v>
      </c>
      <c r="B663" s="23">
        <v>68331</v>
      </c>
    </row>
    <row r="664" spans="1:2" x14ac:dyDescent="0.2">
      <c r="A664" s="19" t="s">
        <v>488</v>
      </c>
      <c r="B664" s="23">
        <v>46294</v>
      </c>
    </row>
    <row r="665" spans="1:2" x14ac:dyDescent="0.2">
      <c r="A665" s="19" t="s">
        <v>342</v>
      </c>
      <c r="B665" s="23">
        <v>87723</v>
      </c>
    </row>
    <row r="666" spans="1:2" x14ac:dyDescent="0.2">
      <c r="A666" s="19" t="s">
        <v>184</v>
      </c>
      <c r="B666" s="23">
        <v>165483</v>
      </c>
    </row>
    <row r="667" spans="1:2" x14ac:dyDescent="0.2">
      <c r="A667" s="19" t="s">
        <v>489</v>
      </c>
      <c r="B667" s="23">
        <v>756767</v>
      </c>
    </row>
    <row r="668" spans="1:2" x14ac:dyDescent="0.2">
      <c r="A668" s="19" t="s">
        <v>185</v>
      </c>
      <c r="B668" s="23">
        <v>713380</v>
      </c>
    </row>
    <row r="669" spans="1:2" x14ac:dyDescent="0.2">
      <c r="A669" s="19" t="s">
        <v>180</v>
      </c>
      <c r="B669" s="23">
        <v>59825</v>
      </c>
    </row>
    <row r="670" spans="1:2" x14ac:dyDescent="0.2">
      <c r="A670" s="19" t="s">
        <v>182</v>
      </c>
      <c r="B670" s="23">
        <v>72533</v>
      </c>
    </row>
    <row r="671" spans="1:2" x14ac:dyDescent="0.2">
      <c r="A671" s="19" t="s">
        <v>305</v>
      </c>
      <c r="B671" s="23">
        <v>65626</v>
      </c>
    </row>
    <row r="672" spans="1:2" x14ac:dyDescent="0.2">
      <c r="A672" s="19" t="s">
        <v>181</v>
      </c>
      <c r="B672" s="23">
        <v>30467</v>
      </c>
    </row>
    <row r="673" spans="1:2" ht="13.5" thickBot="1" x14ac:dyDescent="0.25">
      <c r="A673" s="38" t="s">
        <v>306</v>
      </c>
      <c r="B673" s="24">
        <v>301879</v>
      </c>
    </row>
    <row r="674" spans="1:2" ht="13.5" thickBot="1" x14ac:dyDescent="0.25">
      <c r="A674" s="10" t="s">
        <v>33</v>
      </c>
      <c r="B674" s="25">
        <f>SUM(B659:B673)</f>
        <v>2909065</v>
      </c>
    </row>
    <row r="675" spans="1:2" x14ac:dyDescent="0.2">
      <c r="A675" s="5"/>
    </row>
    <row r="676" spans="1:2" ht="13.5" thickBot="1" x14ac:dyDescent="0.25">
      <c r="A676" s="4" t="s">
        <v>21</v>
      </c>
      <c r="B676" s="44" t="s">
        <v>423</v>
      </c>
    </row>
    <row r="677" spans="1:2" ht="30" customHeight="1" thickBot="1" x14ac:dyDescent="0.25">
      <c r="A677" s="7" t="s">
        <v>36</v>
      </c>
      <c r="B677" s="31" t="s">
        <v>424</v>
      </c>
    </row>
    <row r="678" spans="1:2" x14ac:dyDescent="0.2">
      <c r="A678" s="22" t="s">
        <v>190</v>
      </c>
      <c r="B678" s="23">
        <v>125396</v>
      </c>
    </row>
    <row r="679" spans="1:2" x14ac:dyDescent="0.2">
      <c r="A679" s="22" t="s">
        <v>266</v>
      </c>
      <c r="B679" s="23">
        <v>403857</v>
      </c>
    </row>
    <row r="680" spans="1:2" x14ac:dyDescent="0.2">
      <c r="A680" s="22" t="s">
        <v>490</v>
      </c>
      <c r="B680" s="23">
        <v>139860</v>
      </c>
    </row>
    <row r="681" spans="1:2" x14ac:dyDescent="0.2">
      <c r="A681" s="8" t="s">
        <v>186</v>
      </c>
      <c r="B681" s="23">
        <v>59713</v>
      </c>
    </row>
    <row r="682" spans="1:2" x14ac:dyDescent="0.2">
      <c r="A682" s="8" t="s">
        <v>325</v>
      </c>
      <c r="B682" s="23">
        <v>50382</v>
      </c>
    </row>
    <row r="683" spans="1:2" x14ac:dyDescent="0.2">
      <c r="A683" s="8" t="s">
        <v>351</v>
      </c>
      <c r="B683" s="23">
        <v>106864</v>
      </c>
    </row>
    <row r="684" spans="1:2" x14ac:dyDescent="0.2">
      <c r="A684" s="8" t="s">
        <v>408</v>
      </c>
      <c r="B684" s="23">
        <v>78956</v>
      </c>
    </row>
    <row r="685" spans="1:2" x14ac:dyDescent="0.2">
      <c r="A685" s="8" t="s">
        <v>409</v>
      </c>
      <c r="B685" s="23">
        <v>18792</v>
      </c>
    </row>
    <row r="686" spans="1:2" x14ac:dyDescent="0.2">
      <c r="A686" s="8" t="s">
        <v>267</v>
      </c>
      <c r="B686" s="23">
        <v>88329</v>
      </c>
    </row>
    <row r="687" spans="1:2" x14ac:dyDescent="0.2">
      <c r="A687" s="8" t="s">
        <v>410</v>
      </c>
      <c r="B687" s="23">
        <v>494778</v>
      </c>
    </row>
    <row r="688" spans="1:2" x14ac:dyDescent="0.2">
      <c r="A688" s="8" t="s">
        <v>411</v>
      </c>
      <c r="B688" s="23">
        <v>253359</v>
      </c>
    </row>
    <row r="689" spans="1:2" x14ac:dyDescent="0.2">
      <c r="A689" s="8" t="s">
        <v>412</v>
      </c>
      <c r="B689" s="23">
        <v>41229</v>
      </c>
    </row>
    <row r="690" spans="1:2" x14ac:dyDescent="0.2">
      <c r="A690" s="8" t="s">
        <v>491</v>
      </c>
      <c r="B690" s="23">
        <v>32282</v>
      </c>
    </row>
    <row r="691" spans="1:2" x14ac:dyDescent="0.2">
      <c r="A691" s="8" t="s">
        <v>246</v>
      </c>
      <c r="B691" s="23">
        <v>137716</v>
      </c>
    </row>
    <row r="692" spans="1:2" x14ac:dyDescent="0.2">
      <c r="A692" s="8" t="s">
        <v>187</v>
      </c>
      <c r="B692" s="23">
        <v>128750</v>
      </c>
    </row>
    <row r="693" spans="1:2" x14ac:dyDescent="0.2">
      <c r="A693" s="8" t="s">
        <v>188</v>
      </c>
      <c r="B693" s="23">
        <v>413244</v>
      </c>
    </row>
    <row r="694" spans="1:2" x14ac:dyDescent="0.2">
      <c r="A694" s="8" t="s">
        <v>492</v>
      </c>
      <c r="B694" s="23">
        <v>205408</v>
      </c>
    </row>
    <row r="695" spans="1:2" x14ac:dyDescent="0.2">
      <c r="A695" s="8" t="s">
        <v>191</v>
      </c>
      <c r="B695" s="23">
        <v>13251</v>
      </c>
    </row>
    <row r="696" spans="1:2" x14ac:dyDescent="0.2">
      <c r="A696" s="8" t="s">
        <v>268</v>
      </c>
      <c r="B696" s="23">
        <v>546177</v>
      </c>
    </row>
    <row r="697" spans="1:2" x14ac:dyDescent="0.2">
      <c r="A697" s="8" t="s">
        <v>269</v>
      </c>
      <c r="B697" s="23">
        <v>129699</v>
      </c>
    </row>
    <row r="698" spans="1:2" x14ac:dyDescent="0.2">
      <c r="A698" s="8" t="s">
        <v>493</v>
      </c>
      <c r="B698" s="23">
        <v>237758</v>
      </c>
    </row>
    <row r="699" spans="1:2" x14ac:dyDescent="0.2">
      <c r="A699" s="8" t="s">
        <v>494</v>
      </c>
      <c r="B699" s="23">
        <v>65400</v>
      </c>
    </row>
    <row r="700" spans="1:2" x14ac:dyDescent="0.2">
      <c r="A700" s="8" t="s">
        <v>192</v>
      </c>
      <c r="B700" s="23">
        <v>62129</v>
      </c>
    </row>
    <row r="701" spans="1:2" x14ac:dyDescent="0.2">
      <c r="A701" s="8" t="s">
        <v>189</v>
      </c>
      <c r="B701" s="23">
        <v>387218</v>
      </c>
    </row>
    <row r="702" spans="1:2" x14ac:dyDescent="0.2">
      <c r="A702" s="8" t="s">
        <v>270</v>
      </c>
      <c r="B702" s="23">
        <v>62273</v>
      </c>
    </row>
    <row r="703" spans="1:2" x14ac:dyDescent="0.2">
      <c r="A703" s="8" t="s">
        <v>413</v>
      </c>
      <c r="B703" s="23">
        <v>290080</v>
      </c>
    </row>
    <row r="704" spans="1:2" x14ac:dyDescent="0.2">
      <c r="A704" s="8" t="s">
        <v>355</v>
      </c>
      <c r="B704" s="23">
        <v>281570</v>
      </c>
    </row>
    <row r="705" spans="1:2" x14ac:dyDescent="0.2">
      <c r="A705" s="8" t="s">
        <v>193</v>
      </c>
      <c r="B705" s="23">
        <v>321062</v>
      </c>
    </row>
    <row r="706" spans="1:2" x14ac:dyDescent="0.2">
      <c r="A706" s="43" t="s">
        <v>196</v>
      </c>
      <c r="B706" s="40">
        <v>342915</v>
      </c>
    </row>
    <row r="707" spans="1:2" x14ac:dyDescent="0.2">
      <c r="A707" s="8" t="s">
        <v>194</v>
      </c>
      <c r="B707" s="23">
        <v>189170</v>
      </c>
    </row>
    <row r="708" spans="1:2" x14ac:dyDescent="0.2">
      <c r="A708" s="8" t="s">
        <v>343</v>
      </c>
      <c r="B708" s="23">
        <v>593722</v>
      </c>
    </row>
    <row r="709" spans="1:2" x14ac:dyDescent="0.2">
      <c r="A709" s="8" t="s">
        <v>414</v>
      </c>
      <c r="B709" s="23">
        <v>711910</v>
      </c>
    </row>
    <row r="710" spans="1:2" x14ac:dyDescent="0.2">
      <c r="A710" s="8" t="s">
        <v>344</v>
      </c>
      <c r="B710" s="23">
        <v>493119</v>
      </c>
    </row>
    <row r="711" spans="1:2" x14ac:dyDescent="0.2">
      <c r="A711" s="8" t="s">
        <v>345</v>
      </c>
      <c r="B711" s="23">
        <v>404068</v>
      </c>
    </row>
    <row r="712" spans="1:2" x14ac:dyDescent="0.2">
      <c r="A712" s="8" t="s">
        <v>195</v>
      </c>
      <c r="B712" s="23">
        <v>868628</v>
      </c>
    </row>
    <row r="713" spans="1:2" x14ac:dyDescent="0.2">
      <c r="A713" s="8" t="s">
        <v>358</v>
      </c>
      <c r="B713" s="23">
        <v>144449</v>
      </c>
    </row>
    <row r="714" spans="1:2" x14ac:dyDescent="0.2">
      <c r="A714" s="8" t="s">
        <v>415</v>
      </c>
      <c r="B714" s="23">
        <v>644641</v>
      </c>
    </row>
    <row r="715" spans="1:2" x14ac:dyDescent="0.2">
      <c r="A715" s="8" t="s">
        <v>346</v>
      </c>
      <c r="B715" s="23">
        <v>327911</v>
      </c>
    </row>
    <row r="716" spans="1:2" ht="13.5" thickBot="1" x14ac:dyDescent="0.25">
      <c r="A716" s="9" t="s">
        <v>271</v>
      </c>
      <c r="B716" s="24">
        <v>142270</v>
      </c>
    </row>
    <row r="717" spans="1:2" ht="13.5" thickBot="1" x14ac:dyDescent="0.25">
      <c r="A717" s="10" t="s">
        <v>34</v>
      </c>
      <c r="B717" s="25">
        <f>SUM(B678:B716)</f>
        <v>10038335</v>
      </c>
    </row>
    <row r="718" spans="1:2" x14ac:dyDescent="0.2">
      <c r="A718" s="5"/>
    </row>
    <row r="719" spans="1:2" ht="13.5" thickBot="1" x14ac:dyDescent="0.25">
      <c r="A719" s="4" t="s">
        <v>22</v>
      </c>
      <c r="B719" s="44" t="s">
        <v>423</v>
      </c>
    </row>
    <row r="720" spans="1:2" ht="30" customHeight="1" thickBot="1" x14ac:dyDescent="0.25">
      <c r="A720" s="7" t="s">
        <v>36</v>
      </c>
      <c r="B720" s="31" t="s">
        <v>424</v>
      </c>
    </row>
    <row r="721" spans="1:2" x14ac:dyDescent="0.2">
      <c r="A721" s="22" t="s">
        <v>326</v>
      </c>
      <c r="B721" s="23">
        <v>78043</v>
      </c>
    </row>
    <row r="722" spans="1:2" x14ac:dyDescent="0.2">
      <c r="A722" s="8" t="s">
        <v>272</v>
      </c>
      <c r="B722" s="23">
        <v>123671</v>
      </c>
    </row>
    <row r="723" spans="1:2" x14ac:dyDescent="0.2">
      <c r="A723" s="8" t="s">
        <v>198</v>
      </c>
      <c r="B723" s="23">
        <v>27980</v>
      </c>
    </row>
    <row r="724" spans="1:2" x14ac:dyDescent="0.2">
      <c r="A724" s="8" t="s">
        <v>273</v>
      </c>
      <c r="B724" s="23">
        <v>258752</v>
      </c>
    </row>
    <row r="725" spans="1:2" x14ac:dyDescent="0.2">
      <c r="A725" s="8" t="s">
        <v>416</v>
      </c>
      <c r="B725" s="23">
        <v>84582</v>
      </c>
    </row>
    <row r="726" spans="1:2" x14ac:dyDescent="0.2">
      <c r="A726" s="8" t="s">
        <v>274</v>
      </c>
      <c r="B726" s="23">
        <v>83056</v>
      </c>
    </row>
    <row r="727" spans="1:2" x14ac:dyDescent="0.2">
      <c r="A727" s="8" t="s">
        <v>275</v>
      </c>
      <c r="B727" s="23">
        <v>106379</v>
      </c>
    </row>
    <row r="728" spans="1:2" x14ac:dyDescent="0.2">
      <c r="A728" s="8" t="s">
        <v>417</v>
      </c>
      <c r="B728" s="23">
        <v>44641</v>
      </c>
    </row>
    <row r="729" spans="1:2" x14ac:dyDescent="0.2">
      <c r="A729" s="8" t="s">
        <v>418</v>
      </c>
      <c r="B729" s="23">
        <v>59657</v>
      </c>
    </row>
    <row r="730" spans="1:2" x14ac:dyDescent="0.2">
      <c r="A730" s="8" t="s">
        <v>276</v>
      </c>
      <c r="B730" s="23">
        <v>58375</v>
      </c>
    </row>
    <row r="731" spans="1:2" x14ac:dyDescent="0.2">
      <c r="A731" s="8" t="s">
        <v>495</v>
      </c>
      <c r="B731" s="23">
        <v>66015</v>
      </c>
    </row>
    <row r="732" spans="1:2" x14ac:dyDescent="0.2">
      <c r="A732" s="8" t="s">
        <v>419</v>
      </c>
      <c r="B732" s="23">
        <v>29366</v>
      </c>
    </row>
    <row r="733" spans="1:2" x14ac:dyDescent="0.2">
      <c r="A733" s="8" t="s">
        <v>277</v>
      </c>
      <c r="B733" s="23">
        <v>85055</v>
      </c>
    </row>
    <row r="734" spans="1:2" x14ac:dyDescent="0.2">
      <c r="A734" s="8" t="s">
        <v>278</v>
      </c>
      <c r="B734" s="23">
        <v>150722</v>
      </c>
    </row>
    <row r="735" spans="1:2" x14ac:dyDescent="0.2">
      <c r="A735" s="8" t="s">
        <v>279</v>
      </c>
      <c r="B735" s="23">
        <v>93575</v>
      </c>
    </row>
    <row r="736" spans="1:2" x14ac:dyDescent="0.2">
      <c r="A736" s="8" t="s">
        <v>496</v>
      </c>
      <c r="B736" s="23">
        <v>124066</v>
      </c>
    </row>
    <row r="737" spans="1:2" x14ac:dyDescent="0.2">
      <c r="A737" s="8" t="s">
        <v>497</v>
      </c>
      <c r="B737" s="23">
        <v>81461</v>
      </c>
    </row>
    <row r="738" spans="1:2" x14ac:dyDescent="0.2">
      <c r="A738" s="8" t="s">
        <v>197</v>
      </c>
      <c r="B738" s="23">
        <v>286449</v>
      </c>
    </row>
    <row r="739" spans="1:2" x14ac:dyDescent="0.2">
      <c r="A739" s="8" t="s">
        <v>498</v>
      </c>
      <c r="B739" s="23">
        <v>19821</v>
      </c>
    </row>
    <row r="740" spans="1:2" x14ac:dyDescent="0.2">
      <c r="A740" s="8" t="s">
        <v>280</v>
      </c>
      <c r="B740" s="23">
        <v>77192</v>
      </c>
    </row>
    <row r="741" spans="1:2" x14ac:dyDescent="0.2">
      <c r="A741" s="8" t="s">
        <v>420</v>
      </c>
      <c r="B741" s="23">
        <v>149084</v>
      </c>
    </row>
    <row r="742" spans="1:2" x14ac:dyDescent="0.2">
      <c r="A742" s="8" t="s">
        <v>421</v>
      </c>
      <c r="B742" s="23">
        <v>85860</v>
      </c>
    </row>
    <row r="743" spans="1:2" x14ac:dyDescent="0.2">
      <c r="A743" s="8" t="s">
        <v>499</v>
      </c>
      <c r="B743" s="23">
        <v>51653</v>
      </c>
    </row>
    <row r="744" spans="1:2" x14ac:dyDescent="0.2">
      <c r="A744" s="8" t="s">
        <v>347</v>
      </c>
      <c r="B744" s="23">
        <v>368723</v>
      </c>
    </row>
    <row r="745" spans="1:2" x14ac:dyDescent="0.2">
      <c r="A745" s="8" t="s">
        <v>199</v>
      </c>
      <c r="B745" s="23">
        <v>284472</v>
      </c>
    </row>
    <row r="746" spans="1:2" x14ac:dyDescent="0.2">
      <c r="A746" s="46" t="s">
        <v>500</v>
      </c>
      <c r="B746" s="47">
        <v>105904</v>
      </c>
    </row>
    <row r="747" spans="1:2" x14ac:dyDescent="0.2">
      <c r="A747" s="8" t="s">
        <v>501</v>
      </c>
      <c r="B747" s="23">
        <v>107132</v>
      </c>
    </row>
    <row r="748" spans="1:2" x14ac:dyDescent="0.2">
      <c r="A748" s="8" t="s">
        <v>200</v>
      </c>
      <c r="B748" s="23">
        <v>74747</v>
      </c>
    </row>
    <row r="749" spans="1:2" x14ac:dyDescent="0.2">
      <c r="A749" s="8" t="s">
        <v>281</v>
      </c>
      <c r="B749" s="23">
        <v>99158</v>
      </c>
    </row>
    <row r="750" spans="1:2" x14ac:dyDescent="0.2">
      <c r="A750" s="8" t="s">
        <v>201</v>
      </c>
      <c r="B750" s="23">
        <v>501544</v>
      </c>
    </row>
    <row r="751" spans="1:2" x14ac:dyDescent="0.2">
      <c r="A751" s="8" t="s">
        <v>422</v>
      </c>
      <c r="B751" s="23">
        <v>613697</v>
      </c>
    </row>
    <row r="752" spans="1:2" x14ac:dyDescent="0.2">
      <c r="A752" s="8" t="s">
        <v>502</v>
      </c>
      <c r="B752" s="23">
        <v>417774</v>
      </c>
    </row>
    <row r="753" spans="1:2" x14ac:dyDescent="0.2">
      <c r="A753" s="8" t="s">
        <v>202</v>
      </c>
      <c r="B753" s="23">
        <v>46559</v>
      </c>
    </row>
    <row r="754" spans="1:2" x14ac:dyDescent="0.2">
      <c r="A754" s="8" t="s">
        <v>503</v>
      </c>
      <c r="B754" s="23">
        <v>34425</v>
      </c>
    </row>
    <row r="755" spans="1:2" x14ac:dyDescent="0.2">
      <c r="A755" s="8" t="s">
        <v>352</v>
      </c>
      <c r="B755" s="23">
        <v>46028</v>
      </c>
    </row>
    <row r="756" spans="1:2" ht="13.5" thickBot="1" x14ac:dyDescent="0.25">
      <c r="A756" s="9" t="s">
        <v>282</v>
      </c>
      <c r="B756" s="24">
        <v>100480</v>
      </c>
    </row>
    <row r="757" spans="1:2" ht="13.5" thickBot="1" x14ac:dyDescent="0.25">
      <c r="A757" s="10" t="s">
        <v>35</v>
      </c>
      <c r="B757" s="25">
        <f>SUM(B721:B756)</f>
        <v>5026098</v>
      </c>
    </row>
    <row r="758" spans="1:2" ht="13.5" thickBot="1" x14ac:dyDescent="0.25">
      <c r="A758" s="5"/>
    </row>
    <row r="759" spans="1:2" ht="13.5" thickBot="1" x14ac:dyDescent="0.25">
      <c r="A759" s="32" t="s">
        <v>9</v>
      </c>
      <c r="B759" s="26">
        <f>B674+B717+B757</f>
        <v>17973498</v>
      </c>
    </row>
    <row r="760" spans="1:2" ht="13.5" thickBot="1" x14ac:dyDescent="0.25">
      <c r="A760" s="5"/>
    </row>
    <row r="761" spans="1:2" ht="13.5" thickBot="1" x14ac:dyDescent="0.25">
      <c r="A761" s="39" t="s">
        <v>203</v>
      </c>
      <c r="B761" s="29">
        <f>B269+B432+B534+B653+B759</f>
        <v>92907680</v>
      </c>
    </row>
    <row r="764" spans="1:2" ht="15" x14ac:dyDescent="0.2">
      <c r="A764" s="50" t="s">
        <v>507</v>
      </c>
    </row>
    <row r="766" spans="1:2" ht="13.5" thickBot="1" x14ac:dyDescent="0.25">
      <c r="A766" s="4" t="s">
        <v>0</v>
      </c>
      <c r="B766" s="44" t="s">
        <v>423</v>
      </c>
    </row>
    <row r="767" spans="1:2" ht="30" customHeight="1" thickBot="1" x14ac:dyDescent="0.25">
      <c r="A767" s="7" t="s">
        <v>36</v>
      </c>
      <c r="B767" s="31" t="s">
        <v>424</v>
      </c>
    </row>
    <row r="768" spans="1:2" ht="12.75" customHeight="1" x14ac:dyDescent="0.2">
      <c r="A768" s="51" t="s">
        <v>508</v>
      </c>
      <c r="B768" s="52">
        <v>158376</v>
      </c>
    </row>
    <row r="769" spans="1:2" x14ac:dyDescent="0.2">
      <c r="A769" s="43" t="s">
        <v>509</v>
      </c>
      <c r="B769" s="53">
        <v>108173</v>
      </c>
    </row>
    <row r="770" spans="1:2" x14ac:dyDescent="0.2">
      <c r="A770" s="54" t="s">
        <v>510</v>
      </c>
      <c r="B770" s="40">
        <v>646372</v>
      </c>
    </row>
    <row r="771" spans="1:2" x14ac:dyDescent="0.2">
      <c r="A771" s="54" t="s">
        <v>511</v>
      </c>
      <c r="B771" s="40">
        <v>570059</v>
      </c>
    </row>
    <row r="772" spans="1:2" ht="24" x14ac:dyDescent="0.2">
      <c r="A772" s="43" t="s">
        <v>512</v>
      </c>
      <c r="B772" s="40">
        <v>588191</v>
      </c>
    </row>
    <row r="773" spans="1:2" x14ac:dyDescent="0.2">
      <c r="A773" s="43" t="s">
        <v>513</v>
      </c>
      <c r="B773" s="40">
        <v>314942</v>
      </c>
    </row>
    <row r="774" spans="1:2" x14ac:dyDescent="0.2">
      <c r="A774" s="43" t="s">
        <v>514</v>
      </c>
      <c r="B774" s="40">
        <v>631324</v>
      </c>
    </row>
    <row r="775" spans="1:2" x14ac:dyDescent="0.2">
      <c r="A775" s="43" t="s">
        <v>515</v>
      </c>
      <c r="B775" s="40">
        <v>412828</v>
      </c>
    </row>
    <row r="776" spans="1:2" x14ac:dyDescent="0.2">
      <c r="A776" s="43" t="s">
        <v>516</v>
      </c>
      <c r="B776" s="40">
        <v>130678</v>
      </c>
    </row>
    <row r="777" spans="1:2" x14ac:dyDescent="0.2">
      <c r="A777" s="43" t="s">
        <v>517</v>
      </c>
      <c r="B777" s="40">
        <v>63909</v>
      </c>
    </row>
    <row r="778" spans="1:2" x14ac:dyDescent="0.2">
      <c r="A778" s="54" t="s">
        <v>518</v>
      </c>
      <c r="B778" s="40">
        <v>122502</v>
      </c>
    </row>
    <row r="779" spans="1:2" ht="13.5" thickBot="1" x14ac:dyDescent="0.25">
      <c r="A779" s="55" t="s">
        <v>519</v>
      </c>
      <c r="B779" s="56">
        <v>144948</v>
      </c>
    </row>
    <row r="780" spans="1:2" ht="13.5" thickBot="1" x14ac:dyDescent="0.25">
      <c r="A780" s="57" t="s">
        <v>1</v>
      </c>
      <c r="B780" s="58">
        <f>SUM(B768:B779)</f>
        <v>3892302</v>
      </c>
    </row>
    <row r="781" spans="1:2" x14ac:dyDescent="0.2">
      <c r="A781" s="59"/>
    </row>
    <row r="782" spans="1:2" ht="13.5" thickBot="1" x14ac:dyDescent="0.25">
      <c r="A782" s="60" t="s">
        <v>2</v>
      </c>
      <c r="B782" s="44" t="s">
        <v>423</v>
      </c>
    </row>
    <row r="783" spans="1:2" ht="30" customHeight="1" thickBot="1" x14ac:dyDescent="0.25">
      <c r="A783" s="7" t="s">
        <v>36</v>
      </c>
      <c r="B783" s="31" t="s">
        <v>424</v>
      </c>
    </row>
    <row r="784" spans="1:2" x14ac:dyDescent="0.2">
      <c r="A784" s="61" t="s">
        <v>520</v>
      </c>
      <c r="B784" s="62">
        <v>172379</v>
      </c>
    </row>
    <row r="785" spans="1:2" x14ac:dyDescent="0.2">
      <c r="A785" s="63" t="s">
        <v>521</v>
      </c>
      <c r="B785" s="53">
        <v>62013</v>
      </c>
    </row>
    <row r="786" spans="1:2" x14ac:dyDescent="0.2">
      <c r="A786" s="28" t="s">
        <v>522</v>
      </c>
      <c r="B786" s="53">
        <v>126044</v>
      </c>
    </row>
    <row r="787" spans="1:2" x14ac:dyDescent="0.2">
      <c r="A787" s="28" t="s">
        <v>523</v>
      </c>
      <c r="B787" s="53">
        <v>661900</v>
      </c>
    </row>
    <row r="788" spans="1:2" x14ac:dyDescent="0.2">
      <c r="A788" s="28" t="s">
        <v>524</v>
      </c>
      <c r="B788" s="53">
        <v>633718</v>
      </c>
    </row>
    <row r="789" spans="1:2" ht="14.1" customHeight="1" x14ac:dyDescent="0.2">
      <c r="A789" s="28" t="s">
        <v>657</v>
      </c>
      <c r="B789" s="53">
        <v>815032</v>
      </c>
    </row>
    <row r="790" spans="1:2" x14ac:dyDescent="0.2">
      <c r="A790" s="63" t="s">
        <v>525</v>
      </c>
      <c r="B790" s="53">
        <v>240542</v>
      </c>
    </row>
    <row r="791" spans="1:2" x14ac:dyDescent="0.2">
      <c r="A791" s="63" t="s">
        <v>526</v>
      </c>
      <c r="B791" s="53">
        <v>119687</v>
      </c>
    </row>
    <row r="792" spans="1:2" x14ac:dyDescent="0.2">
      <c r="A792" s="28" t="s">
        <v>527</v>
      </c>
      <c r="B792" s="53">
        <v>251177</v>
      </c>
    </row>
    <row r="793" spans="1:2" x14ac:dyDescent="0.2">
      <c r="A793" s="28" t="s">
        <v>528</v>
      </c>
      <c r="B793" s="53">
        <v>437837</v>
      </c>
    </row>
    <row r="794" spans="1:2" x14ac:dyDescent="0.2">
      <c r="A794" s="64" t="s">
        <v>529</v>
      </c>
      <c r="B794" s="53">
        <v>744275</v>
      </c>
    </row>
    <row r="795" spans="1:2" x14ac:dyDescent="0.2">
      <c r="A795" s="28" t="s">
        <v>530</v>
      </c>
      <c r="B795" s="53">
        <v>1164081</v>
      </c>
    </row>
    <row r="796" spans="1:2" x14ac:dyDescent="0.2">
      <c r="A796" s="63" t="s">
        <v>531</v>
      </c>
      <c r="B796" s="53">
        <v>1229699</v>
      </c>
    </row>
    <row r="797" spans="1:2" x14ac:dyDescent="0.2">
      <c r="A797" s="28" t="s">
        <v>532</v>
      </c>
      <c r="B797" s="53">
        <v>478865</v>
      </c>
    </row>
    <row r="798" spans="1:2" x14ac:dyDescent="0.2">
      <c r="A798" s="65" t="s">
        <v>533</v>
      </c>
      <c r="B798" s="53">
        <v>421728</v>
      </c>
    </row>
    <row r="799" spans="1:2" ht="24" x14ac:dyDescent="0.2">
      <c r="A799" s="66" t="s">
        <v>534</v>
      </c>
      <c r="B799" s="53">
        <v>668592</v>
      </c>
    </row>
    <row r="800" spans="1:2" x14ac:dyDescent="0.2">
      <c r="A800" s="66" t="s">
        <v>535</v>
      </c>
      <c r="B800" s="53">
        <v>441549</v>
      </c>
    </row>
    <row r="801" spans="1:2" x14ac:dyDescent="0.2">
      <c r="A801" s="66" t="s">
        <v>536</v>
      </c>
      <c r="B801" s="53">
        <v>807899</v>
      </c>
    </row>
    <row r="802" spans="1:2" x14ac:dyDescent="0.2">
      <c r="A802" s="66" t="s">
        <v>537</v>
      </c>
      <c r="B802" s="53">
        <v>873754</v>
      </c>
    </row>
    <row r="803" spans="1:2" x14ac:dyDescent="0.2">
      <c r="A803" s="66" t="s">
        <v>538</v>
      </c>
      <c r="B803" s="53">
        <v>581379</v>
      </c>
    </row>
    <row r="804" spans="1:2" ht="24" x14ac:dyDescent="0.2">
      <c r="A804" s="67" t="s">
        <v>539</v>
      </c>
      <c r="B804" s="40">
        <v>1223446</v>
      </c>
    </row>
    <row r="805" spans="1:2" x14ac:dyDescent="0.2">
      <c r="A805" s="66" t="s">
        <v>540</v>
      </c>
      <c r="B805" s="40">
        <v>358344</v>
      </c>
    </row>
    <row r="806" spans="1:2" x14ac:dyDescent="0.2">
      <c r="A806" s="66" t="s">
        <v>541</v>
      </c>
      <c r="B806" s="40">
        <v>536362</v>
      </c>
    </row>
    <row r="807" spans="1:2" x14ac:dyDescent="0.2">
      <c r="A807" s="68" t="s">
        <v>542</v>
      </c>
      <c r="B807" s="40">
        <v>522100</v>
      </c>
    </row>
    <row r="808" spans="1:2" x14ac:dyDescent="0.2">
      <c r="A808" s="66" t="s">
        <v>543</v>
      </c>
      <c r="B808" s="40">
        <v>1280807</v>
      </c>
    </row>
    <row r="809" spans="1:2" x14ac:dyDescent="0.2">
      <c r="A809" s="66" t="s">
        <v>544</v>
      </c>
      <c r="B809" s="40">
        <v>432667</v>
      </c>
    </row>
    <row r="810" spans="1:2" x14ac:dyDescent="0.2">
      <c r="A810" s="66" t="s">
        <v>545</v>
      </c>
      <c r="B810" s="40">
        <v>709545</v>
      </c>
    </row>
    <row r="811" spans="1:2" x14ac:dyDescent="0.2">
      <c r="A811" s="66" t="s">
        <v>546</v>
      </c>
      <c r="B811" s="40">
        <v>867193</v>
      </c>
    </row>
    <row r="812" spans="1:2" x14ac:dyDescent="0.2">
      <c r="A812" s="66" t="s">
        <v>547</v>
      </c>
      <c r="B812" s="40">
        <v>407300</v>
      </c>
    </row>
    <row r="813" spans="1:2" x14ac:dyDescent="0.2">
      <c r="A813" s="66" t="s">
        <v>548</v>
      </c>
      <c r="B813" s="40">
        <v>453748</v>
      </c>
    </row>
    <row r="814" spans="1:2" x14ac:dyDescent="0.2">
      <c r="A814" s="66" t="s">
        <v>549</v>
      </c>
      <c r="B814" s="40">
        <v>903177</v>
      </c>
    </row>
    <row r="815" spans="1:2" x14ac:dyDescent="0.2">
      <c r="A815" s="66" t="s">
        <v>550</v>
      </c>
      <c r="B815" s="40">
        <v>127386</v>
      </c>
    </row>
    <row r="816" spans="1:2" x14ac:dyDescent="0.2">
      <c r="A816" s="66" t="s">
        <v>551</v>
      </c>
      <c r="B816" s="40">
        <v>217000</v>
      </c>
    </row>
    <row r="817" spans="1:2" x14ac:dyDescent="0.2">
      <c r="A817" s="66" t="s">
        <v>552</v>
      </c>
      <c r="B817" s="40">
        <v>297897</v>
      </c>
    </row>
    <row r="818" spans="1:2" x14ac:dyDescent="0.2">
      <c r="A818" s="66" t="s">
        <v>553</v>
      </c>
      <c r="B818" s="40">
        <v>219065</v>
      </c>
    </row>
    <row r="819" spans="1:2" x14ac:dyDescent="0.2">
      <c r="A819" s="66" t="s">
        <v>554</v>
      </c>
      <c r="B819" s="40">
        <v>82580</v>
      </c>
    </row>
    <row r="820" spans="1:2" x14ac:dyDescent="0.2">
      <c r="A820" s="65" t="s">
        <v>555</v>
      </c>
      <c r="B820" s="40">
        <v>72803</v>
      </c>
    </row>
    <row r="821" spans="1:2" x14ac:dyDescent="0.2">
      <c r="A821" s="66" t="s">
        <v>556</v>
      </c>
      <c r="B821" s="40">
        <v>227537</v>
      </c>
    </row>
    <row r="822" spans="1:2" x14ac:dyDescent="0.2">
      <c r="A822" s="66" t="s">
        <v>557</v>
      </c>
      <c r="B822" s="40">
        <v>156632</v>
      </c>
    </row>
    <row r="823" spans="1:2" ht="24.75" thickBot="1" x14ac:dyDescent="0.25">
      <c r="A823" s="66" t="s">
        <v>558</v>
      </c>
      <c r="B823" s="40">
        <v>882981</v>
      </c>
    </row>
    <row r="824" spans="1:2" ht="13.5" thickBot="1" x14ac:dyDescent="0.25">
      <c r="A824" s="57" t="s">
        <v>3</v>
      </c>
      <c r="B824" s="69">
        <f>SUM(B784:B823)</f>
        <v>20910720</v>
      </c>
    </row>
    <row r="825" spans="1:2" x14ac:dyDescent="0.2">
      <c r="A825" s="59"/>
    </row>
    <row r="826" spans="1:2" ht="13.5" thickBot="1" x14ac:dyDescent="0.25">
      <c r="A826" s="60" t="s">
        <v>4</v>
      </c>
      <c r="B826" s="44" t="s">
        <v>423</v>
      </c>
    </row>
    <row r="827" spans="1:2" ht="30" customHeight="1" thickBot="1" x14ac:dyDescent="0.25">
      <c r="A827" s="7" t="s">
        <v>36</v>
      </c>
      <c r="B827" s="31" t="s">
        <v>424</v>
      </c>
    </row>
    <row r="828" spans="1:2" x14ac:dyDescent="0.2">
      <c r="A828" s="70" t="s">
        <v>559</v>
      </c>
      <c r="B828" s="52">
        <v>901367</v>
      </c>
    </row>
    <row r="829" spans="1:2" x14ac:dyDescent="0.2">
      <c r="A829" s="28" t="s">
        <v>635</v>
      </c>
      <c r="B829" s="40">
        <v>274169</v>
      </c>
    </row>
    <row r="830" spans="1:2" x14ac:dyDescent="0.2">
      <c r="A830" s="28" t="s">
        <v>560</v>
      </c>
      <c r="B830" s="40">
        <v>806078</v>
      </c>
    </row>
    <row r="831" spans="1:2" x14ac:dyDescent="0.2">
      <c r="A831" s="28" t="s">
        <v>561</v>
      </c>
      <c r="B831" s="40">
        <v>461438</v>
      </c>
    </row>
    <row r="832" spans="1:2" ht="24" x14ac:dyDescent="0.2">
      <c r="A832" s="28" t="s">
        <v>562</v>
      </c>
      <c r="B832" s="40">
        <v>605323</v>
      </c>
    </row>
    <row r="833" spans="1:2" x14ac:dyDescent="0.2">
      <c r="A833" s="28" t="s">
        <v>563</v>
      </c>
      <c r="B833" s="40">
        <v>894680</v>
      </c>
    </row>
    <row r="834" spans="1:2" x14ac:dyDescent="0.2">
      <c r="A834" s="28" t="s">
        <v>564</v>
      </c>
      <c r="B834" s="40">
        <v>240399</v>
      </c>
    </row>
    <row r="835" spans="1:2" x14ac:dyDescent="0.2">
      <c r="A835" s="28" t="s">
        <v>565</v>
      </c>
      <c r="B835" s="40">
        <v>372148</v>
      </c>
    </row>
    <row r="836" spans="1:2" x14ac:dyDescent="0.2">
      <c r="A836" s="28" t="s">
        <v>566</v>
      </c>
      <c r="B836" s="40">
        <v>443669</v>
      </c>
    </row>
    <row r="837" spans="1:2" x14ac:dyDescent="0.2">
      <c r="A837" s="28" t="s">
        <v>567</v>
      </c>
      <c r="B837" s="40">
        <v>133292</v>
      </c>
    </row>
    <row r="838" spans="1:2" x14ac:dyDescent="0.2">
      <c r="A838" s="28" t="s">
        <v>568</v>
      </c>
      <c r="B838" s="40">
        <v>88622</v>
      </c>
    </row>
    <row r="839" spans="1:2" ht="13.5" thickBot="1" x14ac:dyDescent="0.25">
      <c r="A839" s="71" t="s">
        <v>569</v>
      </c>
      <c r="B839" s="56">
        <v>119361</v>
      </c>
    </row>
    <row r="840" spans="1:2" ht="13.5" thickBot="1" x14ac:dyDescent="0.25">
      <c r="A840" s="57" t="s">
        <v>5</v>
      </c>
      <c r="B840" s="69">
        <f>SUM(B828:B839)</f>
        <v>5340546</v>
      </c>
    </row>
    <row r="841" spans="1:2" x14ac:dyDescent="0.2">
      <c r="A841" s="60"/>
    </row>
    <row r="842" spans="1:2" ht="13.5" thickBot="1" x14ac:dyDescent="0.25">
      <c r="A842" s="60" t="s">
        <v>6</v>
      </c>
      <c r="B842" s="44" t="s">
        <v>423</v>
      </c>
    </row>
    <row r="843" spans="1:2" ht="30" customHeight="1" thickBot="1" x14ac:dyDescent="0.25">
      <c r="A843" s="7" t="s">
        <v>36</v>
      </c>
      <c r="B843" s="31" t="s">
        <v>424</v>
      </c>
    </row>
    <row r="844" spans="1:2" x14ac:dyDescent="0.2">
      <c r="A844" s="72" t="s">
        <v>570</v>
      </c>
      <c r="B844" s="52">
        <v>119452</v>
      </c>
    </row>
    <row r="845" spans="1:2" x14ac:dyDescent="0.2">
      <c r="A845" s="73" t="s">
        <v>571</v>
      </c>
      <c r="B845" s="40">
        <v>329608</v>
      </c>
    </row>
    <row r="846" spans="1:2" x14ac:dyDescent="0.2">
      <c r="A846" s="45" t="s">
        <v>572</v>
      </c>
      <c r="B846" s="40">
        <v>461406</v>
      </c>
    </row>
    <row r="847" spans="1:2" x14ac:dyDescent="0.2">
      <c r="A847" s="45" t="s">
        <v>573</v>
      </c>
      <c r="B847" s="40">
        <v>477559</v>
      </c>
    </row>
    <row r="848" spans="1:2" x14ac:dyDescent="0.2">
      <c r="A848" s="45" t="s">
        <v>574</v>
      </c>
      <c r="B848" s="40">
        <v>943117</v>
      </c>
    </row>
    <row r="849" spans="1:2" x14ac:dyDescent="0.2">
      <c r="A849" s="73" t="s">
        <v>575</v>
      </c>
      <c r="B849" s="40">
        <v>487541</v>
      </c>
    </row>
    <row r="850" spans="1:2" x14ac:dyDescent="0.2">
      <c r="A850" s="73" t="s">
        <v>576</v>
      </c>
      <c r="B850" s="40">
        <v>397953</v>
      </c>
    </row>
    <row r="851" spans="1:2" x14ac:dyDescent="0.2">
      <c r="A851" s="74" t="s">
        <v>577</v>
      </c>
      <c r="B851" s="40">
        <v>778803</v>
      </c>
    </row>
    <row r="852" spans="1:2" x14ac:dyDescent="0.2">
      <c r="A852" s="45" t="s">
        <v>578</v>
      </c>
      <c r="B852" s="40">
        <v>362296</v>
      </c>
    </row>
    <row r="853" spans="1:2" x14ac:dyDescent="0.2">
      <c r="A853" s="75" t="s">
        <v>579</v>
      </c>
      <c r="B853" s="40">
        <v>554418</v>
      </c>
    </row>
    <row r="854" spans="1:2" x14ac:dyDescent="0.2">
      <c r="A854" s="45" t="s">
        <v>580</v>
      </c>
      <c r="B854" s="40">
        <v>740585</v>
      </c>
    </row>
    <row r="855" spans="1:2" x14ac:dyDescent="0.2">
      <c r="A855" s="73" t="s">
        <v>581</v>
      </c>
      <c r="B855" s="40">
        <v>663240</v>
      </c>
    </row>
    <row r="856" spans="1:2" x14ac:dyDescent="0.2">
      <c r="A856" s="45" t="s">
        <v>582</v>
      </c>
      <c r="B856" s="40">
        <v>899635</v>
      </c>
    </row>
    <row r="857" spans="1:2" x14ac:dyDescent="0.2">
      <c r="A857" s="73" t="s">
        <v>583</v>
      </c>
      <c r="B857" s="40">
        <v>542480</v>
      </c>
    </row>
    <row r="858" spans="1:2" ht="24" x14ac:dyDescent="0.2">
      <c r="A858" s="45" t="s">
        <v>584</v>
      </c>
      <c r="B858" s="40">
        <v>390792</v>
      </c>
    </row>
    <row r="859" spans="1:2" x14ac:dyDescent="0.2">
      <c r="A859" s="45" t="s">
        <v>585</v>
      </c>
      <c r="B859" s="40">
        <v>440024</v>
      </c>
    </row>
    <row r="860" spans="1:2" x14ac:dyDescent="0.2">
      <c r="A860" s="45" t="s">
        <v>586</v>
      </c>
      <c r="B860" s="40">
        <v>402788</v>
      </c>
    </row>
    <row r="861" spans="1:2" x14ac:dyDescent="0.2">
      <c r="A861" s="45" t="s">
        <v>587</v>
      </c>
      <c r="B861" s="40">
        <v>1066828</v>
      </c>
    </row>
    <row r="862" spans="1:2" x14ac:dyDescent="0.2">
      <c r="A862" s="75" t="s">
        <v>588</v>
      </c>
      <c r="B862" s="40">
        <v>261406</v>
      </c>
    </row>
    <row r="863" spans="1:2" x14ac:dyDescent="0.2">
      <c r="A863" s="76" t="s">
        <v>589</v>
      </c>
      <c r="B863" s="40">
        <v>277150</v>
      </c>
    </row>
    <row r="864" spans="1:2" x14ac:dyDescent="0.2">
      <c r="A864" s="45" t="s">
        <v>590</v>
      </c>
      <c r="B864" s="40">
        <v>97589</v>
      </c>
    </row>
    <row r="865" spans="1:2" x14ac:dyDescent="0.2">
      <c r="A865" s="75" t="s">
        <v>591</v>
      </c>
      <c r="B865" s="40">
        <v>322139</v>
      </c>
    </row>
    <row r="866" spans="1:2" x14ac:dyDescent="0.2">
      <c r="A866" s="75" t="s">
        <v>592</v>
      </c>
      <c r="B866" s="40">
        <v>163231</v>
      </c>
    </row>
    <row r="867" spans="1:2" x14ac:dyDescent="0.2">
      <c r="A867" s="75" t="s">
        <v>593</v>
      </c>
      <c r="B867" s="40">
        <v>567899</v>
      </c>
    </row>
    <row r="868" spans="1:2" x14ac:dyDescent="0.2">
      <c r="A868" s="75" t="s">
        <v>594</v>
      </c>
      <c r="B868" s="40">
        <v>203577</v>
      </c>
    </row>
    <row r="869" spans="1:2" x14ac:dyDescent="0.2">
      <c r="A869" s="75" t="s">
        <v>595</v>
      </c>
      <c r="B869" s="40">
        <v>131219</v>
      </c>
    </row>
    <row r="870" spans="1:2" x14ac:dyDescent="0.2">
      <c r="A870" s="75" t="s">
        <v>596</v>
      </c>
      <c r="B870" s="40">
        <v>156200</v>
      </c>
    </row>
    <row r="871" spans="1:2" x14ac:dyDescent="0.2">
      <c r="A871" s="75" t="s">
        <v>597</v>
      </c>
      <c r="B871" s="40">
        <v>112266</v>
      </c>
    </row>
    <row r="872" spans="1:2" ht="13.5" thickBot="1" x14ac:dyDescent="0.25">
      <c r="A872" s="77" t="s">
        <v>598</v>
      </c>
      <c r="B872" s="56">
        <v>130354</v>
      </c>
    </row>
    <row r="873" spans="1:2" ht="13.5" thickBot="1" x14ac:dyDescent="0.25">
      <c r="A873" s="57" t="s">
        <v>7</v>
      </c>
      <c r="B873" s="69">
        <f>SUM(B844:B872)</f>
        <v>12481555</v>
      </c>
    </row>
    <row r="874" spans="1:2" x14ac:dyDescent="0.2">
      <c r="A874" s="60"/>
    </row>
    <row r="875" spans="1:2" ht="13.5" thickBot="1" x14ac:dyDescent="0.25">
      <c r="A875" s="60" t="s">
        <v>8</v>
      </c>
      <c r="B875" s="44" t="s">
        <v>423</v>
      </c>
    </row>
    <row r="876" spans="1:2" ht="30" customHeight="1" thickBot="1" x14ac:dyDescent="0.25">
      <c r="A876" s="7" t="s">
        <v>36</v>
      </c>
      <c r="B876" s="31" t="s">
        <v>424</v>
      </c>
    </row>
    <row r="877" spans="1:2" x14ac:dyDescent="0.2">
      <c r="A877" s="70" t="s">
        <v>599</v>
      </c>
      <c r="B877" s="52">
        <v>85050</v>
      </c>
    </row>
    <row r="878" spans="1:2" x14ac:dyDescent="0.2">
      <c r="A878" s="28" t="s">
        <v>600</v>
      </c>
      <c r="B878" s="40">
        <v>43215</v>
      </c>
    </row>
    <row r="879" spans="1:2" x14ac:dyDescent="0.2">
      <c r="A879" s="28" t="s">
        <v>601</v>
      </c>
      <c r="B879" s="40">
        <v>399791</v>
      </c>
    </row>
    <row r="880" spans="1:2" x14ac:dyDescent="0.2">
      <c r="A880" s="28" t="s">
        <v>602</v>
      </c>
      <c r="B880" s="40">
        <v>601676</v>
      </c>
    </row>
    <row r="881" spans="1:2" x14ac:dyDescent="0.2">
      <c r="A881" s="45" t="s">
        <v>603</v>
      </c>
      <c r="B881" s="40">
        <v>702674</v>
      </c>
    </row>
    <row r="882" spans="1:2" x14ac:dyDescent="0.2">
      <c r="A882" s="73" t="s">
        <v>604</v>
      </c>
      <c r="B882" s="40">
        <v>803706</v>
      </c>
    </row>
    <row r="883" spans="1:2" x14ac:dyDescent="0.2">
      <c r="A883" s="73" t="s">
        <v>605</v>
      </c>
      <c r="B883" s="40">
        <v>467764</v>
      </c>
    </row>
    <row r="884" spans="1:2" x14ac:dyDescent="0.2">
      <c r="A884" s="45" t="s">
        <v>606</v>
      </c>
      <c r="B884" s="40">
        <v>1145525</v>
      </c>
    </row>
    <row r="885" spans="1:2" x14ac:dyDescent="0.2">
      <c r="A885" s="45" t="s">
        <v>607</v>
      </c>
      <c r="B885" s="40">
        <v>628639</v>
      </c>
    </row>
    <row r="886" spans="1:2" x14ac:dyDescent="0.2">
      <c r="A886" s="45" t="s">
        <v>608</v>
      </c>
      <c r="B886" s="40">
        <v>287559</v>
      </c>
    </row>
    <row r="887" spans="1:2" x14ac:dyDescent="0.2">
      <c r="A887" s="45" t="s">
        <v>609</v>
      </c>
      <c r="B887" s="40">
        <v>623580</v>
      </c>
    </row>
    <row r="888" spans="1:2" x14ac:dyDescent="0.2">
      <c r="A888" s="45" t="s">
        <v>610</v>
      </c>
      <c r="B888" s="40">
        <v>1468827</v>
      </c>
    </row>
    <row r="889" spans="1:2" x14ac:dyDescent="0.2">
      <c r="A889" s="45" t="s">
        <v>611</v>
      </c>
      <c r="B889" s="40">
        <v>369216</v>
      </c>
    </row>
    <row r="890" spans="1:2" ht="24" x14ac:dyDescent="0.2">
      <c r="A890" s="45" t="s">
        <v>612</v>
      </c>
      <c r="B890" s="40">
        <v>375045</v>
      </c>
    </row>
    <row r="891" spans="1:2" x14ac:dyDescent="0.2">
      <c r="A891" s="45" t="s">
        <v>613</v>
      </c>
      <c r="B891" s="40">
        <v>483440</v>
      </c>
    </row>
    <row r="892" spans="1:2" x14ac:dyDescent="0.2">
      <c r="A892" s="45" t="s">
        <v>614</v>
      </c>
      <c r="B892" s="40">
        <v>607262</v>
      </c>
    </row>
    <row r="893" spans="1:2" x14ac:dyDescent="0.2">
      <c r="A893" s="45" t="s">
        <v>615</v>
      </c>
      <c r="B893" s="40">
        <v>228871</v>
      </c>
    </row>
    <row r="894" spans="1:2" x14ac:dyDescent="0.2">
      <c r="A894" s="45" t="s">
        <v>616</v>
      </c>
      <c r="B894" s="40">
        <v>995992</v>
      </c>
    </row>
    <row r="895" spans="1:2" x14ac:dyDescent="0.2">
      <c r="A895" s="45" t="s">
        <v>617</v>
      </c>
      <c r="B895" s="40">
        <v>224719</v>
      </c>
    </row>
    <row r="896" spans="1:2" x14ac:dyDescent="0.2">
      <c r="A896" s="45" t="s">
        <v>618</v>
      </c>
      <c r="B896" s="40">
        <v>381268</v>
      </c>
    </row>
    <row r="897" spans="1:2" x14ac:dyDescent="0.2">
      <c r="A897" s="73" t="s">
        <v>619</v>
      </c>
      <c r="B897" s="40">
        <v>416121</v>
      </c>
    </row>
    <row r="898" spans="1:2" ht="13.5" thickBot="1" x14ac:dyDescent="0.25">
      <c r="A898" s="73" t="s">
        <v>620</v>
      </c>
      <c r="B898" s="40">
        <v>79963</v>
      </c>
    </row>
    <row r="899" spans="1:2" ht="13.5" thickBot="1" x14ac:dyDescent="0.25">
      <c r="A899" s="57" t="s">
        <v>9</v>
      </c>
      <c r="B899" s="69">
        <f>SUM(B877:B898)</f>
        <v>11419903</v>
      </c>
    </row>
    <row r="900" spans="1:2" ht="13.5" thickBot="1" x14ac:dyDescent="0.25">
      <c r="A900" s="59"/>
    </row>
    <row r="901" spans="1:2" ht="13.5" thickBot="1" x14ac:dyDescent="0.25">
      <c r="A901" s="78" t="s">
        <v>621</v>
      </c>
      <c r="B901" s="79">
        <f>B780+B824+B840+B873+B899</f>
        <v>54045026</v>
      </c>
    </row>
    <row r="903" spans="1:2" ht="13.5" thickBot="1" x14ac:dyDescent="0.25"/>
    <row r="904" spans="1:2" ht="13.5" thickBot="1" x14ac:dyDescent="0.25">
      <c r="A904" s="94" t="s">
        <v>622</v>
      </c>
      <c r="B904" s="101">
        <f>B901+B761</f>
        <v>146952706</v>
      </c>
    </row>
    <row r="908" spans="1:2" ht="39.75" customHeight="1" x14ac:dyDescent="0.2">
      <c r="A908" s="108" t="s">
        <v>636</v>
      </c>
      <c r="B908" s="108"/>
    </row>
    <row r="909" spans="1:2" ht="12.75" customHeight="1" x14ac:dyDescent="0.2">
      <c r="A909" s="48"/>
      <c r="B909" s="48"/>
    </row>
    <row r="910" spans="1:2" ht="15.75" x14ac:dyDescent="0.25">
      <c r="A910" s="3" t="s">
        <v>630</v>
      </c>
      <c r="B910" s="82"/>
    </row>
    <row r="911" spans="1:2" ht="15.75" x14ac:dyDescent="0.25">
      <c r="A911" s="3"/>
      <c r="B911" s="82"/>
    </row>
    <row r="912" spans="1:2" ht="15" x14ac:dyDescent="0.2">
      <c r="A912" s="50" t="s">
        <v>506</v>
      </c>
      <c r="B912" s="82"/>
    </row>
    <row r="913" spans="1:2" ht="15" x14ac:dyDescent="0.2">
      <c r="A913" s="50"/>
      <c r="B913" s="82"/>
    </row>
    <row r="914" spans="1:2" x14ac:dyDescent="0.2">
      <c r="A914" s="4" t="s">
        <v>0</v>
      </c>
      <c r="B914" s="82"/>
    </row>
    <row r="915" spans="1:2" x14ac:dyDescent="0.2">
      <c r="A915" s="6"/>
      <c r="B915" s="82"/>
    </row>
    <row r="916" spans="1:2" ht="13.5" thickBot="1" x14ac:dyDescent="0.25">
      <c r="A916" s="4" t="s">
        <v>10</v>
      </c>
      <c r="B916" s="82"/>
    </row>
    <row r="917" spans="1:2" ht="30" customHeight="1" thickBot="1" x14ac:dyDescent="0.25">
      <c r="A917" s="7" t="s">
        <v>36</v>
      </c>
      <c r="B917" s="31" t="s">
        <v>424</v>
      </c>
    </row>
    <row r="918" spans="1:2" ht="13.5" thickBot="1" x14ac:dyDescent="0.25">
      <c r="A918" s="8" t="s">
        <v>308</v>
      </c>
      <c r="B918" s="40">
        <v>108000</v>
      </c>
    </row>
    <row r="919" spans="1:2" ht="13.5" thickBot="1" x14ac:dyDescent="0.25">
      <c r="A919" s="57" t="s">
        <v>23</v>
      </c>
      <c r="B919" s="58">
        <f>B918</f>
        <v>108000</v>
      </c>
    </row>
    <row r="920" spans="1:2" ht="13.5" thickBot="1" x14ac:dyDescent="0.25">
      <c r="A920" s="60"/>
      <c r="B920" s="97"/>
    </row>
    <row r="921" spans="1:2" ht="13.5" thickBot="1" x14ac:dyDescent="0.25">
      <c r="A921" s="88" t="s">
        <v>1</v>
      </c>
      <c r="B921" s="89">
        <f>B919</f>
        <v>108000</v>
      </c>
    </row>
    <row r="922" spans="1:2" x14ac:dyDescent="0.2">
      <c r="A922" s="60"/>
      <c r="B922" s="97"/>
    </row>
    <row r="923" spans="1:2" x14ac:dyDescent="0.2">
      <c r="A923" s="4" t="s">
        <v>4</v>
      </c>
    </row>
    <row r="924" spans="1:2" x14ac:dyDescent="0.2">
      <c r="A924" s="5"/>
    </row>
    <row r="925" spans="1:2" ht="13.5" thickBot="1" x14ac:dyDescent="0.25">
      <c r="A925" s="4" t="s">
        <v>16</v>
      </c>
    </row>
    <row r="926" spans="1:2" ht="30" customHeight="1" thickBot="1" x14ac:dyDescent="0.25">
      <c r="A926" s="7" t="s">
        <v>36</v>
      </c>
      <c r="B926" s="31" t="s">
        <v>424</v>
      </c>
    </row>
    <row r="927" spans="1:2" ht="13.5" thickBot="1" x14ac:dyDescent="0.25">
      <c r="A927" s="28" t="s">
        <v>134</v>
      </c>
      <c r="B927" s="56">
        <v>231000</v>
      </c>
    </row>
    <row r="928" spans="1:2" ht="13.5" thickBot="1" x14ac:dyDescent="0.25">
      <c r="A928" s="57" t="s">
        <v>29</v>
      </c>
      <c r="B928" s="58">
        <f>B927</f>
        <v>231000</v>
      </c>
    </row>
    <row r="929" spans="1:2" ht="13.5" thickBot="1" x14ac:dyDescent="0.25">
      <c r="A929" s="60"/>
      <c r="B929" s="97"/>
    </row>
    <row r="930" spans="1:2" ht="13.5" thickBot="1" x14ac:dyDescent="0.25">
      <c r="A930" s="88" t="s">
        <v>5</v>
      </c>
      <c r="B930" s="89">
        <f>B928</f>
        <v>231000</v>
      </c>
    </row>
    <row r="931" spans="1:2" x14ac:dyDescent="0.2">
      <c r="A931" s="60"/>
      <c r="B931" s="96"/>
    </row>
    <row r="932" spans="1:2" x14ac:dyDescent="0.2">
      <c r="A932" s="4" t="s">
        <v>8</v>
      </c>
    </row>
    <row r="933" spans="1:2" x14ac:dyDescent="0.2">
      <c r="A933" s="5"/>
    </row>
    <row r="934" spans="1:2" ht="13.5" thickBot="1" x14ac:dyDescent="0.25">
      <c r="A934" s="4" t="s">
        <v>21</v>
      </c>
    </row>
    <row r="935" spans="1:2" ht="30" customHeight="1" thickBot="1" x14ac:dyDescent="0.25">
      <c r="A935" s="7" t="s">
        <v>36</v>
      </c>
      <c r="B935" s="31" t="s">
        <v>424</v>
      </c>
    </row>
    <row r="936" spans="1:2" ht="13.5" thickBot="1" x14ac:dyDescent="0.25">
      <c r="A936" s="8" t="s">
        <v>358</v>
      </c>
      <c r="B936" s="23">
        <v>190000</v>
      </c>
    </row>
    <row r="937" spans="1:2" ht="13.5" thickBot="1" x14ac:dyDescent="0.25">
      <c r="A937" s="10" t="s">
        <v>34</v>
      </c>
      <c r="B937" s="25">
        <f>B936</f>
        <v>190000</v>
      </c>
    </row>
    <row r="938" spans="1:2" ht="13.5" thickBot="1" x14ac:dyDescent="0.25">
      <c r="A938" s="5"/>
      <c r="B938" s="102"/>
    </row>
    <row r="939" spans="1:2" ht="13.5" thickBot="1" x14ac:dyDescent="0.25">
      <c r="A939" s="32" t="s">
        <v>9</v>
      </c>
      <c r="B939" s="26">
        <f>B937</f>
        <v>190000</v>
      </c>
    </row>
    <row r="940" spans="1:2" ht="13.5" thickBot="1" x14ac:dyDescent="0.25">
      <c r="A940" s="60"/>
      <c r="B940" s="97"/>
    </row>
    <row r="941" spans="1:2" ht="13.5" thickBot="1" x14ac:dyDescent="0.25">
      <c r="A941" s="86" t="s">
        <v>203</v>
      </c>
      <c r="B941" s="87">
        <f>B921+B930+B939</f>
        <v>529000</v>
      </c>
    </row>
    <row r="942" spans="1:2" x14ac:dyDescent="0.2">
      <c r="A942" s="82"/>
      <c r="B942" s="82"/>
    </row>
    <row r="943" spans="1:2" x14ac:dyDescent="0.2">
      <c r="A943" s="82"/>
      <c r="B943" s="82"/>
    </row>
    <row r="944" spans="1:2" ht="15" x14ac:dyDescent="0.2">
      <c r="A944" s="50" t="s">
        <v>507</v>
      </c>
      <c r="B944" s="82"/>
    </row>
    <row r="945" spans="1:2" ht="15" x14ac:dyDescent="0.2">
      <c r="A945" s="50"/>
      <c r="B945" s="82"/>
    </row>
    <row r="946" spans="1:2" ht="13.5" thickBot="1" x14ac:dyDescent="0.25">
      <c r="A946" s="60" t="s">
        <v>2</v>
      </c>
    </row>
    <row r="947" spans="1:2" ht="30" customHeight="1" thickBot="1" x14ac:dyDescent="0.25">
      <c r="A947" s="7" t="s">
        <v>36</v>
      </c>
      <c r="B947" s="31" t="s">
        <v>424</v>
      </c>
    </row>
    <row r="948" spans="1:2" ht="13.5" thickBot="1" x14ac:dyDescent="0.25">
      <c r="A948" s="66" t="s">
        <v>553</v>
      </c>
      <c r="B948" s="98">
        <v>412000</v>
      </c>
    </row>
    <row r="949" spans="1:2" ht="13.5" thickBot="1" x14ac:dyDescent="0.25">
      <c r="A949" s="57" t="s">
        <v>3</v>
      </c>
      <c r="B949" s="58">
        <f>SUM(B948:B948)</f>
        <v>412000</v>
      </c>
    </row>
    <row r="950" spans="1:2" x14ac:dyDescent="0.2">
      <c r="A950" s="99"/>
      <c r="B950" s="100"/>
    </row>
    <row r="951" spans="1:2" ht="13.5" thickBot="1" x14ac:dyDescent="0.25">
      <c r="A951" s="60" t="s">
        <v>6</v>
      </c>
    </row>
    <row r="952" spans="1:2" ht="30" customHeight="1" thickBot="1" x14ac:dyDescent="0.25">
      <c r="A952" s="7" t="s">
        <v>36</v>
      </c>
      <c r="B952" s="31" t="s">
        <v>424</v>
      </c>
    </row>
    <row r="953" spans="1:2" x14ac:dyDescent="0.2">
      <c r="A953" s="75" t="s">
        <v>595</v>
      </c>
      <c r="B953" s="90">
        <v>223000</v>
      </c>
    </row>
    <row r="954" spans="1:2" ht="13.5" thickBot="1" x14ac:dyDescent="0.25">
      <c r="A954" s="75" t="s">
        <v>591</v>
      </c>
      <c r="B954" s="98">
        <v>202000</v>
      </c>
    </row>
    <row r="955" spans="1:2" ht="13.5" thickBot="1" x14ac:dyDescent="0.25">
      <c r="A955" s="57" t="s">
        <v>7</v>
      </c>
      <c r="B955" s="58">
        <f>SUM(B953:B954)</f>
        <v>425000</v>
      </c>
    </row>
    <row r="956" spans="1:2" ht="13.5" thickBot="1" x14ac:dyDescent="0.25">
      <c r="A956" s="99"/>
      <c r="B956" s="100"/>
    </row>
    <row r="957" spans="1:2" ht="13.5" thickBot="1" x14ac:dyDescent="0.25">
      <c r="A957" s="78" t="s">
        <v>621</v>
      </c>
      <c r="B957" s="87">
        <f>B949+B955</f>
        <v>837000</v>
      </c>
    </row>
    <row r="958" spans="1:2" x14ac:dyDescent="0.2">
      <c r="A958" s="82"/>
      <c r="B958" s="82"/>
    </row>
    <row r="959" spans="1:2" ht="13.5" thickBot="1" x14ac:dyDescent="0.25">
      <c r="A959" s="82"/>
      <c r="B959" s="82"/>
    </row>
    <row r="960" spans="1:2" ht="13.5" thickBot="1" x14ac:dyDescent="0.25">
      <c r="A960" s="94" t="s">
        <v>622</v>
      </c>
      <c r="B960" s="101">
        <f>B957+B941</f>
        <v>1366000</v>
      </c>
    </row>
    <row r="961" spans="1:2" x14ac:dyDescent="0.2">
      <c r="A961" s="82"/>
      <c r="B961" s="82"/>
    </row>
    <row r="964" spans="1:2" ht="54" customHeight="1" x14ac:dyDescent="0.2">
      <c r="A964" s="108" t="s">
        <v>637</v>
      </c>
      <c r="B964" s="108"/>
    </row>
    <row r="965" spans="1:2" x14ac:dyDescent="0.2">
      <c r="A965" s="49"/>
      <c r="B965" s="82"/>
    </row>
    <row r="966" spans="1:2" ht="14.25" customHeight="1" x14ac:dyDescent="0.25">
      <c r="A966" s="3" t="s">
        <v>627</v>
      </c>
      <c r="B966" s="82"/>
    </row>
    <row r="967" spans="1:2" ht="15.75" x14ac:dyDescent="0.25">
      <c r="A967" s="3"/>
      <c r="B967" s="82"/>
    </row>
    <row r="968" spans="1:2" ht="15" x14ac:dyDescent="0.2">
      <c r="A968" s="50" t="s">
        <v>506</v>
      </c>
      <c r="B968" s="82"/>
    </row>
    <row r="969" spans="1:2" ht="15" x14ac:dyDescent="0.2">
      <c r="A969" s="50"/>
      <c r="B969" s="82"/>
    </row>
    <row r="970" spans="1:2" x14ac:dyDescent="0.2">
      <c r="A970" s="4" t="s">
        <v>2</v>
      </c>
      <c r="B970" s="82"/>
    </row>
    <row r="971" spans="1:2" x14ac:dyDescent="0.2">
      <c r="A971" s="4"/>
      <c r="B971" s="82"/>
    </row>
    <row r="972" spans="1:2" ht="13.5" thickBot="1" x14ac:dyDescent="0.25">
      <c r="A972" s="4" t="s">
        <v>11</v>
      </c>
    </row>
    <row r="973" spans="1:2" ht="30" customHeight="1" thickBot="1" x14ac:dyDescent="0.25">
      <c r="A973" s="7" t="s">
        <v>36</v>
      </c>
      <c r="B973" s="31" t="s">
        <v>424</v>
      </c>
    </row>
    <row r="974" spans="1:2" ht="13.5" thickBot="1" x14ac:dyDescent="0.25">
      <c r="A974" s="84" t="s">
        <v>329</v>
      </c>
      <c r="B974" s="56">
        <v>15086</v>
      </c>
    </row>
    <row r="975" spans="1:2" ht="13.5" thickBot="1" x14ac:dyDescent="0.25">
      <c r="A975" s="57" t="s">
        <v>24</v>
      </c>
      <c r="B975" s="58">
        <f>SUM(B974:B974)</f>
        <v>15086</v>
      </c>
    </row>
    <row r="976" spans="1:2" x14ac:dyDescent="0.2">
      <c r="A976" s="4"/>
      <c r="B976" s="82"/>
    </row>
    <row r="977" spans="1:2" ht="13.5" thickBot="1" x14ac:dyDescent="0.25">
      <c r="A977" s="4" t="s">
        <v>14</v>
      </c>
      <c r="B977" s="82"/>
    </row>
    <row r="978" spans="1:2" ht="30" customHeight="1" thickBot="1" x14ac:dyDescent="0.25">
      <c r="A978" s="7" t="s">
        <v>36</v>
      </c>
      <c r="B978" s="31" t="s">
        <v>424</v>
      </c>
    </row>
    <row r="979" spans="1:2" ht="13.5" thickBot="1" x14ac:dyDescent="0.25">
      <c r="A979" s="85" t="s">
        <v>318</v>
      </c>
      <c r="B979" s="56">
        <v>23642</v>
      </c>
    </row>
    <row r="980" spans="1:2" ht="13.5" thickBot="1" x14ac:dyDescent="0.25">
      <c r="A980" s="10" t="s">
        <v>27</v>
      </c>
      <c r="B980" s="58">
        <f>SUM(B979:B979)</f>
        <v>23642</v>
      </c>
    </row>
    <row r="981" spans="1:2" ht="13.5" thickBot="1" x14ac:dyDescent="0.25">
      <c r="A981" s="82"/>
      <c r="B981" s="82"/>
    </row>
    <row r="982" spans="1:2" ht="13.5" thickBot="1" x14ac:dyDescent="0.25">
      <c r="A982" s="86" t="s">
        <v>203</v>
      </c>
      <c r="B982" s="87">
        <f>B975+B980</f>
        <v>38728</v>
      </c>
    </row>
    <row r="986" spans="1:2" ht="54" customHeight="1" x14ac:dyDescent="0.2">
      <c r="A986" s="108" t="s">
        <v>638</v>
      </c>
      <c r="B986" s="108"/>
    </row>
    <row r="987" spans="1:2" x14ac:dyDescent="0.2">
      <c r="A987" s="49"/>
      <c r="B987" s="82"/>
    </row>
    <row r="988" spans="1:2" ht="15.75" x14ac:dyDescent="0.25">
      <c r="A988" s="3" t="s">
        <v>628</v>
      </c>
      <c r="B988" s="82"/>
    </row>
    <row r="989" spans="1:2" ht="15.75" x14ac:dyDescent="0.25">
      <c r="A989" s="3"/>
      <c r="B989" s="82"/>
    </row>
    <row r="990" spans="1:2" ht="15" x14ac:dyDescent="0.2">
      <c r="A990" s="50" t="s">
        <v>506</v>
      </c>
    </row>
    <row r="991" spans="1:2" ht="15" x14ac:dyDescent="0.2">
      <c r="A991" s="50"/>
    </row>
    <row r="992" spans="1:2" x14ac:dyDescent="0.2">
      <c r="A992" s="4" t="s">
        <v>0</v>
      </c>
    </row>
    <row r="993" spans="1:2" x14ac:dyDescent="0.2">
      <c r="A993" s="6"/>
    </row>
    <row r="994" spans="1:2" ht="13.5" thickBot="1" x14ac:dyDescent="0.25">
      <c r="A994" s="4" t="s">
        <v>10</v>
      </c>
      <c r="B994" s="44" t="s">
        <v>423</v>
      </c>
    </row>
    <row r="995" spans="1:2" ht="30" customHeight="1" thickBot="1" x14ac:dyDescent="0.25">
      <c r="A995" s="7" t="s">
        <v>36</v>
      </c>
      <c r="B995" s="31" t="s">
        <v>424</v>
      </c>
    </row>
    <row r="996" spans="1:2" x14ac:dyDescent="0.2">
      <c r="A996" s="22" t="s">
        <v>251</v>
      </c>
      <c r="B996" s="23">
        <v>171282</v>
      </c>
    </row>
    <row r="997" spans="1:2" x14ac:dyDescent="0.2">
      <c r="A997" s="8" t="s">
        <v>252</v>
      </c>
      <c r="B997" s="23">
        <v>171282</v>
      </c>
    </row>
    <row r="998" spans="1:2" x14ac:dyDescent="0.2">
      <c r="A998" s="8" t="s">
        <v>39</v>
      </c>
      <c r="B998" s="23">
        <v>171282</v>
      </c>
    </row>
    <row r="999" spans="1:2" x14ac:dyDescent="0.2">
      <c r="A999" s="8" t="s">
        <v>42</v>
      </c>
      <c r="B999" s="23">
        <v>513845</v>
      </c>
    </row>
    <row r="1000" spans="1:2" x14ac:dyDescent="0.2">
      <c r="A1000" s="8" t="s">
        <v>328</v>
      </c>
      <c r="B1000" s="23">
        <v>318584</v>
      </c>
    </row>
    <row r="1001" spans="1:2" x14ac:dyDescent="0.2">
      <c r="A1001" s="8" t="s">
        <v>253</v>
      </c>
      <c r="B1001" s="23">
        <v>256924</v>
      </c>
    </row>
    <row r="1002" spans="1:2" x14ac:dyDescent="0.2">
      <c r="A1002" s="8" t="s">
        <v>48</v>
      </c>
      <c r="B1002" s="23">
        <v>171282</v>
      </c>
    </row>
    <row r="1003" spans="1:2" x14ac:dyDescent="0.2">
      <c r="A1003" s="8" t="s">
        <v>428</v>
      </c>
      <c r="B1003" s="23">
        <v>171282</v>
      </c>
    </row>
    <row r="1004" spans="1:2" x14ac:dyDescent="0.2">
      <c r="A1004" s="8" t="s">
        <v>254</v>
      </c>
      <c r="B1004" s="23">
        <v>85642</v>
      </c>
    </row>
    <row r="1005" spans="1:2" x14ac:dyDescent="0.2">
      <c r="A1005" s="8" t="s">
        <v>432</v>
      </c>
      <c r="B1005" s="23">
        <v>171282</v>
      </c>
    </row>
    <row r="1006" spans="1:2" ht="13.5" thickBot="1" x14ac:dyDescent="0.25">
      <c r="A1006" s="8" t="s">
        <v>49</v>
      </c>
      <c r="B1006" s="23">
        <v>138739</v>
      </c>
    </row>
    <row r="1007" spans="1:2" ht="13.5" thickBot="1" x14ac:dyDescent="0.25">
      <c r="A1007" s="10" t="s">
        <v>23</v>
      </c>
      <c r="B1007" s="25">
        <f>SUM(B996:B1006)</f>
        <v>2341426</v>
      </c>
    </row>
    <row r="1008" spans="1:2" ht="13.5" thickBot="1" x14ac:dyDescent="0.25">
      <c r="A1008" s="5"/>
    </row>
    <row r="1009" spans="1:2" ht="13.5" thickBot="1" x14ac:dyDescent="0.25">
      <c r="A1009" s="32" t="s">
        <v>1</v>
      </c>
      <c r="B1009" s="26">
        <f>B1007</f>
        <v>2341426</v>
      </c>
    </row>
    <row r="1010" spans="1:2" x14ac:dyDescent="0.2">
      <c r="A1010" s="4"/>
    </row>
    <row r="1011" spans="1:2" x14ac:dyDescent="0.2">
      <c r="A1011" s="4" t="s">
        <v>2</v>
      </c>
    </row>
    <row r="1012" spans="1:2" x14ac:dyDescent="0.2">
      <c r="A1012" s="5"/>
    </row>
    <row r="1013" spans="1:2" ht="13.5" thickBot="1" x14ac:dyDescent="0.25">
      <c r="A1013" s="4" t="s">
        <v>12</v>
      </c>
      <c r="B1013" s="44" t="s">
        <v>423</v>
      </c>
    </row>
    <row r="1014" spans="1:2" ht="30" customHeight="1" thickBot="1" x14ac:dyDescent="0.25">
      <c r="A1014" s="7" t="s">
        <v>36</v>
      </c>
      <c r="B1014" s="31" t="s">
        <v>424</v>
      </c>
    </row>
    <row r="1015" spans="1:2" x14ac:dyDescent="0.2">
      <c r="A1015" s="14" t="s">
        <v>226</v>
      </c>
      <c r="B1015" s="23">
        <v>73653</v>
      </c>
    </row>
    <row r="1016" spans="1:2" x14ac:dyDescent="0.2">
      <c r="A1016" s="14" t="s">
        <v>227</v>
      </c>
      <c r="B1016" s="23">
        <v>85642</v>
      </c>
    </row>
    <row r="1017" spans="1:2" ht="13.5" thickBot="1" x14ac:dyDescent="0.25">
      <c r="A1017" s="12" t="s">
        <v>237</v>
      </c>
      <c r="B1017" s="23">
        <v>85642</v>
      </c>
    </row>
    <row r="1018" spans="1:2" ht="13.5" thickBot="1" x14ac:dyDescent="0.25">
      <c r="A1018" s="10" t="s">
        <v>25</v>
      </c>
      <c r="B1018" s="25">
        <f>SUM(B1015:B1017)</f>
        <v>244937</v>
      </c>
    </row>
    <row r="1019" spans="1:2" x14ac:dyDescent="0.2">
      <c r="A1019" s="5"/>
    </row>
    <row r="1020" spans="1:2" ht="13.5" thickBot="1" x14ac:dyDescent="0.25">
      <c r="A1020" s="4" t="s">
        <v>13</v>
      </c>
      <c r="B1020" s="44" t="s">
        <v>423</v>
      </c>
    </row>
    <row r="1021" spans="1:2" ht="30" customHeight="1" thickBot="1" x14ac:dyDescent="0.25">
      <c r="A1021" s="7" t="s">
        <v>36</v>
      </c>
      <c r="B1021" s="31" t="s">
        <v>424</v>
      </c>
    </row>
    <row r="1022" spans="1:2" ht="13.5" thickBot="1" x14ac:dyDescent="0.25">
      <c r="A1022" s="14" t="s">
        <v>95</v>
      </c>
      <c r="B1022" s="23">
        <v>171282</v>
      </c>
    </row>
    <row r="1023" spans="1:2" ht="13.5" thickBot="1" x14ac:dyDescent="0.25">
      <c r="A1023" s="10" t="s">
        <v>26</v>
      </c>
      <c r="B1023" s="25">
        <f>SUM(B1022:B1022)</f>
        <v>171282</v>
      </c>
    </row>
    <row r="1024" spans="1:2" x14ac:dyDescent="0.2">
      <c r="A1024" s="5"/>
    </row>
    <row r="1025" spans="1:2" ht="13.5" thickBot="1" x14ac:dyDescent="0.25">
      <c r="A1025" s="4" t="s">
        <v>14</v>
      </c>
      <c r="B1025" s="44" t="s">
        <v>423</v>
      </c>
    </row>
    <row r="1026" spans="1:2" ht="30" customHeight="1" thickBot="1" x14ac:dyDescent="0.25">
      <c r="A1026" s="7" t="s">
        <v>36</v>
      </c>
      <c r="B1026" s="31" t="s">
        <v>424</v>
      </c>
    </row>
    <row r="1027" spans="1:2" x14ac:dyDescent="0.2">
      <c r="A1027" s="15" t="s">
        <v>243</v>
      </c>
      <c r="B1027" s="23">
        <v>171282</v>
      </c>
    </row>
    <row r="1028" spans="1:2" ht="13.5" thickBot="1" x14ac:dyDescent="0.25">
      <c r="A1028" s="15" t="s">
        <v>109</v>
      </c>
      <c r="B1028" s="23">
        <v>56524</v>
      </c>
    </row>
    <row r="1029" spans="1:2" ht="13.5" thickBot="1" x14ac:dyDescent="0.25">
      <c r="A1029" s="10" t="s">
        <v>27</v>
      </c>
      <c r="B1029" s="25">
        <f>SUM(B1027:B1028)</f>
        <v>227806</v>
      </c>
    </row>
    <row r="1030" spans="1:2" ht="13.5" thickBot="1" x14ac:dyDescent="0.25">
      <c r="A1030" s="5"/>
    </row>
    <row r="1031" spans="1:2" ht="13.5" thickBot="1" x14ac:dyDescent="0.25">
      <c r="A1031" s="32" t="s">
        <v>3</v>
      </c>
      <c r="B1031" s="26">
        <f>B1018+B1023+B1029</f>
        <v>644025</v>
      </c>
    </row>
    <row r="1032" spans="1:2" x14ac:dyDescent="0.2">
      <c r="A1032" s="5"/>
    </row>
    <row r="1033" spans="1:2" x14ac:dyDescent="0.2">
      <c r="A1033" s="4" t="s">
        <v>4</v>
      </c>
    </row>
    <row r="1034" spans="1:2" x14ac:dyDescent="0.2">
      <c r="A1034" s="5"/>
    </row>
    <row r="1035" spans="1:2" ht="13.5" thickBot="1" x14ac:dyDescent="0.25">
      <c r="A1035" s="4" t="s">
        <v>16</v>
      </c>
      <c r="B1035" s="44" t="s">
        <v>423</v>
      </c>
    </row>
    <row r="1036" spans="1:2" ht="30" customHeight="1" thickBot="1" x14ac:dyDescent="0.25">
      <c r="A1036" s="7" t="s">
        <v>36</v>
      </c>
      <c r="B1036" s="31" t="s">
        <v>424</v>
      </c>
    </row>
    <row r="1037" spans="1:2" x14ac:dyDescent="0.2">
      <c r="A1037" s="17" t="s">
        <v>117</v>
      </c>
      <c r="B1037" s="23">
        <v>85642</v>
      </c>
    </row>
    <row r="1038" spans="1:2" x14ac:dyDescent="0.2">
      <c r="A1038" s="12" t="s">
        <v>379</v>
      </c>
      <c r="B1038" s="23">
        <v>188411</v>
      </c>
    </row>
    <row r="1039" spans="1:2" x14ac:dyDescent="0.2">
      <c r="A1039" s="17" t="s">
        <v>456</v>
      </c>
      <c r="B1039" s="23">
        <v>171282</v>
      </c>
    </row>
    <row r="1040" spans="1:2" x14ac:dyDescent="0.2">
      <c r="A1040" s="17" t="s">
        <v>458</v>
      </c>
      <c r="B1040" s="23">
        <v>85642</v>
      </c>
    </row>
    <row r="1041" spans="1:2" x14ac:dyDescent="0.2">
      <c r="A1041" s="12" t="s">
        <v>381</v>
      </c>
      <c r="B1041" s="23">
        <v>171282</v>
      </c>
    </row>
    <row r="1042" spans="1:2" x14ac:dyDescent="0.2">
      <c r="A1042" s="12" t="s">
        <v>319</v>
      </c>
      <c r="B1042" s="23">
        <v>171282</v>
      </c>
    </row>
    <row r="1043" spans="1:2" x14ac:dyDescent="0.2">
      <c r="A1043" s="12" t="s">
        <v>382</v>
      </c>
      <c r="B1043" s="23">
        <v>99344</v>
      </c>
    </row>
    <row r="1044" spans="1:2" x14ac:dyDescent="0.2">
      <c r="A1044" s="12" t="s">
        <v>126</v>
      </c>
      <c r="B1044" s="23">
        <v>342563</v>
      </c>
    </row>
    <row r="1045" spans="1:2" x14ac:dyDescent="0.2">
      <c r="A1045" s="12" t="s">
        <v>296</v>
      </c>
      <c r="B1045" s="23">
        <v>171282</v>
      </c>
    </row>
    <row r="1046" spans="1:2" x14ac:dyDescent="0.2">
      <c r="A1046" s="12" t="s">
        <v>321</v>
      </c>
      <c r="B1046" s="23">
        <v>73653</v>
      </c>
    </row>
    <row r="1047" spans="1:2" x14ac:dyDescent="0.2">
      <c r="A1047" s="12" t="s">
        <v>388</v>
      </c>
      <c r="B1047" s="23">
        <v>68513</v>
      </c>
    </row>
    <row r="1048" spans="1:2" x14ac:dyDescent="0.2">
      <c r="A1048" s="12" t="s">
        <v>390</v>
      </c>
      <c r="B1048" s="23">
        <v>65089</v>
      </c>
    </row>
    <row r="1049" spans="1:2" ht="13.5" thickBot="1" x14ac:dyDescent="0.25">
      <c r="A1049" s="12" t="s">
        <v>327</v>
      </c>
      <c r="B1049" s="23">
        <v>137025</v>
      </c>
    </row>
    <row r="1050" spans="1:2" ht="13.5" thickBot="1" x14ac:dyDescent="0.25">
      <c r="A1050" s="10" t="s">
        <v>29</v>
      </c>
      <c r="B1050" s="25">
        <f>SUM(B1037:B1049)</f>
        <v>1831010</v>
      </c>
    </row>
    <row r="1051" spans="1:2" ht="13.5" thickBot="1" x14ac:dyDescent="0.25">
      <c r="A1051" s="5"/>
    </row>
    <row r="1052" spans="1:2" ht="13.5" thickBot="1" x14ac:dyDescent="0.25">
      <c r="A1052" s="32" t="s">
        <v>5</v>
      </c>
      <c r="B1052" s="26">
        <f>B1050</f>
        <v>1831010</v>
      </c>
    </row>
    <row r="1053" spans="1:2" x14ac:dyDescent="0.2">
      <c r="A1053" s="4"/>
      <c r="B1053" s="30"/>
    </row>
    <row r="1054" spans="1:2" x14ac:dyDescent="0.2">
      <c r="A1054" s="4" t="s">
        <v>6</v>
      </c>
    </row>
    <row r="1055" spans="1:2" x14ac:dyDescent="0.2">
      <c r="A1055" s="5"/>
    </row>
    <row r="1056" spans="1:2" ht="13.5" thickBot="1" x14ac:dyDescent="0.25">
      <c r="A1056" s="4" t="s">
        <v>17</v>
      </c>
      <c r="B1056" s="44" t="s">
        <v>423</v>
      </c>
    </row>
    <row r="1057" spans="1:2" ht="30" customHeight="1" thickBot="1" x14ac:dyDescent="0.25">
      <c r="A1057" s="7" t="s">
        <v>36</v>
      </c>
      <c r="B1057" s="31" t="s">
        <v>424</v>
      </c>
    </row>
    <row r="1058" spans="1:2" ht="13.5" thickBot="1" x14ac:dyDescent="0.25">
      <c r="A1058" s="19" t="s">
        <v>466</v>
      </c>
      <c r="B1058" s="23">
        <v>85642</v>
      </c>
    </row>
    <row r="1059" spans="1:2" ht="13.5" thickBot="1" x14ac:dyDescent="0.25">
      <c r="A1059" s="10" t="s">
        <v>30</v>
      </c>
      <c r="B1059" s="25">
        <f>SUM(B1058:B1058)</f>
        <v>85642</v>
      </c>
    </row>
    <row r="1060" spans="1:2" x14ac:dyDescent="0.2">
      <c r="A1060" s="4"/>
    </row>
    <row r="1061" spans="1:2" ht="13.5" thickBot="1" x14ac:dyDescent="0.25">
      <c r="A1061" s="4" t="s">
        <v>19</v>
      </c>
      <c r="B1061" s="44" t="s">
        <v>423</v>
      </c>
    </row>
    <row r="1062" spans="1:2" ht="30" customHeight="1" thickBot="1" x14ac:dyDescent="0.25">
      <c r="A1062" s="7" t="s">
        <v>36</v>
      </c>
      <c r="B1062" s="31" t="s">
        <v>424</v>
      </c>
    </row>
    <row r="1063" spans="1:2" x14ac:dyDescent="0.2">
      <c r="A1063" s="19" t="s">
        <v>400</v>
      </c>
      <c r="B1063" s="23">
        <v>342563</v>
      </c>
    </row>
    <row r="1064" spans="1:2" x14ac:dyDescent="0.2">
      <c r="A1064" s="19" t="s">
        <v>260</v>
      </c>
      <c r="B1064" s="23">
        <v>171282</v>
      </c>
    </row>
    <row r="1065" spans="1:2" x14ac:dyDescent="0.2">
      <c r="A1065" s="19" t="s">
        <v>166</v>
      </c>
      <c r="B1065" s="23">
        <v>171282</v>
      </c>
    </row>
    <row r="1066" spans="1:2" x14ac:dyDescent="0.2">
      <c r="A1066" s="21" t="s">
        <v>324</v>
      </c>
      <c r="B1066" s="23">
        <v>513845</v>
      </c>
    </row>
    <row r="1067" spans="1:2" ht="13.5" thickBot="1" x14ac:dyDescent="0.25">
      <c r="A1067" s="21" t="s">
        <v>177</v>
      </c>
      <c r="B1067" s="23">
        <v>65089</v>
      </c>
    </row>
    <row r="1068" spans="1:2" ht="13.5" thickBot="1" x14ac:dyDescent="0.25">
      <c r="A1068" s="10" t="s">
        <v>32</v>
      </c>
      <c r="B1068" s="25">
        <f>SUM(B1063:B1067)</f>
        <v>1264061</v>
      </c>
    </row>
    <row r="1069" spans="1:2" ht="13.5" thickBot="1" x14ac:dyDescent="0.25">
      <c r="A1069" s="5"/>
    </row>
    <row r="1070" spans="1:2" ht="13.5" thickBot="1" x14ac:dyDescent="0.25">
      <c r="A1070" s="32" t="s">
        <v>7</v>
      </c>
      <c r="B1070" s="26">
        <f>B1059+B1068</f>
        <v>1349703</v>
      </c>
    </row>
    <row r="1071" spans="1:2" x14ac:dyDescent="0.2">
      <c r="A1071" s="4"/>
      <c r="B1071" s="30"/>
    </row>
    <row r="1072" spans="1:2" x14ac:dyDescent="0.2">
      <c r="A1072" s="4" t="s">
        <v>8</v>
      </c>
    </row>
    <row r="1073" spans="1:2" x14ac:dyDescent="0.2">
      <c r="A1073" s="5"/>
    </row>
    <row r="1074" spans="1:2" ht="13.5" thickBot="1" x14ac:dyDescent="0.25">
      <c r="A1074" s="4" t="s">
        <v>20</v>
      </c>
      <c r="B1074" s="44" t="s">
        <v>423</v>
      </c>
    </row>
    <row r="1075" spans="1:2" ht="30" customHeight="1" thickBot="1" x14ac:dyDescent="0.25">
      <c r="A1075" s="7" t="s">
        <v>36</v>
      </c>
      <c r="B1075" s="31" t="s">
        <v>424</v>
      </c>
    </row>
    <row r="1076" spans="1:2" ht="13.5" thickBot="1" x14ac:dyDescent="0.25">
      <c r="A1076" s="19" t="s">
        <v>185</v>
      </c>
      <c r="B1076" s="23">
        <v>34257</v>
      </c>
    </row>
    <row r="1077" spans="1:2" ht="13.5" thickBot="1" x14ac:dyDescent="0.25">
      <c r="A1077" s="10" t="s">
        <v>33</v>
      </c>
      <c r="B1077" s="25">
        <f>SUM(B1076:B1076)</f>
        <v>34257</v>
      </c>
    </row>
    <row r="1078" spans="1:2" x14ac:dyDescent="0.2">
      <c r="A1078" s="5"/>
    </row>
    <row r="1079" spans="1:2" ht="13.5" thickBot="1" x14ac:dyDescent="0.25">
      <c r="A1079" s="4" t="s">
        <v>21</v>
      </c>
      <c r="B1079" s="44" t="s">
        <v>423</v>
      </c>
    </row>
    <row r="1080" spans="1:2" ht="30" customHeight="1" thickBot="1" x14ac:dyDescent="0.25">
      <c r="A1080" s="7" t="s">
        <v>36</v>
      </c>
      <c r="B1080" s="31" t="s">
        <v>424</v>
      </c>
    </row>
    <row r="1081" spans="1:2" x14ac:dyDescent="0.2">
      <c r="A1081" s="8" t="s">
        <v>269</v>
      </c>
      <c r="B1081" s="23">
        <v>51386</v>
      </c>
    </row>
    <row r="1082" spans="1:2" x14ac:dyDescent="0.2">
      <c r="A1082" s="8" t="s">
        <v>413</v>
      </c>
      <c r="B1082" s="23">
        <v>94206</v>
      </c>
    </row>
    <row r="1083" spans="1:2" x14ac:dyDescent="0.2">
      <c r="A1083" s="8" t="s">
        <v>355</v>
      </c>
      <c r="B1083" s="23">
        <v>119899</v>
      </c>
    </row>
    <row r="1084" spans="1:2" ht="13.5" thickBot="1" x14ac:dyDescent="0.25">
      <c r="A1084" s="8" t="s">
        <v>344</v>
      </c>
      <c r="B1084" s="23">
        <v>94206</v>
      </c>
    </row>
    <row r="1085" spans="1:2" ht="13.5" thickBot="1" x14ac:dyDescent="0.25">
      <c r="A1085" s="10" t="s">
        <v>34</v>
      </c>
      <c r="B1085" s="25">
        <f>SUM(B1081:B1084)</f>
        <v>359697</v>
      </c>
    </row>
    <row r="1086" spans="1:2" ht="13.5" thickBot="1" x14ac:dyDescent="0.25">
      <c r="A1086" s="5"/>
    </row>
    <row r="1087" spans="1:2" ht="13.5" thickBot="1" x14ac:dyDescent="0.25">
      <c r="A1087" s="32" t="s">
        <v>9</v>
      </c>
      <c r="B1087" s="26">
        <f>B1085+B1077</f>
        <v>393954</v>
      </c>
    </row>
    <row r="1088" spans="1:2" ht="13.5" thickBot="1" x14ac:dyDescent="0.25">
      <c r="A1088" s="5"/>
    </row>
    <row r="1089" spans="1:2" ht="13.5" thickBot="1" x14ac:dyDescent="0.25">
      <c r="A1089" s="39" t="s">
        <v>203</v>
      </c>
      <c r="B1089" s="29">
        <f>B1087+B1070+B1052+B1031+B1009</f>
        <v>6560118</v>
      </c>
    </row>
    <row r="1092" spans="1:2" ht="15" x14ac:dyDescent="0.2">
      <c r="A1092" s="50" t="s">
        <v>507</v>
      </c>
    </row>
    <row r="1094" spans="1:2" ht="13.5" thickBot="1" x14ac:dyDescent="0.25">
      <c r="A1094" s="4" t="s">
        <v>0</v>
      </c>
      <c r="B1094" s="44" t="s">
        <v>423</v>
      </c>
    </row>
    <row r="1095" spans="1:2" ht="30" customHeight="1" thickBot="1" x14ac:dyDescent="0.25">
      <c r="A1095" s="7" t="s">
        <v>36</v>
      </c>
      <c r="B1095" s="31" t="s">
        <v>424</v>
      </c>
    </row>
    <row r="1096" spans="1:2" ht="13.5" thickBot="1" x14ac:dyDescent="0.25">
      <c r="A1096" s="54" t="s">
        <v>510</v>
      </c>
      <c r="B1096" s="40">
        <v>385384</v>
      </c>
    </row>
    <row r="1097" spans="1:2" ht="13.5" thickBot="1" x14ac:dyDescent="0.25">
      <c r="A1097" s="57" t="s">
        <v>1</v>
      </c>
      <c r="B1097" s="58">
        <f>SUM(B1096:B1096)</f>
        <v>385384</v>
      </c>
    </row>
    <row r="1098" spans="1:2" x14ac:dyDescent="0.2">
      <c r="A1098" s="59"/>
    </row>
    <row r="1099" spans="1:2" ht="13.5" thickBot="1" x14ac:dyDescent="0.25">
      <c r="A1099" s="60" t="s">
        <v>6</v>
      </c>
      <c r="B1099" s="44" t="s">
        <v>423</v>
      </c>
    </row>
    <row r="1100" spans="1:2" ht="30" customHeight="1" thickBot="1" x14ac:dyDescent="0.25">
      <c r="A1100" s="7" t="s">
        <v>36</v>
      </c>
      <c r="B1100" s="31" t="s">
        <v>424</v>
      </c>
    </row>
    <row r="1101" spans="1:2" x14ac:dyDescent="0.2">
      <c r="A1101" s="73" t="s">
        <v>571</v>
      </c>
      <c r="B1101" s="40">
        <v>68513</v>
      </c>
    </row>
    <row r="1102" spans="1:2" ht="13.5" thickBot="1" x14ac:dyDescent="0.25">
      <c r="A1102" s="45" t="s">
        <v>573</v>
      </c>
      <c r="B1102" s="40">
        <v>171282</v>
      </c>
    </row>
    <row r="1103" spans="1:2" ht="13.5" thickBot="1" x14ac:dyDescent="0.25">
      <c r="A1103" s="57" t="s">
        <v>7</v>
      </c>
      <c r="B1103" s="69">
        <f>SUM(B1101:B1102)</f>
        <v>239795</v>
      </c>
    </row>
    <row r="1104" spans="1:2" ht="13.5" thickBot="1" x14ac:dyDescent="0.25">
      <c r="A1104" s="60"/>
    </row>
    <row r="1105" spans="1:2" ht="13.5" thickBot="1" x14ac:dyDescent="0.25">
      <c r="A1105" s="78" t="s">
        <v>621</v>
      </c>
      <c r="B1105" s="79">
        <f>B1103+B1097</f>
        <v>625179</v>
      </c>
    </row>
    <row r="1108" spans="1:2" ht="15" x14ac:dyDescent="0.2">
      <c r="A1108" s="50" t="s">
        <v>624</v>
      </c>
    </row>
    <row r="1109" spans="1:2" ht="15.75" thickBot="1" x14ac:dyDescent="0.25">
      <c r="A1109" s="50"/>
    </row>
    <row r="1110" spans="1:2" ht="30" customHeight="1" thickBot="1" x14ac:dyDescent="0.25">
      <c r="A1110" s="7" t="s">
        <v>36</v>
      </c>
      <c r="B1110" s="31" t="s">
        <v>424</v>
      </c>
    </row>
    <row r="1111" spans="1:2" ht="13.5" thickBot="1" x14ac:dyDescent="0.25">
      <c r="A1111" s="91" t="s">
        <v>629</v>
      </c>
      <c r="B1111" s="56">
        <v>85007</v>
      </c>
    </row>
    <row r="1112" spans="1:2" ht="13.5" thickBot="1" x14ac:dyDescent="0.25">
      <c r="A1112" s="83" t="s">
        <v>625</v>
      </c>
      <c r="B1112" s="92">
        <f>SUM(B1111:B1111)</f>
        <v>85007</v>
      </c>
    </row>
    <row r="1113" spans="1:2" ht="13.5" thickBot="1" x14ac:dyDescent="0.25">
      <c r="A1113" s="59"/>
      <c r="B1113" s="93"/>
    </row>
    <row r="1114" spans="1:2" ht="13.5" thickBot="1" x14ac:dyDescent="0.25">
      <c r="A1114" s="78" t="s">
        <v>626</v>
      </c>
      <c r="B1114" s="87">
        <f>B1112</f>
        <v>85007</v>
      </c>
    </row>
    <row r="1115" spans="1:2" x14ac:dyDescent="0.2">
      <c r="A1115" s="82"/>
      <c r="B1115" s="82"/>
    </row>
    <row r="1116" spans="1:2" ht="13.5" thickBot="1" x14ac:dyDescent="0.25">
      <c r="A1116" s="82"/>
      <c r="B1116" s="82"/>
    </row>
    <row r="1117" spans="1:2" ht="13.5" thickBot="1" x14ac:dyDescent="0.25">
      <c r="A1117" s="94" t="s">
        <v>622</v>
      </c>
      <c r="B1117" s="95">
        <f>B1105+B1089+B1114</f>
        <v>7270304</v>
      </c>
    </row>
    <row r="1121" spans="1:2" ht="54.75" customHeight="1" x14ac:dyDescent="0.2">
      <c r="A1121" s="108" t="s">
        <v>656</v>
      </c>
      <c r="B1121" s="108"/>
    </row>
    <row r="1122" spans="1:2" x14ac:dyDescent="0.2">
      <c r="A1122" s="49"/>
      <c r="B1122" s="82"/>
    </row>
    <row r="1123" spans="1:2" ht="15.75" x14ac:dyDescent="0.25">
      <c r="A1123" s="3" t="s">
        <v>642</v>
      </c>
      <c r="B1123" s="82"/>
    </row>
    <row r="1124" spans="1:2" ht="15.75" x14ac:dyDescent="0.25">
      <c r="A1124" s="3"/>
      <c r="B1124" s="82"/>
    </row>
    <row r="1125" spans="1:2" ht="15" x14ac:dyDescent="0.2">
      <c r="A1125" s="50" t="s">
        <v>624</v>
      </c>
    </row>
    <row r="1126" spans="1:2" ht="15.75" thickBot="1" x14ac:dyDescent="0.25">
      <c r="A1126" s="50"/>
    </row>
    <row r="1127" spans="1:2" ht="24.75" thickBot="1" x14ac:dyDescent="0.25">
      <c r="A1127" s="7" t="s">
        <v>36</v>
      </c>
      <c r="B1127" s="31" t="s">
        <v>424</v>
      </c>
    </row>
    <row r="1128" spans="1:2" x14ac:dyDescent="0.2">
      <c r="A1128" s="103" t="s">
        <v>643</v>
      </c>
      <c r="B1128" s="104">
        <v>846320</v>
      </c>
    </row>
    <row r="1129" spans="1:2" x14ac:dyDescent="0.2">
      <c r="A1129" s="54" t="s">
        <v>644</v>
      </c>
      <c r="B1129" s="105">
        <v>120416</v>
      </c>
    </row>
    <row r="1130" spans="1:2" x14ac:dyDescent="0.2">
      <c r="A1130" s="54" t="s">
        <v>645</v>
      </c>
      <c r="B1130" s="105">
        <v>565728</v>
      </c>
    </row>
    <row r="1131" spans="1:2" x14ac:dyDescent="0.2">
      <c r="A1131" s="54" t="s">
        <v>629</v>
      </c>
      <c r="B1131" s="105">
        <v>357840</v>
      </c>
    </row>
    <row r="1132" spans="1:2" x14ac:dyDescent="0.2">
      <c r="A1132" s="54" t="s">
        <v>646</v>
      </c>
      <c r="B1132" s="105">
        <v>64752</v>
      </c>
    </row>
    <row r="1133" spans="1:2" x14ac:dyDescent="0.2">
      <c r="A1133" s="8" t="s">
        <v>647</v>
      </c>
      <c r="B1133" s="105">
        <v>63616</v>
      </c>
    </row>
    <row r="1134" spans="1:2" x14ac:dyDescent="0.2">
      <c r="A1134" s="8" t="s">
        <v>648</v>
      </c>
      <c r="B1134" s="105">
        <v>79520</v>
      </c>
    </row>
    <row r="1135" spans="1:2" x14ac:dyDescent="0.2">
      <c r="A1135" s="8" t="s">
        <v>655</v>
      </c>
      <c r="B1135" s="105">
        <v>56800</v>
      </c>
    </row>
    <row r="1136" spans="1:2" x14ac:dyDescent="0.2">
      <c r="A1136" s="8" t="s">
        <v>649</v>
      </c>
      <c r="B1136" s="105">
        <v>988320</v>
      </c>
    </row>
    <row r="1137" spans="1:4" x14ac:dyDescent="0.2">
      <c r="A1137" s="8" t="s">
        <v>650</v>
      </c>
      <c r="B1137" s="105">
        <v>57936</v>
      </c>
    </row>
    <row r="1138" spans="1:4" x14ac:dyDescent="0.2">
      <c r="A1138" s="54" t="s">
        <v>651</v>
      </c>
      <c r="B1138" s="105">
        <v>221520</v>
      </c>
    </row>
    <row r="1139" spans="1:4" x14ac:dyDescent="0.2">
      <c r="A1139" s="54" t="s">
        <v>652</v>
      </c>
      <c r="B1139" s="105">
        <v>420320</v>
      </c>
    </row>
    <row r="1140" spans="1:4" x14ac:dyDescent="0.2">
      <c r="A1140" s="54" t="s">
        <v>653</v>
      </c>
      <c r="B1140" s="105">
        <v>605488</v>
      </c>
    </row>
    <row r="1141" spans="1:4" ht="13.5" thickBot="1" x14ac:dyDescent="0.25">
      <c r="A1141" s="106" t="s">
        <v>654</v>
      </c>
      <c r="B1141" s="107">
        <v>589584</v>
      </c>
    </row>
    <row r="1142" spans="1:4" ht="13.5" thickBot="1" x14ac:dyDescent="0.25">
      <c r="A1142" s="83" t="s">
        <v>625</v>
      </c>
      <c r="B1142" s="92">
        <f>SUM(B1128:B1141)</f>
        <v>5038160</v>
      </c>
    </row>
    <row r="1143" spans="1:4" ht="13.5" thickBot="1" x14ac:dyDescent="0.25">
      <c r="A1143" s="59"/>
      <c r="B1143" s="93"/>
      <c r="C1143" s="102"/>
      <c r="D1143" s="102"/>
    </row>
    <row r="1144" spans="1:4" ht="13.5" thickBot="1" x14ac:dyDescent="0.25">
      <c r="A1144" s="78" t="s">
        <v>626</v>
      </c>
      <c r="B1144" s="87">
        <f>B1142</f>
        <v>5038160</v>
      </c>
      <c r="C1144" s="102"/>
      <c r="D1144" s="102"/>
    </row>
    <row r="1145" spans="1:4" x14ac:dyDescent="0.2">
      <c r="A1145" s="82"/>
      <c r="B1145" s="82"/>
      <c r="C1145" s="102"/>
      <c r="D1145" s="102"/>
    </row>
    <row r="1146" spans="1:4" ht="13.5" thickBot="1" x14ac:dyDescent="0.25">
      <c r="A1146" s="82"/>
      <c r="B1146" s="82"/>
      <c r="C1146" s="102"/>
      <c r="D1146" s="102"/>
    </row>
    <row r="1147" spans="1:4" ht="13.5" thickBot="1" x14ac:dyDescent="0.25">
      <c r="A1147" s="94" t="s">
        <v>622</v>
      </c>
      <c r="B1147" s="95">
        <f>B1144</f>
        <v>5038160</v>
      </c>
      <c r="C1147" s="102"/>
      <c r="D1147" s="102"/>
    </row>
    <row r="1148" spans="1:4" x14ac:dyDescent="0.2">
      <c r="C1148" s="102"/>
      <c r="D1148" s="102"/>
    </row>
    <row r="1149" spans="1:4" x14ac:dyDescent="0.2">
      <c r="C1149" s="102"/>
      <c r="D1149" s="102"/>
    </row>
    <row r="1150" spans="1:4" x14ac:dyDescent="0.2">
      <c r="C1150" s="102"/>
      <c r="D1150" s="102"/>
    </row>
    <row r="1151" spans="1:4" x14ac:dyDescent="0.2">
      <c r="C1151" s="102"/>
      <c r="D1151" s="102"/>
    </row>
    <row r="1152" spans="1:4" x14ac:dyDescent="0.2">
      <c r="C1152" s="102"/>
      <c r="D1152" s="102"/>
    </row>
    <row r="1153" spans="3:4" x14ac:dyDescent="0.2">
      <c r="C1153" s="102"/>
      <c r="D1153" s="102"/>
    </row>
    <row r="1154" spans="3:4" x14ac:dyDescent="0.2">
      <c r="C1154" s="102"/>
      <c r="D1154" s="102"/>
    </row>
    <row r="1155" spans="3:4" x14ac:dyDescent="0.2">
      <c r="C1155" s="102"/>
      <c r="D1155" s="102"/>
    </row>
    <row r="1156" spans="3:4" x14ac:dyDescent="0.2">
      <c r="C1156" s="102"/>
      <c r="D1156" s="102"/>
    </row>
    <row r="1157" spans="3:4" x14ac:dyDescent="0.2">
      <c r="C1157" s="102"/>
      <c r="D1157" s="102"/>
    </row>
  </sheetData>
  <mergeCells count="9">
    <mergeCell ref="A1:B1"/>
    <mergeCell ref="A964:B964"/>
    <mergeCell ref="A70:B70"/>
    <mergeCell ref="A108:B108"/>
    <mergeCell ref="A1121:B1121"/>
    <mergeCell ref="A986:B986"/>
    <mergeCell ref="A908:B908"/>
    <mergeCell ref="A142:B142"/>
    <mergeCell ref="A218:B218"/>
  </mergeCells>
  <phoneticPr fontId="2" type="noConversion"/>
  <pageMargins left="0.78740157480314965" right="0.78740157480314965" top="1.1811023622047245" bottom="1.1811023622047245" header="0.51181102362204722" footer="0.51181102362204722"/>
  <pageSetup paperSize="9" firstPageNumber="18" orientation="portrait" useFirstPageNumber="1" r:id="rId1"/>
  <headerFooter alignWithMargins="0">
    <oddHeader>&amp;C&amp;"Arial,Kurzíva"&amp;12Příloha č. 3 - Rozpis rozpočtu rozvojových programů MŠMT na rok 2015 na jednotlivé školy a školská zařízení zřizovaná Olomouckým krajem, obcemi a na soukromé školy na území Olomouckého kraje</oddHeader>
    <oddFooter>&amp;L&amp;"Arial,Kurzíva"Zastupitelstvo Olomouckého kraje 24. 4. 2015
13 - Rozpis rozpočtu škol a školských zařízení v působnosti OK na rok 2015
Příloha č. 3 - Rozpis rozpočtu rozvojových programů MŠMT na rok 2015&amp;R&amp;"Arial,Kurzíva"Strana &amp;P (celkem 42)</oddFooter>
  </headerFooter>
  <rowBreaks count="4" manualBreakCount="4">
    <brk id="84" max="16383" man="1"/>
    <brk id="781" max="16383" man="1"/>
    <brk id="922" max="16383" man="1"/>
    <brk id="9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2015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2015-03-18T13:46:17Z</cp:lastPrinted>
  <dcterms:created xsi:type="dcterms:W3CDTF">2003-03-18T09:23:49Z</dcterms:created>
  <dcterms:modified xsi:type="dcterms:W3CDTF">2015-04-08T07:37:00Z</dcterms:modified>
</cp:coreProperties>
</file>