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0200" windowHeight="11790"/>
  </bookViews>
  <sheets>
    <sheet name="Rozpočet PN 2018 obecní školy" sheetId="1" r:id="rId1"/>
  </sheets>
  <calcPr calcId="145621"/>
</workbook>
</file>

<file path=xl/calcChain.xml><?xml version="1.0" encoding="utf-8"?>
<calcChain xmlns="http://schemas.openxmlformats.org/spreadsheetml/2006/main">
  <c r="B533" i="1" l="1"/>
  <c r="B494" i="1"/>
  <c r="B452" i="1"/>
  <c r="B429" i="1"/>
  <c r="B367" i="1"/>
  <c r="B351" i="1"/>
  <c r="B311" i="1"/>
  <c r="B229" i="1"/>
  <c r="B208" i="1"/>
  <c r="B188" i="1"/>
  <c r="B162" i="1"/>
  <c r="B76" i="1"/>
  <c r="B47" i="1"/>
  <c r="B49" i="1" s="1"/>
  <c r="B313" i="1" l="1"/>
  <c r="B210" i="1"/>
  <c r="B535" i="1"/>
  <c r="B431" i="1"/>
  <c r="B537" i="1" l="1"/>
</calcChain>
</file>

<file path=xl/sharedStrings.xml><?xml version="1.0" encoding="utf-8"?>
<sst xmlns="http://schemas.openxmlformats.org/spreadsheetml/2006/main" count="538" uniqueCount="501">
  <si>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</si>
  <si>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</si>
  <si>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</si>
  <si>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</si>
  <si>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</si>
  <si>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</si>
  <si>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</si>
  <si>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</si>
  <si>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</si>
  <si>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</si>
  <si>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</si>
  <si>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</si>
  <si>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</si>
  <si>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</si>
  <si>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</si>
  <si>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</si>
  <si>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</si>
  <si>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</si>
  <si>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</si>
  <si>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</si>
  <si>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</si>
  <si>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</si>
  <si>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</si>
  <si>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</si>
  <si>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</si>
  <si>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</si>
  <si>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</si>
  <si>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</si>
  <si>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</si>
  <si>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</si>
  <si>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</si>
  <si>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</si>
  <si>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</si>
  <si>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</si>
  <si>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</si>
  <si>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</si>
  <si>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</si>
  <si>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Mateřská škola Česká Ves, Jesenická 98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</si>
  <si>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</si>
  <si>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</si>
  <si>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</si>
  <si>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</si>
  <si>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</si>
  <si>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>Mateřská škola Jeseník, Jiráskova 799</t>
  </si>
  <si>
    <t>Mateřská škola Kopretina Jeseník, Tyršova 307</t>
  </si>
  <si>
    <t>Mateřská škola Jeseník, Karla Čapka</t>
  </si>
  <si>
    <t>Mateřská škola Mikulovice</t>
  </si>
  <si>
    <t>Základní škola Vidnava</t>
  </si>
  <si>
    <t>Mateřská škola Vlčice</t>
  </si>
  <si>
    <t>Základní škola Zlaté Hory</t>
  </si>
  <si>
    <t>Základní škola Žulová</t>
  </si>
  <si>
    <t>Mateřská škola Litovel, Frištenského 917</t>
  </si>
  <si>
    <t>Základní škola Litovel, Vítězná 1250</t>
  </si>
  <si>
    <t>Mateřská škola Senice na Hané, Nádražní 350</t>
  </si>
  <si>
    <t>Základní škola Doloplazy</t>
  </si>
  <si>
    <t>Mateřská škola Doloplazy</t>
  </si>
  <si>
    <t>Mateřská škola Hlušovice</t>
  </si>
  <si>
    <t>Mateřská škola Liboš</t>
  </si>
  <si>
    <t>Mateřská škola Mrsklesy</t>
  </si>
  <si>
    <t>Základní škola Olomouc, Gagarinova 19</t>
  </si>
  <si>
    <t>Základní škola Olomouc, Heyrovského 33</t>
  </si>
  <si>
    <t>Základní škola Olomouc, Mozartova 48</t>
  </si>
  <si>
    <t>Základní škola Olomouc, tř. Spojenců 8</t>
  </si>
  <si>
    <t>Mateřská škola Olomouc, Dělnická 17b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</si>
  <si>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</si>
  <si>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</si>
  <si>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</si>
  <si>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</si>
  <si>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</si>
  <si>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</si>
  <si>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</si>
  <si>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>Mateřská škola Olomouc, Wolkerova 34</t>
  </si>
  <si>
    <t>Mateřská škola Olomouc, Zeyerova 23</t>
  </si>
  <si>
    <t>Mateřská škola Olomouc, Žižkovo nám. 3</t>
  </si>
  <si>
    <t>Základní škola Štěpánov, Dolní 78</t>
  </si>
  <si>
    <t>Mateřská škola Štěpánov, Sídliště 555</t>
  </si>
  <si>
    <t>Mateřská škola Toveř</t>
  </si>
  <si>
    <t>Mateřská škola Ústín</t>
  </si>
  <si>
    <t>Mateřská škola Velký Týnec</t>
  </si>
  <si>
    <t>Mateřská škola Věrovany</t>
  </si>
  <si>
    <t>Mateřská škola Domašov u Šternberka</t>
  </si>
  <si>
    <t>Mateřská škola Hnojice</t>
  </si>
  <si>
    <t>Základní škola Moravský Beroun, Opavská 128</t>
  </si>
  <si>
    <t>Základní škola Šternberk, Dr. Hrubého 2</t>
  </si>
  <si>
    <t>Základní škola Šternberk, Svatoplukova 7</t>
  </si>
  <si>
    <t>Základní umělecká škola Šternberk, Olomoucká 32</t>
  </si>
  <si>
    <t>Dům dětí a mládeže Šternberk, Opavská 14</t>
  </si>
  <si>
    <t>Mateřská škola Dlouhá Loučka, 1.máje 31</t>
  </si>
  <si>
    <t>Základní škola Nová Hradečná</t>
  </si>
  <si>
    <t>Základní škola Paseka</t>
  </si>
  <si>
    <t>Mateřská škola Paseka</t>
  </si>
  <si>
    <t>Základní škola Troubelice</t>
  </si>
  <si>
    <t>Základní škola Uničov, J. Haška 211</t>
  </si>
  <si>
    <t>Základní škola Uničov, U stadionu 849</t>
  </si>
  <si>
    <t>Mateřská škola Uničov, Komenského 680</t>
  </si>
  <si>
    <t>Základní škola a gymnázium Konice, Tyršova 609</t>
  </si>
  <si>
    <t>Mateřská škola Skřípov</t>
  </si>
  <si>
    <t>Mateřská škola Stražisko</t>
  </si>
  <si>
    <t>Mateřská škola Brodek u Prostějova, Zámecká 348</t>
  </si>
  <si>
    <t xml:space="preserve">Mateřská škola Čehovice </t>
  </si>
  <si>
    <t>Mateřská škola Čelčice</t>
  </si>
  <si>
    <t>Mateřská škola Klenovice na Hané</t>
  </si>
  <si>
    <t>Mateřská škola Kralice na Hané</t>
  </si>
  <si>
    <t>Mateřská škola Malé Hradisko</t>
  </si>
  <si>
    <t>Základní škola Němčice nad Hanou, Tyršova 360</t>
  </si>
  <si>
    <t>Základní umělecká škola Němčice nad Hanou, Komenského nám. 168</t>
  </si>
  <si>
    <t>Mateřská škola Otinoves</t>
  </si>
  <si>
    <t>Základní umělecká škola Plumlov, Na aleji 44</t>
  </si>
  <si>
    <t>Základní škola Prostějov, ul. dr. Horáka 24</t>
  </si>
  <si>
    <t>Základní škola Prostějov, ul. Vl. Majakovského 1</t>
  </si>
  <si>
    <t>Dům dětí a mládeže Sportcentrum Prostějov, Olympijská 4</t>
  </si>
  <si>
    <t>Mateřská škola Prostějov, Moravská ul. 30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</si>
  <si>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</si>
  <si>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</si>
  <si>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</si>
  <si>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</si>
  <si>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 xml:space="preserve">Základní škola Protivanov </t>
  </si>
  <si>
    <t>Mateřská škola Vranovice-Kelčice</t>
  </si>
  <si>
    <t>Mateřská škola Hrabůvka</t>
  </si>
  <si>
    <t>Dům dětí a mládeže Hranice, Galašova 1746</t>
  </si>
  <si>
    <t>Mateřská škola Hranice, Galašova 1747</t>
  </si>
  <si>
    <t>Základní škola Hranice, Šromotovo nám. 177</t>
  </si>
  <si>
    <t>Základní škola Hustopeče nad Bečvou, Školní 223</t>
  </si>
  <si>
    <t>Mateřská škola Bochoř, Náves 16</t>
  </si>
  <si>
    <t>Mateřská škola Brodek u Přerova, Tyršova 217</t>
  </si>
  <si>
    <t>Mateřská škola Buk</t>
  </si>
  <si>
    <t>Mateřská škola Citov</t>
  </si>
  <si>
    <t>Základní škola Horní Moštěnice, Pod Vinohrady 30</t>
  </si>
  <si>
    <t>Základní škola Kojetín, náměstí Míru 83</t>
  </si>
  <si>
    <t>Školní jídelna Kojetín, Hanusíkova 283</t>
  </si>
  <si>
    <t>Mateřská škola Líšná</t>
  </si>
  <si>
    <t>Mateřská škola Přerov, Dvořákova 23</t>
  </si>
  <si>
    <t>Mateřská škola Přerov, Komenského 25</t>
  </si>
  <si>
    <t>Mateřská škola Radost Přerov, Kozlovská 44</t>
  </si>
  <si>
    <t>Mateřská škola Přerov, Kratochvílova 19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</si>
  <si>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</si>
  <si>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</si>
  <si>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</si>
  <si>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</si>
  <si>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Základní škola Přerov, Hranická 14</t>
  </si>
  <si>
    <t>Základní škola Přerov, Trávník 27</t>
  </si>
  <si>
    <t>Základní škola Přerov, U tenisu 4</t>
  </si>
  <si>
    <t>Základní škola Přerov, Velká Dlážka 5</t>
  </si>
  <si>
    <t>Mateřská škola Sušice</t>
  </si>
  <si>
    <t>Základní škola Želatovice</t>
  </si>
  <si>
    <t>Mateřská škola Moravičany</t>
  </si>
  <si>
    <t>Základní škola Moravičany</t>
  </si>
  <si>
    <t>Mateřská škola Loštice, Trávník</t>
  </si>
  <si>
    <t>Základní škola Mohelnice, Vodní 27</t>
  </si>
  <si>
    <t>Mateřská škola Bohutín</t>
  </si>
  <si>
    <t>Základní škola Libina</t>
  </si>
  <si>
    <t>Základní škola Ruda nad Moravou</t>
  </si>
  <si>
    <t>Mateřská škola Ruda nad Moravou, Dlouhá 195</t>
  </si>
  <si>
    <t>Mateřská škola Sluníčko Šumperk, Evaldova 25</t>
  </si>
  <si>
    <t>Mateřská škola Pohádka Šumperk, Nerudova 4b</t>
  </si>
  <si>
    <t>Základní škola Šumperk, Šumavská 21</t>
  </si>
  <si>
    <t>Mateřská škola Veselá školka Šumperk, Prievidzská 1</t>
  </si>
  <si>
    <t>Základní škola Postřelmov</t>
  </si>
  <si>
    <t>Mateřská škola Pohádka Zábřeh, ČSA 13</t>
  </si>
  <si>
    <t>Mateřská škola Zábřeh, Zahradní 20</t>
  </si>
  <si>
    <t>Základní škola Zábřeh, B. Němcové 15</t>
  </si>
  <si>
    <t>Školní jídelna Zábřeh, B. Němcové 15</t>
  </si>
  <si>
    <t>Celkem obecní školství Olomouckého kraje</t>
  </si>
  <si>
    <t>Mateřská škola Prostějov, Partyzánská ul. 34</t>
  </si>
  <si>
    <t>Základní umělecká škola Loštice, Trávník 596</t>
  </si>
  <si>
    <t>ÚZ 33 353</t>
  </si>
  <si>
    <t>Mateřská škola Vícov</t>
  </si>
  <si>
    <t>ZŠ a MŠ Bělkovice-Lašťany</t>
  </si>
  <si>
    <t>ZŠ a MŠ Blatec</t>
  </si>
  <si>
    <t>ZŠ a MŠ Bohuňovice</t>
  </si>
  <si>
    <t>ZŠ a MŠ Bystročice</t>
  </si>
  <si>
    <t>ZŠ a MŠ Dolany</t>
  </si>
  <si>
    <t>ZŠ a MŠ Dub nad Moravou</t>
  </si>
  <si>
    <t>ZŠ a MŠ Grygov</t>
  </si>
  <si>
    <t>ZŠ a MŠ Hněvotín</t>
  </si>
  <si>
    <t>ZŠ a MŠ Horka nad Moravou, Lidická 9</t>
  </si>
  <si>
    <t>ZŠ a MŠ Charváty</t>
  </si>
  <si>
    <t>ZŠ a MŠ Kožušany-Tážaly</t>
  </si>
  <si>
    <t>ZŠ a MŠ Křelov, Lipové nám. 18</t>
  </si>
  <si>
    <t>ZŠ a MŠ Lutín, Školní 80</t>
  </si>
  <si>
    <t>ZŠ a MŠ Majetín, Školní 126</t>
  </si>
  <si>
    <t>ZŠ a MŠ Olomouc, Demlova 18</t>
  </si>
  <si>
    <t>ZŠ a MŠ Olomouc, Dvorského 33</t>
  </si>
  <si>
    <t>ZŠ a MŠ Olomouc, M. Gorkého 39</t>
  </si>
  <si>
    <t>Fakultní základní škola Olomouc, Hálkova 4</t>
  </si>
  <si>
    <t>Fakultní ZŠ a MŠ Olomouc, Holečkova 10</t>
  </si>
  <si>
    <t>ZŠ a MŠ Olomouc, Náves Svobody 41</t>
  </si>
  <si>
    <t>ZŠ a MŠ Olomouc, Nedvědova 17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</si>
  <si>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</si>
  <si>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</si>
  <si>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</si>
  <si>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</si>
  <si>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ZŠ a MŠ Přáslavice</t>
  </si>
  <si>
    <t>ZŠ a MŠ Příkazy</t>
  </si>
  <si>
    <t>ZŠ a MŠ Skrbeň</t>
  </si>
  <si>
    <t>ZŠ a MŠ Slatinice</t>
  </si>
  <si>
    <t>ZŠ a MŠ Těšetice</t>
  </si>
  <si>
    <t>ZŠ a MŠ Velký Újezd</t>
  </si>
  <si>
    <t>ZŠ a MŠ Huzová</t>
  </si>
  <si>
    <t>ZŠ a MŠ Mladějovice</t>
  </si>
  <si>
    <t>ZŠ a MŠ Štarnov</t>
  </si>
  <si>
    <t>ZŠ a MŠ Žerotín</t>
  </si>
  <si>
    <t>ZŠ a MŠ Újezd</t>
  </si>
  <si>
    <t>ZŠ a MŠ Černotín</t>
  </si>
  <si>
    <t>ZŠ a MŠ Hranice - Drahotuše, Hranická 100</t>
  </si>
  <si>
    <t>ZŠ a MŠ Jindřichov</t>
  </si>
  <si>
    <t>ZŠ a MŠ Milenov</t>
  </si>
  <si>
    <t>ZŠ a MŠ Partutovice</t>
  </si>
  <si>
    <t>ZŠ a MŠ Potštát</t>
  </si>
  <si>
    <t>ZŠ a MŠ Skalička</t>
  </si>
  <si>
    <t>ZŠ a MŠ Bělá pod Pradědem</t>
  </si>
  <si>
    <t>ZŠ a MŠ Bernartice</t>
  </si>
  <si>
    <t>ZŠ a MŠ Kobylá nad Vidnavkou</t>
  </si>
  <si>
    <t>ZŠ a MŠ Písečná</t>
  </si>
  <si>
    <t>ZŠ a MŠ Kokory</t>
  </si>
  <si>
    <t>ZŠ a MŠ Křenovice</t>
  </si>
  <si>
    <t>ZŠ a MŠ Lobodice</t>
  </si>
  <si>
    <t>ZŠ a MŠ Měrovice nad Hanou</t>
  </si>
  <si>
    <t>ZŠ a MŠ Rokytnice</t>
  </si>
  <si>
    <t>ZŠ a MŠ Tovačov, Podvalí 353</t>
  </si>
  <si>
    <t>ZŠ a MŠ Troubky, Dědina 10</t>
  </si>
  <si>
    <t>Základní škola Bludov, Nová Dědina 368</t>
  </si>
  <si>
    <t>ZŠ a MŠ Dolní Studénky</t>
  </si>
  <si>
    <t>ZŠ a MŠ Nový Malín</t>
  </si>
  <si>
    <t>ZŠ a MŠ Olšany</t>
  </si>
  <si>
    <t>ZŠ a MŠ Vikýřovice</t>
  </si>
  <si>
    <t>ZŠ a MŠ Dubicko, Zábřežská 143</t>
  </si>
  <si>
    <t>ZŠ a MŠ Hoštejn</t>
  </si>
  <si>
    <t>ZŠ a MŠ Hrabová</t>
  </si>
  <si>
    <t>ZŠ a MŠ Leština, 7. května 134</t>
  </si>
  <si>
    <t>ZŠ a MŠ Lukavice</t>
  </si>
  <si>
    <t>ZŠ a MŠ Zvole</t>
  </si>
  <si>
    <t>ZŠ, MŠ, ŠJ a ŠD Bouzov</t>
  </si>
  <si>
    <t>ZŠ a MŠ Náklo</t>
  </si>
  <si>
    <t>ZŠ a MŠ Pňovice</t>
  </si>
  <si>
    <t>ZŠ a MŠ Hvozd u Prostějova</t>
  </si>
  <si>
    <t>ZŠ a MŠ Kladky</t>
  </si>
  <si>
    <t xml:space="preserve">ZŠ a MŠ Bedihošť </t>
  </si>
  <si>
    <t>ZŠ a MŠ Čechy pod  Kosířem, Komenského 5</t>
  </si>
  <si>
    <t>Jubilejní Masarykova ZŠ a MŠ Drahany</t>
  </si>
  <si>
    <t>ZŠ a MŠ Mostkovice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</si>
  <si>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</si>
  <si>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</si>
  <si>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</si>
  <si>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</si>
  <si>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ZŠ a MŠ Prostějov, Melantrichova ul. 60</t>
  </si>
  <si>
    <t>ZŠ a MŠ Prostějov, Palackého třída 14</t>
  </si>
  <si>
    <t>ZŠ a MŠ Určice</t>
  </si>
  <si>
    <t>ZŠ a MŠ Jezernice</t>
  </si>
  <si>
    <t>ZŠ a MŠ Lipník nad Bečvou, Loučka</t>
  </si>
  <si>
    <t>ZŠ a MŠ Osek nad Bečvou</t>
  </si>
  <si>
    <t>ZŠ a MŠ Maletín</t>
  </si>
  <si>
    <t>ZŠ a MŠ Pavlov</t>
  </si>
  <si>
    <t>Mateřská škola Víceměřice</t>
  </si>
  <si>
    <t>Středisko volného času DUHA Jeseník</t>
  </si>
  <si>
    <t>Mateřská škola Zlaté Hory, Nádražní 306</t>
  </si>
  <si>
    <t>Mateřská škola Litovel, Gemerská 506</t>
  </si>
  <si>
    <t>Mateřská škola Bukovany</t>
  </si>
  <si>
    <t>ZŠ a MŠ Drahanovice</t>
  </si>
  <si>
    <t>Základní škola Hlubočky, Olomoucká 116</t>
  </si>
  <si>
    <t>Fakultní základní škola Olomouc, Tererovo nám. 1</t>
  </si>
  <si>
    <t>Mateřská škola Olomouc, Helsinská 11</t>
  </si>
  <si>
    <t>Mateřská škola Šumvald</t>
  </si>
  <si>
    <t>Základní škola Uničov, Pionýrů 685</t>
  </si>
  <si>
    <t>Základní škola Klenovice na Hané</t>
  </si>
  <si>
    <t>ZŠ a MŠ Prostějov, Kollárova ul. 4</t>
  </si>
  <si>
    <t>ZŠ a MŠ Bělotín</t>
  </si>
  <si>
    <t>Základní škola Dřevohostice, Školní 355</t>
  </si>
  <si>
    <t>Základní škola Přerov, B. Němcové 16</t>
  </si>
  <si>
    <t>Základní škola Bohutín</t>
  </si>
  <si>
    <t>ZŠ a MŠ Bohuslavice</t>
  </si>
  <si>
    <t>Základní škola Zdeny Kaprálové a MŠ Vrbátky</t>
  </si>
  <si>
    <t>Základní škola Jeseník, Nábřežní 413</t>
  </si>
  <si>
    <t>Základní škola Litovel, Jungmannova 655</t>
  </si>
  <si>
    <t>Základní škola Senice na Hané, Žižkov 300</t>
  </si>
  <si>
    <t>Základní škola Vilémov</t>
  </si>
  <si>
    <t>Základní škola Olomouc, Fr. Stupky 16</t>
  </si>
  <si>
    <t>Základní škola Velký Týnec</t>
  </si>
  <si>
    <t>Základní škola Šternberk, nám. Svobody 3</t>
  </si>
  <si>
    <t>Základní škola Plumlov, Rudé armády 300</t>
  </si>
  <si>
    <t>Základní škola Hranice, tř. 1. máje 357</t>
  </si>
  <si>
    <t>ZŠ a MŠ Lipník nad Bečvou, Hranická 511</t>
  </si>
  <si>
    <t>Mateřská škola Přerov, Lešetínská 5</t>
  </si>
  <si>
    <t>Základní škola Přerov, Želatovská 8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</si>
  <si>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</si>
  <si>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</si>
  <si>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</si>
  <si>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</si>
  <si>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Základní škola Štíty, Školní 98</t>
  </si>
  <si>
    <t>ZŠ a Slaměníkova MŠ Radslavice, Školní 5</t>
  </si>
  <si>
    <t>ZŠ a MŠ Ptení</t>
  </si>
  <si>
    <t xml:space="preserve">ZŠ a MŠ Bratrušov </t>
  </si>
  <si>
    <t>ZŠ a MŠ Červenka, Komenského 31</t>
  </si>
  <si>
    <t>ZŠ a MŠ Sudkov</t>
  </si>
  <si>
    <t>ZŠ a MŠ Tršice</t>
  </si>
  <si>
    <t>SVČ a ZpDVPP Doris Šumperk, Komenského 9</t>
  </si>
  <si>
    <t>Dům dětí a mládeže ORION Němčice nad Hanou, Komenského nám. 168</t>
  </si>
  <si>
    <t>Mateřská škola Luběnice</t>
  </si>
  <si>
    <t>ZŠ a MŠ Laškov</t>
  </si>
  <si>
    <t xml:space="preserve">ZŠ a MŠ Vřesovice </t>
  </si>
  <si>
    <t xml:space="preserve">Základní škola Bílá Lhota </t>
  </si>
  <si>
    <t>ZŠ a MŠ Loučany</t>
  </si>
  <si>
    <t>Základní škola Olomouc, Zeyerova 28</t>
  </si>
  <si>
    <t>Mateřská škola Suchonice</t>
  </si>
  <si>
    <t>Mateřská škola Šternberk, Komenského 44</t>
  </si>
  <si>
    <t>ZŠ a MŠ Medlov</t>
  </si>
  <si>
    <t>Základní škola Bohuslavice</t>
  </si>
  <si>
    <t>Mateřská škola Držovice</t>
  </si>
  <si>
    <t xml:space="preserve">ZŠ a MŠ Kostelec na Hané </t>
  </si>
  <si>
    <t xml:space="preserve">Mateřská škola Mořice </t>
  </si>
  <si>
    <t>Základní škola Prostějov, ul. E. Valenty 52</t>
  </si>
  <si>
    <t xml:space="preserve">ZŠ a MŠ Rozstání </t>
  </si>
  <si>
    <t>ZŠ a MŠ Tištín</t>
  </si>
  <si>
    <t>Školní jídelna Hranice, tř. 1. máje 353</t>
  </si>
  <si>
    <t xml:space="preserve">ZŠ a MŠ Opatovice </t>
  </si>
  <si>
    <t>Základní škola Lipník nad Bečvou, Osecká 315</t>
  </si>
  <si>
    <t>ZŠ a MŠ Týn nad Bečvou, náves B. Smetany 195</t>
  </si>
  <si>
    <t>Základní škola Brodek u Přerova, Majetínská 275</t>
  </si>
  <si>
    <t>Mateřská škola Kojetín, Hanusíkova 10</t>
  </si>
  <si>
    <t>Základní škola Kojetín, Svatopluka Čecha 586</t>
  </si>
  <si>
    <t>ZŠ a MŠ Pavlovice u Přerova</t>
  </si>
  <si>
    <t>ZŠ a MŠ Polkovice</t>
  </si>
  <si>
    <t>Základní škola Přerov, Svisle 13</t>
  </si>
  <si>
    <t xml:space="preserve">ZŠ a MŠ Stará Ves </t>
  </si>
  <si>
    <t>Mateřská škola Želatovice</t>
  </si>
  <si>
    <t xml:space="preserve">Základní škola Loštice, Komenského 17 </t>
  </si>
  <si>
    <t>ZŠ a MŠ Bušín</t>
  </si>
  <si>
    <t xml:space="preserve">ZŠ a MŠ Hanušovice, Hlavní 145 </t>
  </si>
  <si>
    <t>ZŠ a MŠ Hrabišín</t>
  </si>
  <si>
    <t xml:space="preserve">Mateřská škola Chromeč </t>
  </si>
  <si>
    <t xml:space="preserve">ZŠ a MŠ Staré Město, Nádražní 77 </t>
  </si>
  <si>
    <t xml:space="preserve">Základní škola Šumperk, 8. května 63 </t>
  </si>
  <si>
    <t xml:space="preserve">Základní škola a mateřská škola Údolí Desné </t>
  </si>
  <si>
    <t xml:space="preserve">ZŠ a MŠ Horní Studénky </t>
  </si>
  <si>
    <t xml:space="preserve">ZŠ a MŠ Jedlí </t>
  </si>
  <si>
    <t xml:space="preserve">ZŠ a MŠ Jestřebí </t>
  </si>
  <si>
    <t xml:space="preserve">ZŠ a MŠ Rohle </t>
  </si>
  <si>
    <t xml:space="preserve">ZŠ a MŠ Rovensko </t>
  </si>
  <si>
    <t xml:space="preserve">Základní škola Zábřeh, Školská 11 </t>
  </si>
  <si>
    <t>v Kč</t>
  </si>
  <si>
    <t xml:space="preserve">ZŠ a MŠ Černá Voda </t>
  </si>
  <si>
    <t>Základní umělecká škola Javorník</t>
  </si>
  <si>
    <t>ZŠ a MŠ J. Schrotha,  Lipová - lázně</t>
  </si>
  <si>
    <t xml:space="preserve">Základní škola Mikulovice, Hlavní 346 </t>
  </si>
  <si>
    <t xml:space="preserve">ZŠ a MŠ Stará Červená Voda </t>
  </si>
  <si>
    <t xml:space="preserve">Základní škola Vápenná </t>
  </si>
  <si>
    <t xml:space="preserve">Mateřská škola Velké Kunětice </t>
  </si>
  <si>
    <t xml:space="preserve">Mateřská škola Vidnava </t>
  </si>
  <si>
    <t xml:space="preserve">ZŠ a MŠ Litovel, Nasobůrky 91 </t>
  </si>
  <si>
    <t xml:space="preserve">Školní jídelna Litovel, Studentů 91 </t>
  </si>
  <si>
    <t xml:space="preserve">ZŠ a MŠ Střeň </t>
  </si>
  <si>
    <t xml:space="preserve">ZŠ a MŠ Bystrovany </t>
  </si>
  <si>
    <t xml:space="preserve">Základní škola Hlubočky-Mariánské Údoli, Olomoucká 355 </t>
  </si>
  <si>
    <t xml:space="preserve">Školní jídelna Hlubočky, Olomoucká 56 </t>
  </si>
  <si>
    <t xml:space="preserve">Mateřská škola Štěpánov-Moravská Huzová </t>
  </si>
  <si>
    <t xml:space="preserve">Masarykova ZŠ a MŠ Velká Bystřice, 8. května 67 </t>
  </si>
  <si>
    <t xml:space="preserve">ZŠ a MŠ Babice </t>
  </si>
  <si>
    <t xml:space="preserve">Mateřská škola Moravský Beroun, nám. 9.května 595 </t>
  </si>
  <si>
    <t xml:space="preserve">Základní škola Dlouhá Loučka, Šumvaldská 220 </t>
  </si>
  <si>
    <t xml:space="preserve">Masarykova jubilejní ZŠ a MŠ Horní Štěpánov </t>
  </si>
  <si>
    <t xml:space="preserve">Základní škola Brodek u Prostějova, Císařská 65 </t>
  </si>
  <si>
    <t xml:space="preserve">ZŠ a MŠ Čelechovice na Hané, U sokolovny 275 </t>
  </si>
  <si>
    <t xml:space="preserve">Mateřská škola Němčice nad Hanou, Trávnická 201 </t>
  </si>
  <si>
    <t xml:space="preserve">Mateřská škola Stařechovice </t>
  </si>
  <si>
    <t xml:space="preserve">Základní škola Hranice, Struhlovsko 1795 </t>
  </si>
  <si>
    <t xml:space="preserve">Mateřská škola Paršovice </t>
  </si>
  <si>
    <t xml:space="preserve">MŠ Polom </t>
  </si>
  <si>
    <t xml:space="preserve">ZŠ a MŠ Střítež nad Ludinou </t>
  </si>
  <si>
    <t xml:space="preserve">ZŠ a MŠ Všechovice </t>
  </si>
  <si>
    <t xml:space="preserve">Gymnázium Lipník nad Bečvou, Komenského sady 62 </t>
  </si>
  <si>
    <t xml:space="preserve">Mateřská škola Veselíčko </t>
  </si>
  <si>
    <t xml:space="preserve">Mateřská škola Bezuchov </t>
  </si>
  <si>
    <t xml:space="preserve">Základní škola Bochoř, Školní 213/13 </t>
  </si>
  <si>
    <t xml:space="preserve">ZŠ a MŠ Lazniky </t>
  </si>
  <si>
    <t xml:space="preserve">Mateřská škola Přerov-Újezdec, Hlavní 61 </t>
  </si>
  <si>
    <t xml:space="preserve">Základní škola Přerov, Za mlýnem 1 </t>
  </si>
  <si>
    <t xml:space="preserve">Mateřská škola Tučín </t>
  </si>
  <si>
    <t xml:space="preserve">Mateřská škola Uhřičice </t>
  </si>
  <si>
    <t xml:space="preserve">Základní škola Mohelnice, Mlýnská 1 </t>
  </si>
  <si>
    <t xml:space="preserve">ZŠ a MŠ Bohdíkov </t>
  </si>
  <si>
    <t xml:space="preserve">ZŠ a MŠ Loučná nad Desnou </t>
  </si>
  <si>
    <t xml:space="preserve">ZŠ a MŠ Písařov </t>
  </si>
  <si>
    <t xml:space="preserve">ZŠ a MŠ Nemile </t>
  </si>
  <si>
    <t xml:space="preserve">ZŠ a MŠ Svébohov </t>
  </si>
  <si>
    <t xml:space="preserve">Mateřská škola Severáček Zábřeh, Severovýchod 25 </t>
  </si>
  <si>
    <t xml:space="preserve">Mateřská škola Zábřeh, Strejcova 2a </t>
  </si>
  <si>
    <t xml:space="preserve">Základní škola Zábřeh, Severovýchod 26 </t>
  </si>
  <si>
    <t xml:space="preserve">Školní jídelna Zábřeh, Severovýchod 26 </t>
  </si>
  <si>
    <t>ZŠ a MŠ Jana Železného Prostějov, sídliště Svobody 3578/79</t>
  </si>
  <si>
    <t>Reálné gymnázium a základní škola Prostějov, Studentská 2</t>
  </si>
  <si>
    <t>Zařízení školního stravování Přerov, Kratochvílova 30</t>
  </si>
  <si>
    <t xml:space="preserve">Mateřská škola Velká Kraš </t>
  </si>
  <si>
    <t>ZŠ a MŠ Cholina</t>
  </si>
  <si>
    <t xml:space="preserve">ZŠ a MŠ Luká </t>
  </si>
  <si>
    <t xml:space="preserve">ZŠ a MŠ Daskabát </t>
  </si>
  <si>
    <t xml:space="preserve">Základní škola Věrovany </t>
  </si>
  <si>
    <t xml:space="preserve">Mateřská škola Nová Hradečná </t>
  </si>
  <si>
    <t xml:space="preserve">Mateřská škola Biskupice </t>
  </si>
  <si>
    <t>Mateřská škola Dobromilice</t>
  </si>
  <si>
    <t xml:space="preserve">Mateřská škola Pivín </t>
  </si>
  <si>
    <t>Mateřská škola Želeč</t>
  </si>
  <si>
    <t>Mateřská škola Hranice, Palackého 1542</t>
  </si>
  <si>
    <t xml:space="preserve">ZŠ a MŠ Olšovec </t>
  </si>
  <si>
    <t xml:space="preserve">Mateřská škola Teplice nad Bečvou </t>
  </si>
  <si>
    <t xml:space="preserve">Mateřská škola Lipník nad Bečvou, Na Zelince 1185 </t>
  </si>
  <si>
    <t xml:space="preserve">ZŠ a MŠ Soběchleby </t>
  </si>
  <si>
    <t>Mateřská škola Dřevohostice, Školní 367</t>
  </si>
  <si>
    <t>Dům dětí a mládeže Kojetín, Sv. Čecha 586</t>
  </si>
  <si>
    <t xml:space="preserve">Základní škola Chromeč </t>
  </si>
  <si>
    <t xml:space="preserve">Mateřská škola Drozdov </t>
  </si>
  <si>
    <t xml:space="preserve">ZŠ a MŠ Kamenná </t>
  </si>
  <si>
    <t xml:space="preserve">MŠ Kosov </t>
  </si>
  <si>
    <t xml:space="preserve">MŠ Postřelmůvek </t>
  </si>
  <si>
    <t xml:space="preserve">ZŠ a MŠ Zábřeh, R. Pavlů 4, Skalička </t>
  </si>
  <si>
    <t>ZŠ a MŠ Libavá, Náměstí 150, 783 07 Město Libavá</t>
  </si>
  <si>
    <t xml:space="preserve">Mateřská škola Jeseník, Křížkovského 1217 </t>
  </si>
  <si>
    <t xml:space="preserve">ZŠ a MŠ Skorošice </t>
  </si>
  <si>
    <t xml:space="preserve">ZŠ a MŠ Supíkovice </t>
  </si>
  <si>
    <t xml:space="preserve">Mateřská škola Hlubočky, Dukelských hrdinů 220 </t>
  </si>
  <si>
    <t xml:space="preserve">Základní škola Olomouc, 8. května 29 </t>
  </si>
  <si>
    <t xml:space="preserve">ZŠ a MŠ Samotišky </t>
  </si>
  <si>
    <t xml:space="preserve">Mateřská škola Lužice </t>
  </si>
  <si>
    <t>ZŠ a MŠ Jívová</t>
  </si>
  <si>
    <t xml:space="preserve">Základní škola Šumvald </t>
  </si>
  <si>
    <t xml:space="preserve">Mateřská škola Dřevnovice </t>
  </si>
  <si>
    <t xml:space="preserve">Mateřská škola Hluchov </t>
  </si>
  <si>
    <t xml:space="preserve">Základní škola Hrubčice </t>
  </si>
  <si>
    <t xml:space="preserve">Mateřská škola Ivaň  </t>
  </si>
  <si>
    <t xml:space="preserve">Základní škola Kralice na Hané </t>
  </si>
  <si>
    <t xml:space="preserve">ZŠ a MŠ Myslejovice </t>
  </si>
  <si>
    <t xml:space="preserve">Mateřská škola Ohrozim </t>
  </si>
  <si>
    <t xml:space="preserve">Mateřská škola Hranice, Plynárenská 1791 </t>
  </si>
  <si>
    <t xml:space="preserve">ZŠ a MŠ Jindřichov </t>
  </si>
  <si>
    <t xml:space="preserve">Mateřská škola Milotice nad Bečvou </t>
  </si>
  <si>
    <t xml:space="preserve">Mateřská škola Rakov </t>
  </si>
  <si>
    <t xml:space="preserve">Mateřská škola Špičky </t>
  </si>
  <si>
    <t xml:space="preserve">MŠ Klopina </t>
  </si>
  <si>
    <t xml:space="preserve">Mateřská škola Mohelnice, Hálkova 12 </t>
  </si>
  <si>
    <t xml:space="preserve">Mateřská škola Bludov, Polní 502 </t>
  </si>
  <si>
    <t xml:space="preserve">ZŠ a MŠ Ruda nad Moravou-Hrabenov, Školní 175 </t>
  </si>
  <si>
    <t xml:space="preserve">Mateřská škola Postřelmov </t>
  </si>
  <si>
    <t>Mateřská škola Suchdol-Jednov</t>
  </si>
  <si>
    <t xml:space="preserve">Mateřská škola Mírov </t>
  </si>
  <si>
    <t>ZŠ a MŠ Náměšť na Hané, Komenského 283</t>
  </si>
  <si>
    <t>Mateřská škola Niva</t>
  </si>
  <si>
    <t>Školní jídelna Šternberk, Komenského 44</t>
  </si>
  <si>
    <t>Rozpis rozpočtu přímých nákladů na rok 2018 na jednotlivé školy a školská zařízení zřizovaná obcemi na území Olomouckého kraje</t>
  </si>
  <si>
    <t>Rozpočet na rok 2018</t>
  </si>
  <si>
    <t>Základní umělecká škola Jeseník</t>
  </si>
  <si>
    <t xml:space="preserve">Mateřská škola Široký Brod </t>
  </si>
  <si>
    <t>Mateřská škola Uhelná</t>
  </si>
  <si>
    <t>Mateřská škola Vápenná</t>
  </si>
  <si>
    <t xml:space="preserve">Mateřská škola Žulová </t>
  </si>
  <si>
    <t xml:space="preserve">Mateřská škola Bílá Lhota </t>
  </si>
  <si>
    <t>ZŠ a MŠ Haňovice</t>
  </si>
  <si>
    <t>Mateřská škola Slavětín</t>
  </si>
  <si>
    <t>Mateřská škola Vilémov</t>
  </si>
  <si>
    <t xml:space="preserve">Mateřská škola Hlubočky, Boční 437 </t>
  </si>
  <si>
    <t xml:space="preserve">Mateřská škola Krčmaň </t>
  </si>
  <si>
    <t xml:space="preserve">Mateřská škola Domašov nad Bystřicí </t>
  </si>
  <si>
    <t>Základní umělecká škola Moravský Beroun, Dvořákova 349</t>
  </si>
  <si>
    <t>Mateřská škola Troubelice</t>
  </si>
  <si>
    <t xml:space="preserve">ZŠ a MŠ T. G. Masaryka Brodek u Konice </t>
  </si>
  <si>
    <t xml:space="preserve">Mateřská škola Konice, Smetanova 202 </t>
  </si>
  <si>
    <t xml:space="preserve">ZŠ a MŠ Lipová </t>
  </si>
  <si>
    <t xml:space="preserve">Mateřská škola Raková </t>
  </si>
  <si>
    <t xml:space="preserve">Mateřská škola Šubířov </t>
  </si>
  <si>
    <t>Mateřská škola Bílovice-Lutotín</t>
  </si>
  <si>
    <t xml:space="preserve">Mateřská škola Hrubčice </t>
  </si>
  <si>
    <t>Základní škola Krumsín</t>
  </si>
  <si>
    <t xml:space="preserve">Základní škola Pivín </t>
  </si>
  <si>
    <t xml:space="preserve">Mateřská škola Plumlov , Na stráži 512 </t>
  </si>
  <si>
    <t xml:space="preserve">Základní umělecká škola Vladimíra Ambrose Prostějov, Kravařova 14 </t>
  </si>
  <si>
    <t xml:space="preserve">Mateřská škola Protivanov </t>
  </si>
  <si>
    <t xml:space="preserve">ZŠ a MŠ Přemyslovice </t>
  </si>
  <si>
    <t xml:space="preserve">Mateřská škola Slatinky </t>
  </si>
  <si>
    <t xml:space="preserve">ZŠ a MŠ Smržice, Zákostelí 133 </t>
  </si>
  <si>
    <t xml:space="preserve">ZŠ a MŠ Vrchoslavice </t>
  </si>
  <si>
    <t xml:space="preserve">Mateřská škola Horní Újezd </t>
  </si>
  <si>
    <t xml:space="preserve">Mateřská škola Hustopeče nad Bečvou, V zahradách 274 </t>
  </si>
  <si>
    <t xml:space="preserve">Mateřská škola Malhotice </t>
  </si>
  <si>
    <t xml:space="preserve">ZŠ a MŠ Ústí </t>
  </si>
  <si>
    <t xml:space="preserve">Mateřská škola Staměřice </t>
  </si>
  <si>
    <t xml:space="preserve">Základní škola Dolní Újezd </t>
  </si>
  <si>
    <t xml:space="preserve">ZŠ a MŠ Beňov </t>
  </si>
  <si>
    <t xml:space="preserve">ZŠ a MŠ Domaželice </t>
  </si>
  <si>
    <t xml:space="preserve">ZŠ a MŠ Prosenice, Školní 49 </t>
  </si>
  <si>
    <t xml:space="preserve">Mateřská škola Přerov, Kouřilkova 2 </t>
  </si>
  <si>
    <t xml:space="preserve">ZŠ a MŠ Vlkoš, Náves 43 </t>
  </si>
  <si>
    <t xml:space="preserve">Mateřská škola Výkleky </t>
  </si>
  <si>
    <t xml:space="preserve">Mateřská škola Mohelnice, Na zámečku 10 </t>
  </si>
  <si>
    <t xml:space="preserve">Mateřská škola Třeština </t>
  </si>
  <si>
    <t xml:space="preserve">ZŠ a MŠ Úsov </t>
  </si>
  <si>
    <t xml:space="preserve">Mateřská škola Libina </t>
  </si>
  <si>
    <t xml:space="preserve">Mateřská škola Malá Morava, Vysoký potok </t>
  </si>
  <si>
    <t xml:space="preserve">ZŠ a MŠ Oskava </t>
  </si>
  <si>
    <t xml:space="preserve">ZŠ a MŠ Brníčko </t>
  </si>
  <si>
    <t xml:space="preserve">ZŠ a MŠ Kolšov </t>
  </si>
  <si>
    <t xml:space="preserve">ZŠ a MŠ Lesnice </t>
  </si>
  <si>
    <t xml:space="preserve">ZŠ a MŠ Rájec </t>
  </si>
  <si>
    <t>Mateřská škola Šternberk, Nádražní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</si>
</sst>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0" fontId="8" fillId="0" borderId="0" xfId="0" applyFont="1"/>
    <xf numFmtId="0" fontId="8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4" xfId="0" applyNumberFormat="1" applyFont="1" applyFill="1" applyBorder="1"/>
    <xf numFmtId="1" fontId="7" fillId="0" borderId="2" xfId="0" applyNumberFormat="1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/>
    <xf numFmtId="1" fontId="7" fillId="0" borderId="2" xfId="0" applyNumberFormat="1" applyFont="1" applyFill="1" applyBorder="1" applyAlignment="1"/>
    <xf numFmtId="0" fontId="7" fillId="0" borderId="4" xfId="0" applyFont="1" applyFill="1" applyBorder="1"/>
    <xf numFmtId="49" fontId="7" fillId="0" borderId="2" xfId="0" applyNumberFormat="1" applyFont="1" applyFill="1" applyBorder="1"/>
    <xf numFmtId="0" fontId="9" fillId="0" borderId="2" xfId="0" applyFont="1" applyFill="1" applyBorder="1"/>
    <xf numFmtId="0" fontId="7" fillId="0" borderId="2" xfId="0" applyFont="1" applyFill="1" applyBorder="1"/>
    <xf numFmtId="0" fontId="11" fillId="0" borderId="2" xfId="0" applyFont="1" applyFill="1" applyBorder="1"/>
    <xf numFmtId="0" fontId="10" fillId="0" borderId="2" xfId="0" applyFont="1" applyFill="1" applyBorder="1"/>
    <xf numFmtId="0" fontId="7" fillId="0" borderId="4" xfId="0" applyFont="1" applyFill="1" applyBorder="1" applyAlignment="1">
      <alignment horizontal="lef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2" borderId="7" xfId="0" applyNumberFormat="1" applyFont="1" applyFill="1" applyBorder="1"/>
    <xf numFmtId="3" fontId="7" fillId="3" borderId="7" xfId="0" applyNumberFormat="1" applyFont="1" applyFill="1" applyBorder="1"/>
    <xf numFmtId="1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vertical="center" wrapText="1"/>
    </xf>
    <xf numFmtId="3" fontId="7" fillId="4" borderId="7" xfId="0" applyNumberFormat="1" applyFont="1" applyFill="1" applyBorder="1"/>
    <xf numFmtId="3" fontId="7" fillId="0" borderId="0" xfId="0" applyNumberFormat="1" applyFont="1" applyFill="1" applyBorder="1"/>
    <xf numFmtId="0" fontId="7" fillId="0" borderId="7" xfId="0" applyFont="1" applyBorder="1" applyAlignment="1">
      <alignment horizontal="center" vertical="center" wrapText="1"/>
    </xf>
    <xf numFmtId="49" fontId="7" fillId="3" borderId="1" xfId="0" applyNumberFormat="1" applyFont="1" applyFill="1" applyBorder="1"/>
    <xf numFmtId="1" fontId="7" fillId="0" borderId="3" xfId="0" applyNumberFormat="1" applyFont="1" applyFill="1" applyBorder="1"/>
    <xf numFmtId="0" fontId="7" fillId="0" borderId="4" xfId="1" applyFont="1" applyFill="1" applyBorder="1" applyAlignment="1"/>
    <xf numFmtId="0" fontId="7" fillId="0" borderId="3" xfId="1" applyFont="1" applyFill="1" applyBorder="1" applyAlignment="1"/>
    <xf numFmtId="49" fontId="7" fillId="0" borderId="4" xfId="0" applyNumberFormat="1" applyFont="1" applyFill="1" applyBorder="1"/>
    <xf numFmtId="0" fontId="9" fillId="0" borderId="4" xfId="0" applyFont="1" applyFill="1" applyBorder="1"/>
    <xf numFmtId="0" fontId="10" fillId="0" borderId="4" xfId="0" applyFont="1" applyFill="1" applyBorder="1"/>
    <xf numFmtId="0" fontId="7" fillId="0" borderId="3" xfId="0" applyFont="1" applyFill="1" applyBorder="1"/>
    <xf numFmtId="49" fontId="7" fillId="4" borderId="1" xfId="0" applyNumberFormat="1" applyFont="1" applyFill="1" applyBorder="1"/>
    <xf numFmtId="3" fontId="7" fillId="0" borderId="5" xfId="0" applyNumberFormat="1" applyFont="1" applyBorder="1" applyAlignment="1">
      <alignment vertical="center"/>
    </xf>
    <xf numFmtId="0" fontId="10" fillId="0" borderId="3" xfId="0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horizontal="left" wrapText="1"/>
    </xf>
    <xf numFmtId="0" fontId="7" fillId="0" borderId="2" xfId="1" applyFont="1" applyFill="1" applyBorder="1" applyAlignment="1">
      <alignment vertical="center" wrapText="1"/>
    </xf>
    <xf numFmtId="3" fontId="7" fillId="0" borderId="8" xfId="0" applyNumberFormat="1" applyFont="1" applyBorder="1"/>
    <xf numFmtId="3" fontId="2" fillId="5" borderId="5" xfId="0" applyNumberFormat="1" applyFont="1" applyFill="1" applyBorder="1"/>
    <xf numFmtId="3" fontId="2" fillId="0" borderId="5" xfId="0" applyNumberFormat="1" applyFont="1" applyFill="1" applyBorder="1"/>
    <xf numFmtId="0" fontId="12" fillId="0" borderId="0" xfId="0" applyFont="1"/>
    <xf numFmtId="49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0" borderId="5" xfId="0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2"/>
  <sheetViews>
    <sheetView tabSelected="1" view="pageLayout" topLeftCell="A550" zoomScaleNormal="100" zoomScaleSheetLayoutView="75" workbookViewId="0">
      <selection activeCell="A521" sqref="A521"/>
    </sheetView>
  </sheetViews>
  <sheetFormatPr defaultColWidth="9.28515625" defaultRowHeight="12.75" x14ac:dyDescent="0.2"/>
  <cols>
    <col min="1" max="1" width="70.7109375" style="1" customWidth="1"/>
    <col min="2" max="2" width="15.7109375" style="1" customWidth="1"/>
    <col min="3" max="16384" width="9.28515625" style="1"/>
  </cols>
  <sheetData>
    <row r="1" spans="1:2" ht="20.25" customHeight="1" x14ac:dyDescent="0.2">
      <c r="A1" s="59" t="s">
        <v>446</v>
      </c>
      <c r="B1" s="60"/>
    </row>
    <row r="2" spans="1:2" ht="20.25" customHeight="1" x14ac:dyDescent="0.2">
      <c r="A2" s="61"/>
      <c r="B2" s="60"/>
    </row>
    <row r="3" spans="1:2" ht="15.75" x14ac:dyDescent="0.25">
      <c r="A3" s="5" t="s">
        <v>165</v>
      </c>
    </row>
    <row r="4" spans="1:2" ht="12.95" customHeight="1" x14ac:dyDescent="0.2">
      <c r="A4" s="4"/>
    </row>
    <row r="5" spans="1:2" ht="13.5" customHeight="1" x14ac:dyDescent="0.2">
      <c r="A5" s="6" t="s">
        <v>0</v>
      </c>
    </row>
    <row r="6" spans="1:2" ht="13.5" customHeight="1" x14ac:dyDescent="0.2">
      <c r="A6" s="8"/>
    </row>
    <row r="7" spans="1:2" ht="13.5" customHeight="1" thickBot="1" x14ac:dyDescent="0.25">
      <c r="A7" s="6" t="s">
        <v>10</v>
      </c>
      <c r="B7" s="47" t="s">
        <v>339</v>
      </c>
    </row>
    <row r="8" spans="1:2" ht="30" customHeight="1" thickBot="1" x14ac:dyDescent="0.25">
      <c r="A8" s="9" t="s">
        <v>36</v>
      </c>
      <c r="B8" s="33" t="s">
        <v>447</v>
      </c>
    </row>
    <row r="9" spans="1:2" ht="14.1" customHeight="1" x14ac:dyDescent="0.2">
      <c r="A9" s="24" t="s">
        <v>210</v>
      </c>
      <c r="B9" s="25">
        <v>13512100</v>
      </c>
    </row>
    <row r="10" spans="1:2" s="2" customFormat="1" ht="14.1" customHeight="1" x14ac:dyDescent="0.2">
      <c r="A10" s="10" t="s">
        <v>211</v>
      </c>
      <c r="B10" s="25">
        <v>5448680</v>
      </c>
    </row>
    <row r="11" spans="1:2" ht="14.1" customHeight="1" x14ac:dyDescent="0.2">
      <c r="A11" s="10" t="s">
        <v>340</v>
      </c>
      <c r="B11" s="25">
        <v>3670040</v>
      </c>
    </row>
    <row r="12" spans="1:2" ht="14.1" customHeight="1" x14ac:dyDescent="0.2">
      <c r="A12" s="10" t="s">
        <v>37</v>
      </c>
      <c r="B12" s="25">
        <v>1513180</v>
      </c>
    </row>
    <row r="13" spans="1:2" ht="14.1" customHeight="1" x14ac:dyDescent="0.2">
      <c r="A13" s="10" t="s">
        <v>38</v>
      </c>
      <c r="B13" s="25">
        <v>3286340</v>
      </c>
    </row>
    <row r="14" spans="1:2" ht="14.1" customHeight="1" x14ac:dyDescent="0.2">
      <c r="A14" s="10" t="s">
        <v>39</v>
      </c>
      <c r="B14" s="25">
        <v>21469540</v>
      </c>
    </row>
    <row r="15" spans="1:2" ht="14.1" customHeight="1" x14ac:dyDescent="0.2">
      <c r="A15" s="10" t="s">
        <v>40</v>
      </c>
      <c r="B15" s="25">
        <v>3276430</v>
      </c>
    </row>
    <row r="16" spans="1:2" ht="14.1" customHeight="1" x14ac:dyDescent="0.2">
      <c r="A16" s="10" t="s">
        <v>41</v>
      </c>
      <c r="B16" s="25">
        <v>3077020</v>
      </c>
    </row>
    <row r="17" spans="1:2" ht="14.1" customHeight="1" x14ac:dyDescent="0.2">
      <c r="A17" s="10" t="s">
        <v>42</v>
      </c>
      <c r="B17" s="25">
        <v>17161170</v>
      </c>
    </row>
    <row r="18" spans="1:2" ht="14.1" customHeight="1" x14ac:dyDescent="0.2">
      <c r="A18" s="10" t="s">
        <v>341</v>
      </c>
      <c r="B18" s="25">
        <v>6029390</v>
      </c>
    </row>
    <row r="19" spans="1:2" ht="14.1" customHeight="1" x14ac:dyDescent="0.2">
      <c r="A19" s="10" t="s">
        <v>415</v>
      </c>
      <c r="B19" s="25">
        <v>2911530</v>
      </c>
    </row>
    <row r="20" spans="1:2" ht="14.1" customHeight="1" x14ac:dyDescent="0.2">
      <c r="A20" s="10" t="s">
        <v>43</v>
      </c>
      <c r="B20" s="25">
        <v>3015860</v>
      </c>
    </row>
    <row r="21" spans="1:2" ht="14.1" customHeight="1" x14ac:dyDescent="0.2">
      <c r="A21" s="10" t="s">
        <v>44</v>
      </c>
      <c r="B21" s="25">
        <v>8702260</v>
      </c>
    </row>
    <row r="22" spans="1:2" ht="14.1" customHeight="1" x14ac:dyDescent="0.2">
      <c r="A22" s="10" t="s">
        <v>45</v>
      </c>
      <c r="B22" s="25">
        <v>4575700</v>
      </c>
    </row>
    <row r="23" spans="1:2" ht="14.1" customHeight="1" x14ac:dyDescent="0.2">
      <c r="A23" s="10" t="s">
        <v>272</v>
      </c>
      <c r="B23" s="25">
        <v>32384110</v>
      </c>
    </row>
    <row r="24" spans="1:2" ht="14.1" customHeight="1" x14ac:dyDescent="0.2">
      <c r="A24" s="10" t="s">
        <v>448</v>
      </c>
      <c r="B24" s="25">
        <v>18350510</v>
      </c>
    </row>
    <row r="25" spans="1:2" ht="14.1" customHeight="1" x14ac:dyDescent="0.2">
      <c r="A25" s="10" t="s">
        <v>254</v>
      </c>
      <c r="B25" s="25">
        <v>5838390</v>
      </c>
    </row>
    <row r="26" spans="1:2" ht="14.1" customHeight="1" x14ac:dyDescent="0.2">
      <c r="A26" s="10" t="s">
        <v>212</v>
      </c>
      <c r="B26" s="25">
        <v>3307380</v>
      </c>
    </row>
    <row r="27" spans="1:2" ht="14.1" customHeight="1" x14ac:dyDescent="0.2">
      <c r="A27" s="10" t="s">
        <v>342</v>
      </c>
      <c r="B27" s="25">
        <v>14305380</v>
      </c>
    </row>
    <row r="28" spans="1:2" ht="14.1" customHeight="1" x14ac:dyDescent="0.2">
      <c r="A28" s="10" t="s">
        <v>449</v>
      </c>
      <c r="B28" s="25">
        <v>1349230</v>
      </c>
    </row>
    <row r="29" spans="1:2" ht="14.1" customHeight="1" x14ac:dyDescent="0.2">
      <c r="A29" s="10" t="s">
        <v>46</v>
      </c>
      <c r="B29" s="25">
        <v>3484030</v>
      </c>
    </row>
    <row r="30" spans="1:2" ht="14.1" customHeight="1" x14ac:dyDescent="0.2">
      <c r="A30" s="10" t="s">
        <v>343</v>
      </c>
      <c r="B30" s="25">
        <v>12766710</v>
      </c>
    </row>
    <row r="31" spans="1:2" ht="14.1" customHeight="1" x14ac:dyDescent="0.2">
      <c r="A31" s="10" t="s">
        <v>213</v>
      </c>
      <c r="B31" s="25">
        <v>6684120</v>
      </c>
    </row>
    <row r="32" spans="1:2" ht="14.1" customHeight="1" x14ac:dyDescent="0.2">
      <c r="A32" s="10" t="s">
        <v>416</v>
      </c>
      <c r="B32" s="25">
        <v>2941690</v>
      </c>
    </row>
    <row r="33" spans="1:2" ht="14.1" customHeight="1" x14ac:dyDescent="0.2">
      <c r="A33" s="10" t="s">
        <v>344</v>
      </c>
      <c r="B33" s="25">
        <v>3935920</v>
      </c>
    </row>
    <row r="34" spans="1:2" ht="14.1" customHeight="1" x14ac:dyDescent="0.2">
      <c r="A34" s="10" t="s">
        <v>417</v>
      </c>
      <c r="B34" s="25">
        <v>7745170</v>
      </c>
    </row>
    <row r="35" spans="1:2" ht="14.1" customHeight="1" x14ac:dyDescent="0.2">
      <c r="A35" s="10" t="s">
        <v>450</v>
      </c>
      <c r="B35" s="25">
        <v>1483480</v>
      </c>
    </row>
    <row r="36" spans="1:2" ht="14.1" customHeight="1" x14ac:dyDescent="0.2">
      <c r="A36" s="10" t="s">
        <v>451</v>
      </c>
      <c r="B36" s="25">
        <v>2705600</v>
      </c>
    </row>
    <row r="37" spans="1:2" ht="14.1" customHeight="1" x14ac:dyDescent="0.2">
      <c r="A37" s="10" t="s">
        <v>345</v>
      </c>
      <c r="B37" s="25">
        <v>9172470</v>
      </c>
    </row>
    <row r="38" spans="1:2" ht="14.1" customHeight="1" x14ac:dyDescent="0.2">
      <c r="A38" s="10" t="s">
        <v>391</v>
      </c>
      <c r="B38" s="25">
        <v>1908450</v>
      </c>
    </row>
    <row r="39" spans="1:2" ht="14.1" customHeight="1" x14ac:dyDescent="0.2">
      <c r="A39" s="10" t="s">
        <v>346</v>
      </c>
      <c r="B39" s="25">
        <v>1645150</v>
      </c>
    </row>
    <row r="40" spans="1:2" ht="14.1" customHeight="1" x14ac:dyDescent="0.2">
      <c r="A40" s="10" t="s">
        <v>347</v>
      </c>
      <c r="B40" s="25">
        <v>2212860</v>
      </c>
    </row>
    <row r="41" spans="1:2" ht="14.1" customHeight="1" x14ac:dyDescent="0.2">
      <c r="A41" s="10" t="s">
        <v>47</v>
      </c>
      <c r="B41" s="25">
        <v>11177500</v>
      </c>
    </row>
    <row r="42" spans="1:2" ht="14.1" customHeight="1" x14ac:dyDescent="0.2">
      <c r="A42" s="10" t="s">
        <v>48</v>
      </c>
      <c r="B42" s="25">
        <v>1830060</v>
      </c>
    </row>
    <row r="43" spans="1:2" ht="14.1" customHeight="1" x14ac:dyDescent="0.2">
      <c r="A43" s="10" t="s">
        <v>255</v>
      </c>
      <c r="B43" s="25">
        <v>6708700</v>
      </c>
    </row>
    <row r="44" spans="1:2" ht="14.1" customHeight="1" x14ac:dyDescent="0.2">
      <c r="A44" s="10" t="s">
        <v>49</v>
      </c>
      <c r="B44" s="25">
        <v>15049510</v>
      </c>
    </row>
    <row r="45" spans="1:2" ht="14.1" customHeight="1" x14ac:dyDescent="0.2">
      <c r="A45" s="10" t="s">
        <v>452</v>
      </c>
      <c r="B45" s="25">
        <v>2588280</v>
      </c>
    </row>
    <row r="46" spans="1:2" s="3" customFormat="1" ht="14.1" customHeight="1" x14ac:dyDescent="0.2">
      <c r="A46" s="10" t="s">
        <v>50</v>
      </c>
      <c r="B46" s="25">
        <v>9959950</v>
      </c>
    </row>
    <row r="47" spans="1:2" ht="13.5" customHeight="1" thickBot="1" x14ac:dyDescent="0.25">
      <c r="A47" s="56" t="s">
        <v>23</v>
      </c>
      <c r="B47" s="57">
        <f>SUM(B9:B46)</f>
        <v>277183890</v>
      </c>
    </row>
    <row r="48" spans="1:2" ht="13.5" customHeight="1" thickBot="1" x14ac:dyDescent="0.25">
      <c r="A48" s="7"/>
    </row>
    <row r="49" spans="1:2" ht="13.5" customHeight="1" thickBot="1" x14ac:dyDescent="0.25">
      <c r="A49" s="34" t="s">
        <v>1</v>
      </c>
      <c r="B49" s="28">
        <f>B47</f>
        <v>277183890</v>
      </c>
    </row>
    <row r="50" spans="1:2" ht="13.5" customHeight="1" x14ac:dyDescent="0.2">
      <c r="A50" s="6"/>
      <c r="B50" s="32"/>
    </row>
    <row r="51" spans="1:2" ht="13.5" customHeight="1" x14ac:dyDescent="0.2">
      <c r="A51" s="6" t="s">
        <v>2</v>
      </c>
    </row>
    <row r="52" spans="1:2" ht="13.5" customHeight="1" x14ac:dyDescent="0.2">
      <c r="A52" s="7"/>
    </row>
    <row r="53" spans="1:2" ht="13.5" customHeight="1" thickBot="1" x14ac:dyDescent="0.25">
      <c r="A53" s="6" t="s">
        <v>11</v>
      </c>
      <c r="B53" s="47" t="s">
        <v>339</v>
      </c>
    </row>
    <row r="54" spans="1:2" ht="30" customHeight="1" thickBot="1" x14ac:dyDescent="0.25">
      <c r="A54" s="9" t="s">
        <v>36</v>
      </c>
      <c r="B54" s="33" t="s">
        <v>447</v>
      </c>
    </row>
    <row r="55" spans="1:2" ht="14.1" customHeight="1" x14ac:dyDescent="0.2">
      <c r="A55" s="13" t="s">
        <v>453</v>
      </c>
      <c r="B55" s="25">
        <v>3175270</v>
      </c>
    </row>
    <row r="56" spans="1:2" ht="14.1" customHeight="1" x14ac:dyDescent="0.2">
      <c r="A56" s="14" t="s">
        <v>300</v>
      </c>
      <c r="B56" s="25">
        <v>6704450</v>
      </c>
    </row>
    <row r="57" spans="1:2" ht="14.1" customHeight="1" x14ac:dyDescent="0.2">
      <c r="A57" s="14" t="s">
        <v>232</v>
      </c>
      <c r="B57" s="25">
        <v>6113470</v>
      </c>
    </row>
    <row r="58" spans="1:2" ht="14.1" customHeight="1" x14ac:dyDescent="0.2">
      <c r="A58" s="14" t="s">
        <v>292</v>
      </c>
      <c r="B58" s="25">
        <v>8885040</v>
      </c>
    </row>
    <row r="59" spans="1:2" ht="14.1" customHeight="1" x14ac:dyDescent="0.2">
      <c r="A59" s="14" t="s">
        <v>454</v>
      </c>
      <c r="B59" s="25">
        <v>3576560</v>
      </c>
    </row>
    <row r="60" spans="1:2" ht="14.1" customHeight="1" x14ac:dyDescent="0.2">
      <c r="A60" s="14" t="s">
        <v>392</v>
      </c>
      <c r="B60" s="25">
        <v>5788760</v>
      </c>
    </row>
    <row r="61" spans="1:2" ht="14.1" customHeight="1" x14ac:dyDescent="0.2">
      <c r="A61" s="14" t="s">
        <v>51</v>
      </c>
      <c r="B61" s="25">
        <v>5384190</v>
      </c>
    </row>
    <row r="62" spans="1:2" ht="14.1" customHeight="1" x14ac:dyDescent="0.2">
      <c r="A62" s="14" t="s">
        <v>256</v>
      </c>
      <c r="B62" s="25">
        <v>7133710</v>
      </c>
    </row>
    <row r="63" spans="1:2" ht="14.1" customHeight="1" x14ac:dyDescent="0.2">
      <c r="A63" s="14" t="s">
        <v>273</v>
      </c>
      <c r="B63" s="25">
        <v>20555400</v>
      </c>
    </row>
    <row r="64" spans="1:2" ht="14.1" customHeight="1" x14ac:dyDescent="0.2">
      <c r="A64" s="14" t="s">
        <v>348</v>
      </c>
      <c r="B64" s="25">
        <v>3319610</v>
      </c>
    </row>
    <row r="65" spans="1:2" ht="14.1" customHeight="1" x14ac:dyDescent="0.2">
      <c r="A65" s="14" t="s">
        <v>52</v>
      </c>
      <c r="B65" s="25">
        <v>22264560</v>
      </c>
    </row>
    <row r="66" spans="1:2" ht="14.1" customHeight="1" x14ac:dyDescent="0.2">
      <c r="A66" s="14" t="s">
        <v>349</v>
      </c>
      <c r="B66" s="25">
        <v>3961820</v>
      </c>
    </row>
    <row r="67" spans="1:2" ht="14.1" customHeight="1" x14ac:dyDescent="0.2">
      <c r="A67" s="14" t="s">
        <v>393</v>
      </c>
      <c r="B67" s="25">
        <v>10358090</v>
      </c>
    </row>
    <row r="68" spans="1:2" ht="14.1" customHeight="1" x14ac:dyDescent="0.2">
      <c r="A68" s="14" t="s">
        <v>233</v>
      </c>
      <c r="B68" s="25">
        <v>13993470</v>
      </c>
    </row>
    <row r="69" spans="1:2" ht="14.1" customHeight="1" x14ac:dyDescent="0.2">
      <c r="A69" s="14" t="s">
        <v>234</v>
      </c>
      <c r="B69" s="25">
        <v>9965550</v>
      </c>
    </row>
    <row r="70" spans="1:2" ht="14.1" customHeight="1" x14ac:dyDescent="0.2">
      <c r="A70" s="14" t="s">
        <v>53</v>
      </c>
      <c r="B70" s="25">
        <v>5144790</v>
      </c>
    </row>
    <row r="71" spans="1:2" ht="14.1" customHeight="1" x14ac:dyDescent="0.2">
      <c r="A71" s="14" t="s">
        <v>274</v>
      </c>
      <c r="B71" s="25">
        <v>10773730</v>
      </c>
    </row>
    <row r="72" spans="1:2" ht="14.1" customHeight="1" x14ac:dyDescent="0.2">
      <c r="A72" s="14" t="s">
        <v>455</v>
      </c>
      <c r="B72" s="25">
        <v>1360060</v>
      </c>
    </row>
    <row r="73" spans="1:2" ht="14.1" customHeight="1" x14ac:dyDescent="0.2">
      <c r="A73" s="14" t="s">
        <v>350</v>
      </c>
      <c r="B73" s="25">
        <v>4137380</v>
      </c>
    </row>
    <row r="74" spans="1:2" ht="14.1" customHeight="1" x14ac:dyDescent="0.2">
      <c r="A74" s="14" t="s">
        <v>456</v>
      </c>
      <c r="B74" s="25">
        <v>1371780</v>
      </c>
    </row>
    <row r="75" spans="1:2" ht="14.1" customHeight="1" thickBot="1" x14ac:dyDescent="0.25">
      <c r="A75" s="35" t="s">
        <v>275</v>
      </c>
      <c r="B75" s="26">
        <v>3386820</v>
      </c>
    </row>
    <row r="76" spans="1:2" ht="13.5" customHeight="1" thickBot="1" x14ac:dyDescent="0.25">
      <c r="A76" s="12" t="s">
        <v>24</v>
      </c>
      <c r="B76" s="27">
        <f>SUM(B55:B75)</f>
        <v>157354510</v>
      </c>
    </row>
    <row r="77" spans="1:2" ht="13.5" customHeight="1" x14ac:dyDescent="0.2">
      <c r="A77" s="7"/>
    </row>
    <row r="78" spans="1:2" ht="13.5" customHeight="1" thickBot="1" x14ac:dyDescent="0.25">
      <c r="A78" s="6" t="s">
        <v>12</v>
      </c>
      <c r="B78" s="47" t="s">
        <v>339</v>
      </c>
    </row>
    <row r="79" spans="1:2" ht="30" customHeight="1" thickBot="1" x14ac:dyDescent="0.25">
      <c r="A79" s="9" t="s">
        <v>36</v>
      </c>
      <c r="B79" s="33" t="s">
        <v>447</v>
      </c>
    </row>
    <row r="80" spans="1:2" ht="14.1" customHeight="1" x14ac:dyDescent="0.2">
      <c r="A80" s="36" t="s">
        <v>167</v>
      </c>
      <c r="B80" s="25">
        <v>12859900</v>
      </c>
    </row>
    <row r="81" spans="1:2" ht="14.1" customHeight="1" x14ac:dyDescent="0.2">
      <c r="A81" s="14" t="s">
        <v>168</v>
      </c>
      <c r="B81" s="25">
        <v>2722170</v>
      </c>
    </row>
    <row r="82" spans="1:2" ht="14.1" customHeight="1" x14ac:dyDescent="0.2">
      <c r="A82" s="14" t="s">
        <v>169</v>
      </c>
      <c r="B82" s="25">
        <v>20566630</v>
      </c>
    </row>
    <row r="83" spans="1:2" ht="14.1" customHeight="1" x14ac:dyDescent="0.2">
      <c r="A83" s="14" t="s">
        <v>257</v>
      </c>
      <c r="B83" s="25">
        <v>1672940</v>
      </c>
    </row>
    <row r="84" spans="1:2" ht="14.1" customHeight="1" x14ac:dyDescent="0.2">
      <c r="A84" s="14" t="s">
        <v>170</v>
      </c>
      <c r="B84" s="25">
        <v>4303930</v>
      </c>
    </row>
    <row r="85" spans="1:2" ht="14.1" customHeight="1" x14ac:dyDescent="0.2">
      <c r="A85" s="14" t="s">
        <v>351</v>
      </c>
      <c r="B85" s="25">
        <v>7305620</v>
      </c>
    </row>
    <row r="86" spans="1:2" ht="14.1" customHeight="1" x14ac:dyDescent="0.2">
      <c r="A86" s="14" t="s">
        <v>394</v>
      </c>
      <c r="B86" s="25">
        <v>3426610</v>
      </c>
    </row>
    <row r="87" spans="1:2" ht="14.1" customHeight="1" x14ac:dyDescent="0.2">
      <c r="A87" s="14" t="s">
        <v>171</v>
      </c>
      <c r="B87" s="25">
        <v>25684490</v>
      </c>
    </row>
    <row r="88" spans="1:2" ht="14.1" customHeight="1" x14ac:dyDescent="0.2">
      <c r="A88" s="14" t="s">
        <v>54</v>
      </c>
      <c r="B88" s="25">
        <v>5409470</v>
      </c>
    </row>
    <row r="89" spans="1:2" ht="14.1" customHeight="1" x14ac:dyDescent="0.2">
      <c r="A89" s="14" t="s">
        <v>55</v>
      </c>
      <c r="B89" s="25">
        <v>2470110</v>
      </c>
    </row>
    <row r="90" spans="1:2" ht="14.1" customHeight="1" x14ac:dyDescent="0.2">
      <c r="A90" s="15" t="s">
        <v>258</v>
      </c>
      <c r="B90" s="25">
        <v>6854770</v>
      </c>
    </row>
    <row r="91" spans="1:2" ht="14.1" customHeight="1" x14ac:dyDescent="0.2">
      <c r="A91" s="15" t="s">
        <v>172</v>
      </c>
      <c r="B91" s="25">
        <v>18455290</v>
      </c>
    </row>
    <row r="92" spans="1:2" ht="14.1" customHeight="1" x14ac:dyDescent="0.2">
      <c r="A92" s="14" t="s">
        <v>173</v>
      </c>
      <c r="B92" s="25">
        <v>9090620</v>
      </c>
    </row>
    <row r="93" spans="1:2" ht="14.1" customHeight="1" x14ac:dyDescent="0.2">
      <c r="A93" s="14" t="s">
        <v>259</v>
      </c>
      <c r="B93" s="25">
        <v>12416540</v>
      </c>
    </row>
    <row r="94" spans="1:2" ht="14.1" customHeight="1" x14ac:dyDescent="0.2">
      <c r="A94" s="30" t="s">
        <v>352</v>
      </c>
      <c r="B94" s="43">
        <v>6780720</v>
      </c>
    </row>
    <row r="95" spans="1:2" ht="14.1" customHeight="1" x14ac:dyDescent="0.2">
      <c r="A95" s="14" t="s">
        <v>457</v>
      </c>
      <c r="B95" s="25">
        <v>3934330</v>
      </c>
    </row>
    <row r="96" spans="1:2" ht="14.1" customHeight="1" x14ac:dyDescent="0.2">
      <c r="A96" s="29" t="s">
        <v>418</v>
      </c>
      <c r="B96" s="43">
        <v>4427870</v>
      </c>
    </row>
    <row r="97" spans="1:2" ht="14.1" customHeight="1" x14ac:dyDescent="0.2">
      <c r="A97" s="14" t="s">
        <v>353</v>
      </c>
      <c r="B97" s="25">
        <v>1465770</v>
      </c>
    </row>
    <row r="98" spans="1:2" ht="14.1" customHeight="1" x14ac:dyDescent="0.2">
      <c r="A98" s="14" t="s">
        <v>56</v>
      </c>
      <c r="B98" s="25">
        <v>2333410</v>
      </c>
    </row>
    <row r="99" spans="1:2" ht="14.1" customHeight="1" x14ac:dyDescent="0.2">
      <c r="A99" s="16" t="s">
        <v>174</v>
      </c>
      <c r="B99" s="25">
        <v>18772630</v>
      </c>
    </row>
    <row r="100" spans="1:2" ht="14.1" customHeight="1" x14ac:dyDescent="0.2">
      <c r="A100" s="16" t="s">
        <v>175</v>
      </c>
      <c r="B100" s="25">
        <v>29243700</v>
      </c>
    </row>
    <row r="101" spans="1:2" ht="14.1" customHeight="1" x14ac:dyDescent="0.2">
      <c r="A101" s="16" t="s">
        <v>176</v>
      </c>
      <c r="B101" s="25">
        <v>4579890</v>
      </c>
    </row>
    <row r="102" spans="1:2" ht="14.1" customHeight="1" x14ac:dyDescent="0.2">
      <c r="A102" s="16" t="s">
        <v>177</v>
      </c>
      <c r="B102" s="25">
        <v>4873770</v>
      </c>
    </row>
    <row r="103" spans="1:2" ht="14.1" customHeight="1" x14ac:dyDescent="0.2">
      <c r="A103" s="16" t="s">
        <v>458</v>
      </c>
      <c r="B103" s="25">
        <v>911530</v>
      </c>
    </row>
    <row r="104" spans="1:2" ht="14.1" customHeight="1" x14ac:dyDescent="0.2">
      <c r="A104" s="16" t="s">
        <v>178</v>
      </c>
      <c r="B104" s="25">
        <v>6382120</v>
      </c>
    </row>
    <row r="105" spans="1:2" ht="14.1" customHeight="1" x14ac:dyDescent="0.2">
      <c r="A105" s="16" t="s">
        <v>57</v>
      </c>
      <c r="B105" s="25">
        <v>1147260</v>
      </c>
    </row>
    <row r="106" spans="1:2" ht="14.1" customHeight="1" x14ac:dyDescent="0.2">
      <c r="A106" s="16" t="s">
        <v>301</v>
      </c>
      <c r="B106" s="25">
        <v>3704720</v>
      </c>
    </row>
    <row r="107" spans="1:2" ht="14.1" customHeight="1" x14ac:dyDescent="0.2">
      <c r="A107" s="16" t="s">
        <v>297</v>
      </c>
      <c r="B107" s="25">
        <v>1439860</v>
      </c>
    </row>
    <row r="108" spans="1:2" ht="14.1" customHeight="1" x14ac:dyDescent="0.2">
      <c r="A108" s="16" t="s">
        <v>179</v>
      </c>
      <c r="B108" s="25">
        <v>24604330</v>
      </c>
    </row>
    <row r="109" spans="1:2" ht="14.1" customHeight="1" x14ac:dyDescent="0.2">
      <c r="A109" s="16" t="s">
        <v>180</v>
      </c>
      <c r="B109" s="25">
        <v>6311110</v>
      </c>
    </row>
    <row r="110" spans="1:2" ht="14.1" customHeight="1" x14ac:dyDescent="0.2">
      <c r="A110" s="16" t="s">
        <v>58</v>
      </c>
      <c r="B110" s="25">
        <v>1928660</v>
      </c>
    </row>
    <row r="111" spans="1:2" ht="14.1" customHeight="1" x14ac:dyDescent="0.2">
      <c r="A111" s="16" t="s">
        <v>443</v>
      </c>
      <c r="B111" s="25">
        <v>16809820</v>
      </c>
    </row>
    <row r="112" spans="1:2" ht="14.1" customHeight="1" x14ac:dyDescent="0.2">
      <c r="A112" s="16" t="s">
        <v>181</v>
      </c>
      <c r="B112" s="25">
        <v>37187510</v>
      </c>
    </row>
    <row r="113" spans="1:2" ht="14.1" customHeight="1" x14ac:dyDescent="0.2">
      <c r="A113" s="16" t="s">
        <v>182</v>
      </c>
      <c r="B113" s="25">
        <v>13825710</v>
      </c>
    </row>
    <row r="114" spans="1:2" ht="14.1" customHeight="1" x14ac:dyDescent="0.2">
      <c r="A114" s="16" t="s">
        <v>276</v>
      </c>
      <c r="B114" s="25">
        <v>33620460</v>
      </c>
    </row>
    <row r="115" spans="1:2" ht="14.1" customHeight="1" x14ac:dyDescent="0.2">
      <c r="A115" s="16" t="s">
        <v>59</v>
      </c>
      <c r="B115" s="25">
        <v>5235260</v>
      </c>
    </row>
    <row r="116" spans="1:2" ht="14.1" customHeight="1" x14ac:dyDescent="0.2">
      <c r="A116" s="16" t="s">
        <v>183</v>
      </c>
      <c r="B116" s="25">
        <v>17837780</v>
      </c>
    </row>
    <row r="117" spans="1:2" ht="14.1" customHeight="1" x14ac:dyDescent="0.2">
      <c r="A117" s="16" t="s">
        <v>184</v>
      </c>
      <c r="B117" s="25">
        <v>26529710</v>
      </c>
    </row>
    <row r="118" spans="1:2" ht="14.1" customHeight="1" x14ac:dyDescent="0.2">
      <c r="A118" s="16" t="s">
        <v>60</v>
      </c>
      <c r="B118" s="25">
        <v>49914670</v>
      </c>
    </row>
    <row r="119" spans="1:2" ht="14.1" customHeight="1" x14ac:dyDescent="0.2">
      <c r="A119" s="16" t="s">
        <v>185</v>
      </c>
      <c r="B119" s="25">
        <v>51634180</v>
      </c>
    </row>
    <row r="120" spans="1:2" ht="14.1" customHeight="1" x14ac:dyDescent="0.2">
      <c r="A120" s="16" t="s">
        <v>61</v>
      </c>
      <c r="B120" s="25">
        <v>19978600</v>
      </c>
    </row>
    <row r="121" spans="1:2" ht="14.1" customHeight="1" x14ac:dyDescent="0.2">
      <c r="A121" s="16" t="s">
        <v>186</v>
      </c>
      <c r="B121" s="25">
        <v>19088600</v>
      </c>
    </row>
    <row r="122" spans="1:2" ht="14.1" customHeight="1" x14ac:dyDescent="0.2">
      <c r="A122" s="16" t="s">
        <v>187</v>
      </c>
      <c r="B122" s="25">
        <v>45321740</v>
      </c>
    </row>
    <row r="123" spans="1:2" ht="14.1" customHeight="1" x14ac:dyDescent="0.2">
      <c r="A123" s="16" t="s">
        <v>419</v>
      </c>
      <c r="B123" s="25">
        <v>15763320</v>
      </c>
    </row>
    <row r="124" spans="1:2" ht="14.1" customHeight="1" x14ac:dyDescent="0.2">
      <c r="A124" s="16" t="s">
        <v>188</v>
      </c>
      <c r="B124" s="25">
        <v>25515200</v>
      </c>
    </row>
    <row r="125" spans="1:2" ht="14.1" customHeight="1" x14ac:dyDescent="0.2">
      <c r="A125" s="16" t="s">
        <v>189</v>
      </c>
      <c r="B125" s="25">
        <v>42157050</v>
      </c>
    </row>
    <row r="126" spans="1:2" ht="14.1" customHeight="1" x14ac:dyDescent="0.2">
      <c r="A126" s="16" t="s">
        <v>190</v>
      </c>
      <c r="B126" s="25">
        <v>31902770</v>
      </c>
    </row>
    <row r="127" spans="1:2" ht="14.1" customHeight="1" x14ac:dyDescent="0.2">
      <c r="A127" s="16" t="s">
        <v>191</v>
      </c>
      <c r="B127" s="53">
        <v>20550960</v>
      </c>
    </row>
    <row r="128" spans="1:2" ht="14.1" customHeight="1" x14ac:dyDescent="0.2">
      <c r="A128" s="16" t="s">
        <v>260</v>
      </c>
      <c r="B128" s="52">
        <v>38477090</v>
      </c>
    </row>
    <row r="129" spans="1:2" ht="14.1" customHeight="1" x14ac:dyDescent="0.2">
      <c r="A129" s="16" t="s">
        <v>62</v>
      </c>
      <c r="B129" s="25">
        <v>22734180</v>
      </c>
    </row>
    <row r="130" spans="1:2" ht="14.1" customHeight="1" x14ac:dyDescent="0.2">
      <c r="A130" s="16" t="s">
        <v>302</v>
      </c>
      <c r="B130" s="25">
        <v>30938910</v>
      </c>
    </row>
    <row r="131" spans="1:2" ht="14.1" customHeight="1" x14ac:dyDescent="0.2">
      <c r="A131" s="16" t="s">
        <v>63</v>
      </c>
      <c r="B131" s="25">
        <v>6579610</v>
      </c>
    </row>
    <row r="132" spans="1:2" ht="14.1" customHeight="1" x14ac:dyDescent="0.2">
      <c r="A132" s="16" t="s">
        <v>261</v>
      </c>
      <c r="B132" s="25">
        <v>9445520</v>
      </c>
    </row>
    <row r="133" spans="1:2" ht="14.1" customHeight="1" x14ac:dyDescent="0.2">
      <c r="A133" s="16" t="s">
        <v>64</v>
      </c>
      <c r="B133" s="25">
        <v>9022580</v>
      </c>
    </row>
    <row r="134" spans="1:2" ht="14.1" customHeight="1" x14ac:dyDescent="0.2">
      <c r="A134" s="16" t="s">
        <v>65</v>
      </c>
      <c r="B134" s="25">
        <v>11083160</v>
      </c>
    </row>
    <row r="135" spans="1:2" ht="14.1" customHeight="1" x14ac:dyDescent="0.2">
      <c r="A135" s="16" t="s">
        <v>66</v>
      </c>
      <c r="B135" s="25">
        <v>6877740</v>
      </c>
    </row>
    <row r="136" spans="1:2" ht="14.1" customHeight="1" x14ac:dyDescent="0.2">
      <c r="A136" s="16" t="s">
        <v>67</v>
      </c>
      <c r="B136" s="25">
        <v>12368530</v>
      </c>
    </row>
    <row r="137" spans="1:2" ht="14.1" customHeight="1" x14ac:dyDescent="0.2">
      <c r="A137" s="16" t="s">
        <v>68</v>
      </c>
      <c r="B137" s="25">
        <v>3993010</v>
      </c>
    </row>
    <row r="138" spans="1:2" ht="14.1" customHeight="1" x14ac:dyDescent="0.2">
      <c r="A138" s="16" t="s">
        <v>69</v>
      </c>
      <c r="B138" s="25">
        <v>9733190</v>
      </c>
    </row>
    <row r="139" spans="1:2" ht="14.1" customHeight="1" x14ac:dyDescent="0.2">
      <c r="A139" s="16" t="s">
        <v>70</v>
      </c>
      <c r="B139" s="25">
        <v>2395950</v>
      </c>
    </row>
    <row r="140" spans="1:2" ht="14.1" customHeight="1" x14ac:dyDescent="0.2">
      <c r="A140" s="16" t="s">
        <v>71</v>
      </c>
      <c r="B140" s="25">
        <v>8164130</v>
      </c>
    </row>
    <row r="141" spans="1:2" ht="14.1" customHeight="1" x14ac:dyDescent="0.2">
      <c r="A141" s="16" t="s">
        <v>72</v>
      </c>
      <c r="B141" s="25">
        <v>4781460</v>
      </c>
    </row>
    <row r="142" spans="1:2" ht="14.1" customHeight="1" x14ac:dyDescent="0.2">
      <c r="A142" s="16" t="s">
        <v>73</v>
      </c>
      <c r="B142" s="25">
        <v>6006790</v>
      </c>
    </row>
    <row r="143" spans="1:2" ht="14.1" customHeight="1" x14ac:dyDescent="0.2">
      <c r="A143" s="16" t="s">
        <v>192</v>
      </c>
      <c r="B143" s="25">
        <v>6964700</v>
      </c>
    </row>
    <row r="144" spans="1:2" ht="14.1" customHeight="1" x14ac:dyDescent="0.2">
      <c r="A144" s="16" t="s">
        <v>193</v>
      </c>
      <c r="B144" s="25">
        <v>6534710</v>
      </c>
    </row>
    <row r="145" spans="1:2" ht="14.1" customHeight="1" x14ac:dyDescent="0.2">
      <c r="A145" s="14" t="s">
        <v>420</v>
      </c>
      <c r="B145" s="25">
        <v>7175010</v>
      </c>
    </row>
    <row r="146" spans="1:2" ht="14.1" customHeight="1" x14ac:dyDescent="0.2">
      <c r="A146" s="14" t="s">
        <v>194</v>
      </c>
      <c r="B146" s="25">
        <v>6529010</v>
      </c>
    </row>
    <row r="147" spans="1:2" ht="14.1" customHeight="1" x14ac:dyDescent="0.2">
      <c r="A147" s="14" t="s">
        <v>195</v>
      </c>
      <c r="B147" s="25">
        <v>12981570</v>
      </c>
    </row>
    <row r="148" spans="1:2" ht="14.1" customHeight="1" x14ac:dyDescent="0.2">
      <c r="A148" s="14" t="s">
        <v>303</v>
      </c>
      <c r="B148" s="25">
        <v>2916650</v>
      </c>
    </row>
    <row r="149" spans="1:2" ht="14.1" customHeight="1" x14ac:dyDescent="0.2">
      <c r="A149" s="14" t="s">
        <v>74</v>
      </c>
      <c r="B149" s="25">
        <v>16398300</v>
      </c>
    </row>
    <row r="150" spans="1:2" ht="14.1" customHeight="1" x14ac:dyDescent="0.2">
      <c r="A150" s="14" t="s">
        <v>75</v>
      </c>
      <c r="B150" s="25">
        <v>4650220</v>
      </c>
    </row>
    <row r="151" spans="1:2" ht="14.1" customHeight="1" x14ac:dyDescent="0.2">
      <c r="A151" s="14" t="s">
        <v>354</v>
      </c>
      <c r="B151" s="25">
        <v>1304680</v>
      </c>
    </row>
    <row r="152" spans="1:2" ht="14.1" customHeight="1" x14ac:dyDescent="0.2">
      <c r="A152" s="14" t="s">
        <v>196</v>
      </c>
      <c r="B152" s="25">
        <v>10555010</v>
      </c>
    </row>
    <row r="153" spans="1:2" ht="14.1" customHeight="1" x14ac:dyDescent="0.2">
      <c r="A153" s="14" t="s">
        <v>76</v>
      </c>
      <c r="B153" s="25">
        <v>1304980</v>
      </c>
    </row>
    <row r="154" spans="1:2" ht="14.1" customHeight="1" x14ac:dyDescent="0.2">
      <c r="A154" s="14" t="s">
        <v>294</v>
      </c>
      <c r="B154" s="25">
        <v>13871790</v>
      </c>
    </row>
    <row r="155" spans="1:2" ht="14.1" customHeight="1" x14ac:dyDescent="0.2">
      <c r="A155" s="14" t="s">
        <v>77</v>
      </c>
      <c r="B155" s="25">
        <v>3014620</v>
      </c>
    </row>
    <row r="156" spans="1:2" ht="14.1" customHeight="1" x14ac:dyDescent="0.2">
      <c r="A156" s="16" t="s">
        <v>355</v>
      </c>
      <c r="B156" s="25">
        <v>24360320</v>
      </c>
    </row>
    <row r="157" spans="1:2" ht="14.1" customHeight="1" x14ac:dyDescent="0.2">
      <c r="A157" s="16" t="s">
        <v>277</v>
      </c>
      <c r="B157" s="25">
        <v>19924720</v>
      </c>
    </row>
    <row r="158" spans="1:2" ht="14.1" customHeight="1" x14ac:dyDescent="0.2">
      <c r="A158" s="16" t="s">
        <v>78</v>
      </c>
      <c r="B158" s="25">
        <v>5363460</v>
      </c>
    </row>
    <row r="159" spans="1:2" ht="14.1" customHeight="1" x14ac:dyDescent="0.2">
      <c r="A159" s="16" t="s">
        <v>197</v>
      </c>
      <c r="B159" s="25">
        <v>14894280</v>
      </c>
    </row>
    <row r="160" spans="1:2" ht="14.1" customHeight="1" x14ac:dyDescent="0.2">
      <c r="A160" s="16" t="s">
        <v>395</v>
      </c>
      <c r="B160" s="25">
        <v>2144940</v>
      </c>
    </row>
    <row r="161" spans="1:2" ht="14.1" customHeight="1" thickBot="1" x14ac:dyDescent="0.25">
      <c r="A161" s="37" t="s">
        <v>79</v>
      </c>
      <c r="B161" s="26">
        <v>2512310</v>
      </c>
    </row>
    <row r="162" spans="1:2" ht="13.5" customHeight="1" thickBot="1" x14ac:dyDescent="0.25">
      <c r="A162" s="12" t="s">
        <v>25</v>
      </c>
      <c r="B162" s="27">
        <f>SUM(B80:B161)</f>
        <v>1074957240</v>
      </c>
    </row>
    <row r="163" spans="1:2" ht="13.5" customHeight="1" x14ac:dyDescent="0.2">
      <c r="A163" s="7"/>
    </row>
    <row r="164" spans="1:2" ht="13.5" customHeight="1" thickBot="1" x14ac:dyDescent="0.25">
      <c r="A164" s="6" t="s">
        <v>13</v>
      </c>
      <c r="B164" s="47" t="s">
        <v>339</v>
      </c>
    </row>
    <row r="165" spans="1:2" ht="30" customHeight="1" thickBot="1" x14ac:dyDescent="0.25">
      <c r="A165" s="9" t="s">
        <v>36</v>
      </c>
      <c r="B165" s="33" t="s">
        <v>447</v>
      </c>
    </row>
    <row r="166" spans="1:2" ht="14.1" customHeight="1" x14ac:dyDescent="0.2">
      <c r="A166" s="36" t="s">
        <v>356</v>
      </c>
      <c r="B166" s="25">
        <v>4088100</v>
      </c>
    </row>
    <row r="167" spans="1:2" ht="14.1" customHeight="1" x14ac:dyDescent="0.2">
      <c r="A167" s="14" t="s">
        <v>459</v>
      </c>
      <c r="B167" s="25">
        <v>827050</v>
      </c>
    </row>
    <row r="168" spans="1:2" ht="14.1" customHeight="1" x14ac:dyDescent="0.2">
      <c r="A168" s="17" t="s">
        <v>80</v>
      </c>
      <c r="B168" s="25">
        <v>1304980</v>
      </c>
    </row>
    <row r="169" spans="1:2" ht="14.1" customHeight="1" x14ac:dyDescent="0.2">
      <c r="A169" s="14" t="s">
        <v>81</v>
      </c>
      <c r="B169" s="25">
        <v>1352060</v>
      </c>
    </row>
    <row r="170" spans="1:2" ht="14.1" customHeight="1" x14ac:dyDescent="0.2">
      <c r="A170" s="14" t="s">
        <v>198</v>
      </c>
      <c r="B170" s="25">
        <v>2868210</v>
      </c>
    </row>
    <row r="171" spans="1:2" ht="14.1" customHeight="1" x14ac:dyDescent="0.2">
      <c r="A171" s="14" t="s">
        <v>422</v>
      </c>
      <c r="B171" s="25">
        <v>5244870</v>
      </c>
    </row>
    <row r="172" spans="1:2" ht="14.1" customHeight="1" x14ac:dyDescent="0.2">
      <c r="A172" s="16" t="s">
        <v>421</v>
      </c>
      <c r="B172" s="25">
        <v>2618550</v>
      </c>
    </row>
    <row r="173" spans="1:2" ht="14.1" customHeight="1" x14ac:dyDescent="0.2">
      <c r="A173" s="16" t="s">
        <v>199</v>
      </c>
      <c r="B173" s="25">
        <v>4026950</v>
      </c>
    </row>
    <row r="174" spans="1:2" ht="14.1" customHeight="1" x14ac:dyDescent="0.2">
      <c r="A174" s="16" t="s">
        <v>414</v>
      </c>
      <c r="B174" s="25">
        <v>7478110</v>
      </c>
    </row>
    <row r="175" spans="1:2" ht="14.1" customHeight="1" x14ac:dyDescent="0.2">
      <c r="A175" s="16" t="s">
        <v>82</v>
      </c>
      <c r="B175" s="25">
        <v>15407970</v>
      </c>
    </row>
    <row r="176" spans="1:2" ht="14.1" customHeight="1" x14ac:dyDescent="0.2">
      <c r="A176" s="16" t="s">
        <v>357</v>
      </c>
      <c r="B176" s="25">
        <v>5288540</v>
      </c>
    </row>
    <row r="177" spans="1:2" ht="14.1" customHeight="1" x14ac:dyDescent="0.2">
      <c r="A177" s="51" t="s">
        <v>460</v>
      </c>
      <c r="B177" s="43">
        <v>3277150</v>
      </c>
    </row>
    <row r="178" spans="1:2" ht="14.1" customHeight="1" x14ac:dyDescent="0.2">
      <c r="A178" s="16" t="s">
        <v>200</v>
      </c>
      <c r="B178" s="25">
        <v>4069530</v>
      </c>
    </row>
    <row r="179" spans="1:2" ht="14.1" customHeight="1" x14ac:dyDescent="0.2">
      <c r="A179" s="16" t="s">
        <v>83</v>
      </c>
      <c r="B179" s="25">
        <v>24490580</v>
      </c>
    </row>
    <row r="180" spans="1:2" ht="14.1" customHeight="1" x14ac:dyDescent="0.2">
      <c r="A180" s="16" t="s">
        <v>278</v>
      </c>
      <c r="B180" s="25">
        <v>19994200</v>
      </c>
    </row>
    <row r="181" spans="1:2" ht="14.1" customHeight="1" x14ac:dyDescent="0.2">
      <c r="A181" s="16" t="s">
        <v>84</v>
      </c>
      <c r="B181" s="25">
        <v>23817940</v>
      </c>
    </row>
    <row r="182" spans="1:2" ht="14.1" customHeight="1" x14ac:dyDescent="0.2">
      <c r="A182" s="16" t="s">
        <v>304</v>
      </c>
      <c r="B182" s="25">
        <v>9821950</v>
      </c>
    </row>
    <row r="183" spans="1:2" ht="14.1" customHeight="1" x14ac:dyDescent="0.2">
      <c r="A183" s="16" t="s">
        <v>500</v>
      </c>
      <c r="B183" s="25">
        <v>10612840</v>
      </c>
    </row>
    <row r="184" spans="1:2" ht="14.1" customHeight="1" x14ac:dyDescent="0.2">
      <c r="A184" s="16" t="s">
        <v>445</v>
      </c>
      <c r="B184" s="25">
        <v>6107690</v>
      </c>
    </row>
    <row r="185" spans="1:2" ht="14.1" customHeight="1" x14ac:dyDescent="0.2">
      <c r="A185" s="16" t="s">
        <v>85</v>
      </c>
      <c r="B185" s="25">
        <v>12317800</v>
      </c>
    </row>
    <row r="186" spans="1:2" ht="14.1" customHeight="1" x14ac:dyDescent="0.2">
      <c r="A186" s="16" t="s">
        <v>86</v>
      </c>
      <c r="B186" s="25">
        <v>4045410</v>
      </c>
    </row>
    <row r="187" spans="1:2" ht="14.1" customHeight="1" thickBot="1" x14ac:dyDescent="0.25">
      <c r="A187" s="37" t="s">
        <v>201</v>
      </c>
      <c r="B187" s="26">
        <v>3660510</v>
      </c>
    </row>
    <row r="188" spans="1:2" ht="13.5" customHeight="1" thickBot="1" x14ac:dyDescent="0.25">
      <c r="A188" s="12" t="s">
        <v>26</v>
      </c>
      <c r="B188" s="27">
        <f>SUM(B166:B187)</f>
        <v>172720990</v>
      </c>
    </row>
    <row r="189" spans="1:2" ht="13.5" customHeight="1" x14ac:dyDescent="0.2">
      <c r="A189" s="7"/>
    </row>
    <row r="190" spans="1:2" ht="13.5" customHeight="1" thickBot="1" x14ac:dyDescent="0.25">
      <c r="A190" s="6" t="s">
        <v>14</v>
      </c>
      <c r="B190" s="47" t="s">
        <v>339</v>
      </c>
    </row>
    <row r="191" spans="1:2" ht="30" customHeight="1" thickBot="1" x14ac:dyDescent="0.25">
      <c r="A191" s="9" t="s">
        <v>36</v>
      </c>
      <c r="B191" s="33" t="s">
        <v>447</v>
      </c>
    </row>
    <row r="192" spans="1:2" ht="14.1" customHeight="1" x14ac:dyDescent="0.2">
      <c r="A192" s="18" t="s">
        <v>87</v>
      </c>
      <c r="B192" s="25">
        <v>3431030</v>
      </c>
    </row>
    <row r="193" spans="1:2" ht="14.1" customHeight="1" x14ac:dyDescent="0.2">
      <c r="A193" s="21" t="s">
        <v>358</v>
      </c>
      <c r="B193" s="25">
        <v>11478090</v>
      </c>
    </row>
    <row r="194" spans="1:2" ht="14.1" customHeight="1" x14ac:dyDescent="0.2">
      <c r="A194" s="17" t="s">
        <v>305</v>
      </c>
      <c r="B194" s="25">
        <v>11691900</v>
      </c>
    </row>
    <row r="195" spans="1:2" ht="14.1" customHeight="1" x14ac:dyDescent="0.2">
      <c r="A195" s="14" t="s">
        <v>88</v>
      </c>
      <c r="B195" s="25">
        <v>3788330</v>
      </c>
    </row>
    <row r="196" spans="1:2" ht="14.1" customHeight="1" x14ac:dyDescent="0.2">
      <c r="A196" s="14" t="s">
        <v>396</v>
      </c>
      <c r="B196" s="25">
        <v>1333410</v>
      </c>
    </row>
    <row r="197" spans="1:2" ht="14.1" customHeight="1" x14ac:dyDescent="0.2">
      <c r="A197" s="16" t="s">
        <v>89</v>
      </c>
      <c r="B197" s="25">
        <v>5674120</v>
      </c>
    </row>
    <row r="198" spans="1:2" ht="14.1" customHeight="1" x14ac:dyDescent="0.2">
      <c r="A198" s="16" t="s">
        <v>90</v>
      </c>
      <c r="B198" s="25">
        <v>3139520</v>
      </c>
    </row>
    <row r="199" spans="1:2" ht="14.1" customHeight="1" x14ac:dyDescent="0.2">
      <c r="A199" s="16" t="s">
        <v>423</v>
      </c>
      <c r="B199" s="25">
        <v>8636330</v>
      </c>
    </row>
    <row r="200" spans="1:2" ht="14.1" customHeight="1" x14ac:dyDescent="0.2">
      <c r="A200" s="16" t="s">
        <v>262</v>
      </c>
      <c r="B200" s="25">
        <v>3018450</v>
      </c>
    </row>
    <row r="201" spans="1:2" ht="14.1" customHeight="1" x14ac:dyDescent="0.2">
      <c r="A201" s="16" t="s">
        <v>91</v>
      </c>
      <c r="B201" s="25">
        <v>12056650</v>
      </c>
    </row>
    <row r="202" spans="1:2" ht="14.1" customHeight="1" x14ac:dyDescent="0.2">
      <c r="A202" s="16" t="s">
        <v>461</v>
      </c>
      <c r="B202" s="25">
        <v>2682930</v>
      </c>
    </row>
    <row r="203" spans="1:2" ht="14.1" customHeight="1" x14ac:dyDescent="0.2">
      <c r="A203" s="17" t="s">
        <v>202</v>
      </c>
      <c r="B203" s="25">
        <v>11009080</v>
      </c>
    </row>
    <row r="204" spans="1:2" ht="14.1" customHeight="1" x14ac:dyDescent="0.2">
      <c r="A204" s="17" t="s">
        <v>92</v>
      </c>
      <c r="B204" s="25">
        <v>13153570</v>
      </c>
    </row>
    <row r="205" spans="1:2" ht="14.1" customHeight="1" x14ac:dyDescent="0.2">
      <c r="A205" s="17" t="s">
        <v>263</v>
      </c>
      <c r="B205" s="25">
        <v>20091830</v>
      </c>
    </row>
    <row r="206" spans="1:2" ht="14.1" customHeight="1" x14ac:dyDescent="0.2">
      <c r="A206" s="17" t="s">
        <v>93</v>
      </c>
      <c r="B206" s="25">
        <v>20142010</v>
      </c>
    </row>
    <row r="207" spans="1:2" ht="14.1" customHeight="1" thickBot="1" x14ac:dyDescent="0.25">
      <c r="A207" s="37" t="s">
        <v>94</v>
      </c>
      <c r="B207" s="26">
        <v>19117920</v>
      </c>
    </row>
    <row r="208" spans="1:2" ht="13.5" customHeight="1" thickBot="1" x14ac:dyDescent="0.25">
      <c r="A208" s="12" t="s">
        <v>27</v>
      </c>
      <c r="B208" s="27">
        <f>SUM(B192:B207)</f>
        <v>150445170</v>
      </c>
    </row>
    <row r="209" spans="1:2" ht="13.5" customHeight="1" thickBot="1" x14ac:dyDescent="0.25">
      <c r="A209" s="7"/>
    </row>
    <row r="210" spans="1:2" ht="13.5" customHeight="1" thickBot="1" x14ac:dyDescent="0.25">
      <c r="A210" s="34" t="s">
        <v>3</v>
      </c>
      <c r="B210" s="28">
        <f>B76+B162+B188+B208</f>
        <v>1555477910</v>
      </c>
    </row>
    <row r="211" spans="1:2" ht="13.5" customHeight="1" x14ac:dyDescent="0.2">
      <c r="A211" s="7"/>
    </row>
    <row r="212" spans="1:2" ht="13.5" customHeight="1" x14ac:dyDescent="0.2">
      <c r="A212" s="6" t="s">
        <v>4</v>
      </c>
    </row>
    <row r="213" spans="1:2" ht="13.5" customHeight="1" x14ac:dyDescent="0.2">
      <c r="A213" s="7"/>
    </row>
    <row r="214" spans="1:2" ht="13.5" customHeight="1" thickBot="1" x14ac:dyDescent="0.25">
      <c r="A214" s="6" t="s">
        <v>15</v>
      </c>
      <c r="B214" s="47" t="s">
        <v>339</v>
      </c>
    </row>
    <row r="215" spans="1:2" ht="30" customHeight="1" thickBot="1" x14ac:dyDescent="0.25">
      <c r="A215" s="9" t="s">
        <v>36</v>
      </c>
      <c r="B215" s="33" t="s">
        <v>447</v>
      </c>
    </row>
    <row r="216" spans="1:2" ht="14.1" customHeight="1" x14ac:dyDescent="0.2">
      <c r="A216" s="13" t="s">
        <v>306</v>
      </c>
      <c r="B216" s="25">
        <v>6432260</v>
      </c>
    </row>
    <row r="217" spans="1:2" ht="14.1" customHeight="1" x14ac:dyDescent="0.2">
      <c r="A217" s="14" t="s">
        <v>462</v>
      </c>
      <c r="B217" s="25">
        <v>9710160</v>
      </c>
    </row>
    <row r="218" spans="1:2" ht="14.1" customHeight="1" x14ac:dyDescent="0.2">
      <c r="A218" s="14" t="s">
        <v>359</v>
      </c>
      <c r="B218" s="25">
        <v>5761680</v>
      </c>
    </row>
    <row r="219" spans="1:2" ht="14.1" customHeight="1" x14ac:dyDescent="0.2">
      <c r="A219" s="14" t="s">
        <v>235</v>
      </c>
      <c r="B219" s="25">
        <v>3561920</v>
      </c>
    </row>
    <row r="220" spans="1:2" ht="14.1" customHeight="1" x14ac:dyDescent="0.2">
      <c r="A220" s="14" t="s">
        <v>236</v>
      </c>
      <c r="B220" s="25">
        <v>4038230</v>
      </c>
    </row>
    <row r="221" spans="1:2" ht="14.1" customHeight="1" x14ac:dyDescent="0.2">
      <c r="A221" s="14" t="s">
        <v>463</v>
      </c>
      <c r="B221" s="25">
        <v>4204740</v>
      </c>
    </row>
    <row r="222" spans="1:2" ht="14.1" customHeight="1" x14ac:dyDescent="0.2">
      <c r="A222" s="14" t="s">
        <v>95</v>
      </c>
      <c r="B222" s="25">
        <v>29074690</v>
      </c>
    </row>
    <row r="223" spans="1:2" ht="14.1" customHeight="1" x14ac:dyDescent="0.2">
      <c r="A223" s="14" t="s">
        <v>464</v>
      </c>
      <c r="B223" s="25">
        <v>3669760</v>
      </c>
    </row>
    <row r="224" spans="1:2" ht="14.1" customHeight="1" x14ac:dyDescent="0.2">
      <c r="A224" s="14" t="s">
        <v>465</v>
      </c>
      <c r="B224" s="25">
        <v>1354880</v>
      </c>
    </row>
    <row r="225" spans="1:2" ht="14.1" customHeight="1" x14ac:dyDescent="0.2">
      <c r="A225" s="14" t="s">
        <v>96</v>
      </c>
      <c r="B225" s="25">
        <v>1454780</v>
      </c>
    </row>
    <row r="226" spans="1:2" ht="14.1" customHeight="1" x14ac:dyDescent="0.2">
      <c r="A226" s="14" t="s">
        <v>97</v>
      </c>
      <c r="B226" s="25">
        <v>1178570</v>
      </c>
    </row>
    <row r="227" spans="1:2" ht="14.1" customHeight="1" x14ac:dyDescent="0.2">
      <c r="A227" s="14" t="s">
        <v>441</v>
      </c>
      <c r="B227" s="25">
        <v>1122580</v>
      </c>
    </row>
    <row r="228" spans="1:2" ht="14.1" customHeight="1" thickBot="1" x14ac:dyDescent="0.25">
      <c r="A228" s="35" t="s">
        <v>466</v>
      </c>
      <c r="B228" s="26">
        <v>310120</v>
      </c>
    </row>
    <row r="229" spans="1:2" ht="13.5" customHeight="1" thickBot="1" x14ac:dyDescent="0.25">
      <c r="A229" s="12" t="s">
        <v>28</v>
      </c>
      <c r="B229" s="27">
        <f>SUM(B216:B228)</f>
        <v>71874370</v>
      </c>
    </row>
    <row r="230" spans="1:2" ht="13.5" customHeight="1" x14ac:dyDescent="0.2">
      <c r="A230" s="7"/>
    </row>
    <row r="231" spans="1:2" ht="13.5" customHeight="1" thickBot="1" x14ac:dyDescent="0.25">
      <c r="A231" s="6" t="s">
        <v>16</v>
      </c>
      <c r="B231" s="47" t="s">
        <v>339</v>
      </c>
    </row>
    <row r="232" spans="1:2" ht="30" customHeight="1" thickBot="1" x14ac:dyDescent="0.25">
      <c r="A232" s="9" t="s">
        <v>36</v>
      </c>
      <c r="B232" s="33" t="s">
        <v>447</v>
      </c>
    </row>
    <row r="233" spans="1:2" ht="14.1" customHeight="1" x14ac:dyDescent="0.2">
      <c r="A233" s="38" t="s">
        <v>237</v>
      </c>
      <c r="B233" s="25">
        <v>14576200</v>
      </c>
    </row>
    <row r="234" spans="1:2" ht="14.1" customHeight="1" x14ac:dyDescent="0.2">
      <c r="A234" s="19" t="s">
        <v>467</v>
      </c>
      <c r="B234" s="25">
        <v>1321760</v>
      </c>
    </row>
    <row r="235" spans="1:2" ht="14.1" customHeight="1" x14ac:dyDescent="0.2">
      <c r="A235" s="19" t="s">
        <v>397</v>
      </c>
      <c r="B235" s="25">
        <v>1007210</v>
      </c>
    </row>
    <row r="236" spans="1:2" ht="14.1" customHeight="1" x14ac:dyDescent="0.2">
      <c r="A236" s="19" t="s">
        <v>98</v>
      </c>
      <c r="B236" s="25">
        <v>4278460</v>
      </c>
    </row>
    <row r="237" spans="1:2" ht="14.1" customHeight="1" x14ac:dyDescent="0.2">
      <c r="A237" s="19" t="s">
        <v>360</v>
      </c>
      <c r="B237" s="25">
        <v>13402680</v>
      </c>
    </row>
    <row r="238" spans="1:2" ht="14.1" customHeight="1" x14ac:dyDescent="0.2">
      <c r="A238" s="19" t="s">
        <v>99</v>
      </c>
      <c r="B238" s="25">
        <v>1539160</v>
      </c>
    </row>
    <row r="239" spans="1:2" ht="14.1" customHeight="1" x14ac:dyDescent="0.2">
      <c r="A239" s="19" t="s">
        <v>238</v>
      </c>
      <c r="B239" s="25">
        <v>7050660</v>
      </c>
    </row>
    <row r="240" spans="1:2" ht="14.1" customHeight="1" x14ac:dyDescent="0.2">
      <c r="A240" s="19" t="s">
        <v>100</v>
      </c>
      <c r="B240" s="25">
        <v>1305190</v>
      </c>
    </row>
    <row r="241" spans="1:2" ht="14.1" customHeight="1" x14ac:dyDescent="0.2">
      <c r="A241" s="19" t="s">
        <v>361</v>
      </c>
      <c r="B241" s="25">
        <v>10481290</v>
      </c>
    </row>
    <row r="242" spans="1:2" ht="14.1" customHeight="1" x14ac:dyDescent="0.2">
      <c r="A242" s="14" t="s">
        <v>398</v>
      </c>
      <c r="B242" s="25">
        <v>2493410</v>
      </c>
    </row>
    <row r="243" spans="1:2" ht="14.1" customHeight="1" x14ac:dyDescent="0.2">
      <c r="A243" s="14" t="s">
        <v>55</v>
      </c>
      <c r="B243" s="25">
        <v>1462240</v>
      </c>
    </row>
    <row r="244" spans="1:2" ht="14.1" customHeight="1" x14ac:dyDescent="0.2">
      <c r="A244" s="14" t="s">
        <v>239</v>
      </c>
      <c r="B244" s="25">
        <v>3743510</v>
      </c>
    </row>
    <row r="245" spans="1:2" ht="14.1" customHeight="1" x14ac:dyDescent="0.2">
      <c r="A245" s="14" t="s">
        <v>307</v>
      </c>
      <c r="B245" s="25">
        <v>2546540</v>
      </c>
    </row>
    <row r="246" spans="1:2" ht="14.1" customHeight="1" x14ac:dyDescent="0.2">
      <c r="A246" s="19" t="s">
        <v>424</v>
      </c>
      <c r="B246" s="25">
        <v>1265600</v>
      </c>
    </row>
    <row r="247" spans="1:2" ht="14.1" customHeight="1" x14ac:dyDescent="0.2">
      <c r="A247" s="19" t="s">
        <v>425</v>
      </c>
      <c r="B247" s="25">
        <v>1288070</v>
      </c>
    </row>
    <row r="248" spans="1:2" ht="14.1" customHeight="1" x14ac:dyDescent="0.2">
      <c r="A248" s="19" t="s">
        <v>468</v>
      </c>
      <c r="B248" s="25">
        <v>2183320</v>
      </c>
    </row>
    <row r="249" spans="1:2" ht="14.1" customHeight="1" x14ac:dyDescent="0.2">
      <c r="A249" s="14" t="s">
        <v>426</v>
      </c>
      <c r="B249" s="25">
        <v>2983750</v>
      </c>
    </row>
    <row r="250" spans="1:2" ht="14.1" customHeight="1" x14ac:dyDescent="0.2">
      <c r="A250" s="14" t="s">
        <v>427</v>
      </c>
      <c r="B250" s="25">
        <v>1382560</v>
      </c>
    </row>
    <row r="251" spans="1:2" ht="14.1" customHeight="1" x14ac:dyDescent="0.2">
      <c r="A251" s="19" t="s">
        <v>101</v>
      </c>
      <c r="B251" s="25">
        <v>1444860</v>
      </c>
    </row>
    <row r="252" spans="1:2" ht="14.1" customHeight="1" x14ac:dyDescent="0.2">
      <c r="A252" s="14" t="s">
        <v>264</v>
      </c>
      <c r="B252" s="25">
        <v>11655130</v>
      </c>
    </row>
    <row r="253" spans="1:2" ht="14.1" customHeight="1" x14ac:dyDescent="0.2">
      <c r="A253" s="14" t="s">
        <v>308</v>
      </c>
      <c r="B253" s="25">
        <v>22497090</v>
      </c>
    </row>
    <row r="254" spans="1:2" ht="14.1" customHeight="1" x14ac:dyDescent="0.2">
      <c r="A254" s="14" t="s">
        <v>102</v>
      </c>
      <c r="B254" s="25">
        <v>4162100</v>
      </c>
    </row>
    <row r="255" spans="1:2" ht="14.1" customHeight="1" x14ac:dyDescent="0.2">
      <c r="A255" s="14" t="s">
        <v>428</v>
      </c>
      <c r="B255" s="25">
        <v>4100030</v>
      </c>
    </row>
    <row r="256" spans="1:2" ht="14.1" customHeight="1" x14ac:dyDescent="0.2">
      <c r="A256" s="14" t="s">
        <v>469</v>
      </c>
      <c r="B256" s="25">
        <v>2919290</v>
      </c>
    </row>
    <row r="257" spans="1:2" ht="14.1" customHeight="1" x14ac:dyDescent="0.2">
      <c r="A257" s="14" t="s">
        <v>298</v>
      </c>
      <c r="B257" s="25">
        <v>3313230</v>
      </c>
    </row>
    <row r="258" spans="1:2" ht="14.1" customHeight="1" x14ac:dyDescent="0.2">
      <c r="A258" s="14" t="s">
        <v>103</v>
      </c>
      <c r="B258" s="25">
        <v>1495110</v>
      </c>
    </row>
    <row r="259" spans="1:2" ht="14.1" customHeight="1" x14ac:dyDescent="0.2">
      <c r="A259" s="14" t="s">
        <v>309</v>
      </c>
      <c r="B259" s="25">
        <v>974130</v>
      </c>
    </row>
    <row r="260" spans="1:2" ht="14.1" customHeight="1" x14ac:dyDescent="0.2">
      <c r="A260" s="14" t="s">
        <v>240</v>
      </c>
      <c r="B260" s="25">
        <v>9086800</v>
      </c>
    </row>
    <row r="261" spans="1:2" ht="14.1" customHeight="1" x14ac:dyDescent="0.2">
      <c r="A261" s="14" t="s">
        <v>429</v>
      </c>
      <c r="B261" s="25">
        <v>3533260</v>
      </c>
    </row>
    <row r="262" spans="1:2" ht="14.1" customHeight="1" x14ac:dyDescent="0.2">
      <c r="A262" s="30" t="s">
        <v>362</v>
      </c>
      <c r="B262" s="43">
        <v>4686710</v>
      </c>
    </row>
    <row r="263" spans="1:2" ht="14.1" customHeight="1" x14ac:dyDescent="0.2">
      <c r="A263" s="14" t="s">
        <v>104</v>
      </c>
      <c r="B263" s="25">
        <v>21783520</v>
      </c>
    </row>
    <row r="264" spans="1:2" ht="14.1" customHeight="1" x14ac:dyDescent="0.2">
      <c r="A264" s="50" t="s">
        <v>105</v>
      </c>
      <c r="B264" s="43">
        <v>15813300</v>
      </c>
    </row>
    <row r="265" spans="1:2" ht="14.1" customHeight="1" x14ac:dyDescent="0.2">
      <c r="A265" s="29" t="s">
        <v>296</v>
      </c>
      <c r="B265" s="43">
        <v>2475830</v>
      </c>
    </row>
    <row r="266" spans="1:2" ht="14.1" customHeight="1" x14ac:dyDescent="0.2">
      <c r="A266" s="29" t="s">
        <v>241</v>
      </c>
      <c r="B266" s="43">
        <v>23958340</v>
      </c>
    </row>
    <row r="267" spans="1:2" ht="14.1" customHeight="1" x14ac:dyDescent="0.2">
      <c r="A267" s="14" t="s">
        <v>444</v>
      </c>
      <c r="B267" s="25">
        <v>563470</v>
      </c>
    </row>
    <row r="268" spans="1:2" ht="14.1" customHeight="1" x14ac:dyDescent="0.2">
      <c r="A268" s="14" t="s">
        <v>430</v>
      </c>
      <c r="B268" s="25">
        <v>1305180</v>
      </c>
    </row>
    <row r="269" spans="1:2" ht="14.1" customHeight="1" x14ac:dyDescent="0.2">
      <c r="A269" s="14" t="s">
        <v>242</v>
      </c>
      <c r="B269" s="25">
        <v>16696540</v>
      </c>
    </row>
    <row r="270" spans="1:2" ht="14.1" customHeight="1" x14ac:dyDescent="0.2">
      <c r="A270" s="14" t="s">
        <v>243</v>
      </c>
      <c r="B270" s="25">
        <v>13362030</v>
      </c>
    </row>
    <row r="271" spans="1:2" ht="14.1" customHeight="1" x14ac:dyDescent="0.2">
      <c r="A271" s="14" t="s">
        <v>106</v>
      </c>
      <c r="B271" s="25">
        <v>1029610</v>
      </c>
    </row>
    <row r="272" spans="1:2" ht="14.1" customHeight="1" x14ac:dyDescent="0.2">
      <c r="A272" s="14" t="s">
        <v>244</v>
      </c>
      <c r="B272" s="25">
        <v>4126590</v>
      </c>
    </row>
    <row r="273" spans="1:2" ht="14.1" customHeight="1" x14ac:dyDescent="0.2">
      <c r="A273" s="14" t="s">
        <v>399</v>
      </c>
      <c r="B273" s="25">
        <v>1711710</v>
      </c>
    </row>
    <row r="274" spans="1:2" ht="14.1" customHeight="1" x14ac:dyDescent="0.2">
      <c r="A274" s="14" t="s">
        <v>470</v>
      </c>
      <c r="B274" s="25">
        <v>2783210</v>
      </c>
    </row>
    <row r="275" spans="1:2" ht="14.1" customHeight="1" x14ac:dyDescent="0.2">
      <c r="A275" s="14" t="s">
        <v>471</v>
      </c>
      <c r="B275" s="25">
        <v>3491160</v>
      </c>
    </row>
    <row r="276" spans="1:2" ht="14.1" customHeight="1" x14ac:dyDescent="0.2">
      <c r="A276" s="14" t="s">
        <v>279</v>
      </c>
      <c r="B276" s="25">
        <v>16939860</v>
      </c>
    </row>
    <row r="277" spans="1:2" ht="14.1" customHeight="1" x14ac:dyDescent="0.2">
      <c r="A277" s="14" t="s">
        <v>107</v>
      </c>
      <c r="B277" s="25">
        <v>11614210</v>
      </c>
    </row>
    <row r="278" spans="1:2" ht="14.1" customHeight="1" x14ac:dyDescent="0.2">
      <c r="A278" s="14" t="s">
        <v>108</v>
      </c>
      <c r="B278" s="25">
        <v>31802410</v>
      </c>
    </row>
    <row r="279" spans="1:2" ht="14.1" customHeight="1" x14ac:dyDescent="0.2">
      <c r="A279" s="14" t="s">
        <v>310</v>
      </c>
      <c r="B279" s="25">
        <v>29080350</v>
      </c>
    </row>
    <row r="280" spans="1:2" ht="14.1" customHeight="1" x14ac:dyDescent="0.2">
      <c r="A280" s="14" t="s">
        <v>265</v>
      </c>
      <c r="B280" s="25">
        <v>27959490</v>
      </c>
    </row>
    <row r="281" spans="1:2" ht="14.1" customHeight="1" x14ac:dyDescent="0.2">
      <c r="A281" s="14" t="s">
        <v>109</v>
      </c>
      <c r="B281" s="25">
        <v>16295440</v>
      </c>
    </row>
    <row r="282" spans="1:2" ht="14.1" customHeight="1" x14ac:dyDescent="0.2">
      <c r="A282" s="14" t="s">
        <v>245</v>
      </c>
      <c r="B282" s="25">
        <v>27340040</v>
      </c>
    </row>
    <row r="283" spans="1:2" ht="14.1" customHeight="1" x14ac:dyDescent="0.2">
      <c r="A283" s="14" t="s">
        <v>246</v>
      </c>
      <c r="B283" s="25">
        <v>38550680</v>
      </c>
    </row>
    <row r="284" spans="1:2" ht="14.1" customHeight="1" x14ac:dyDescent="0.2">
      <c r="A284" s="50" t="s">
        <v>388</v>
      </c>
      <c r="B284" s="43">
        <v>41903190</v>
      </c>
    </row>
    <row r="285" spans="1:2" ht="14.1" customHeight="1" x14ac:dyDescent="0.2">
      <c r="A285" s="50" t="s">
        <v>389</v>
      </c>
      <c r="B285" s="43">
        <v>41993310</v>
      </c>
    </row>
    <row r="286" spans="1:2" ht="14.1" customHeight="1" x14ac:dyDescent="0.2">
      <c r="A286" s="29" t="s">
        <v>472</v>
      </c>
      <c r="B286" s="43">
        <v>29164790</v>
      </c>
    </row>
    <row r="287" spans="1:2" ht="14.1" customHeight="1" x14ac:dyDescent="0.2">
      <c r="A287" s="30" t="s">
        <v>110</v>
      </c>
      <c r="B287" s="43">
        <v>8892700</v>
      </c>
    </row>
    <row r="288" spans="1:2" ht="14.1" customHeight="1" x14ac:dyDescent="0.2">
      <c r="A288" s="30" t="s">
        <v>111</v>
      </c>
      <c r="B288" s="43">
        <v>5685010</v>
      </c>
    </row>
    <row r="289" spans="1:2" ht="14.1" customHeight="1" x14ac:dyDescent="0.2">
      <c r="A289" s="30" t="s">
        <v>163</v>
      </c>
      <c r="B289" s="43">
        <v>16193760</v>
      </c>
    </row>
    <row r="290" spans="1:2" ht="14.1" customHeight="1" x14ac:dyDescent="0.2">
      <c r="A290" s="14" t="s">
        <v>112</v>
      </c>
      <c r="B290" s="25">
        <v>6293760</v>
      </c>
    </row>
    <row r="291" spans="1:2" ht="14.1" customHeight="1" x14ac:dyDescent="0.2">
      <c r="A291" s="14" t="s">
        <v>113</v>
      </c>
      <c r="B291" s="25">
        <v>8390100</v>
      </c>
    </row>
    <row r="292" spans="1:2" ht="14.1" customHeight="1" x14ac:dyDescent="0.2">
      <c r="A292" s="14" t="s">
        <v>114</v>
      </c>
      <c r="B292" s="25">
        <v>10749950</v>
      </c>
    </row>
    <row r="293" spans="1:2" ht="14.1" customHeight="1" x14ac:dyDescent="0.2">
      <c r="A293" s="14" t="s">
        <v>115</v>
      </c>
      <c r="B293" s="25">
        <v>2177990</v>
      </c>
    </row>
    <row r="294" spans="1:2" ht="14.1" customHeight="1" x14ac:dyDescent="0.2">
      <c r="A294" s="14" t="s">
        <v>473</v>
      </c>
      <c r="B294" s="25">
        <v>2135850</v>
      </c>
    </row>
    <row r="295" spans="1:2" ht="14.1" customHeight="1" x14ac:dyDescent="0.2">
      <c r="A295" s="14" t="s">
        <v>116</v>
      </c>
      <c r="B295" s="25">
        <v>11029830</v>
      </c>
    </row>
    <row r="296" spans="1:2" ht="14.1" customHeight="1" x14ac:dyDescent="0.2">
      <c r="A296" s="14" t="s">
        <v>474</v>
      </c>
      <c r="B296" s="25">
        <v>7792360</v>
      </c>
    </row>
    <row r="297" spans="1:2" ht="14.1" customHeight="1" x14ac:dyDescent="0.2">
      <c r="A297" s="14" t="s">
        <v>290</v>
      </c>
      <c r="B297" s="25">
        <v>15522890</v>
      </c>
    </row>
    <row r="298" spans="1:2" ht="14.1" customHeight="1" x14ac:dyDescent="0.2">
      <c r="A298" s="14" t="s">
        <v>311</v>
      </c>
      <c r="B298" s="25">
        <v>3869010</v>
      </c>
    </row>
    <row r="299" spans="1:2" ht="14.1" customHeight="1" x14ac:dyDescent="0.2">
      <c r="A299" s="14" t="s">
        <v>475</v>
      </c>
      <c r="B299" s="25">
        <v>1490340</v>
      </c>
    </row>
    <row r="300" spans="1:2" ht="14.1" customHeight="1" x14ac:dyDescent="0.2">
      <c r="A300" s="14" t="s">
        <v>476</v>
      </c>
      <c r="B300" s="25">
        <v>7741100</v>
      </c>
    </row>
    <row r="301" spans="1:2" ht="14.1" customHeight="1" x14ac:dyDescent="0.2">
      <c r="A301" s="14" t="s">
        <v>363</v>
      </c>
      <c r="B301" s="25">
        <v>1367640</v>
      </c>
    </row>
    <row r="302" spans="1:2" ht="14.1" customHeight="1" x14ac:dyDescent="0.2">
      <c r="A302" s="14" t="s">
        <v>312</v>
      </c>
      <c r="B302" s="25">
        <v>3816110</v>
      </c>
    </row>
    <row r="303" spans="1:2" ht="14.1" customHeight="1" x14ac:dyDescent="0.2">
      <c r="A303" s="14" t="s">
        <v>247</v>
      </c>
      <c r="B303" s="25">
        <v>16252470</v>
      </c>
    </row>
    <row r="304" spans="1:2" ht="14.1" customHeight="1" x14ac:dyDescent="0.2">
      <c r="A304" s="14" t="s">
        <v>253</v>
      </c>
      <c r="B304" s="25">
        <v>1478430</v>
      </c>
    </row>
    <row r="305" spans="1:2" ht="14.1" customHeight="1" x14ac:dyDescent="0.2">
      <c r="A305" s="14" t="s">
        <v>166</v>
      </c>
      <c r="B305" s="25">
        <v>1304740</v>
      </c>
    </row>
    <row r="306" spans="1:2" ht="14.1" customHeight="1" x14ac:dyDescent="0.2">
      <c r="A306" s="14" t="s">
        <v>117</v>
      </c>
      <c r="B306" s="25">
        <v>1185970</v>
      </c>
    </row>
    <row r="307" spans="1:2" ht="14.1" customHeight="1" x14ac:dyDescent="0.2">
      <c r="A307" s="14" t="s">
        <v>271</v>
      </c>
      <c r="B307" s="25">
        <v>15980400</v>
      </c>
    </row>
    <row r="308" spans="1:2" ht="14.1" customHeight="1" x14ac:dyDescent="0.2">
      <c r="A308" s="14" t="s">
        <v>477</v>
      </c>
      <c r="B308" s="25">
        <v>3550940</v>
      </c>
    </row>
    <row r="309" spans="1:2" ht="14.1" customHeight="1" x14ac:dyDescent="0.2">
      <c r="A309" s="14" t="s">
        <v>299</v>
      </c>
      <c r="B309" s="25">
        <v>5730180</v>
      </c>
    </row>
    <row r="310" spans="1:2" ht="14.1" customHeight="1" thickBot="1" x14ac:dyDescent="0.25">
      <c r="A310" s="35" t="s">
        <v>400</v>
      </c>
      <c r="B310" s="26">
        <v>1628090</v>
      </c>
    </row>
    <row r="311" spans="1:2" ht="13.5" customHeight="1" thickBot="1" x14ac:dyDescent="0.25">
      <c r="A311" s="12" t="s">
        <v>29</v>
      </c>
      <c r="B311" s="27">
        <f>SUM(B233:B310)</f>
        <v>726183230</v>
      </c>
    </row>
    <row r="312" spans="1:2" ht="13.5" customHeight="1" thickBot="1" x14ac:dyDescent="0.25">
      <c r="A312" s="7"/>
    </row>
    <row r="313" spans="1:2" ht="13.5" customHeight="1" thickBot="1" x14ac:dyDescent="0.25">
      <c r="A313" s="34" t="s">
        <v>5</v>
      </c>
      <c r="B313" s="28">
        <f>B229+B311</f>
        <v>798057600</v>
      </c>
    </row>
    <row r="314" spans="1:2" ht="13.5" customHeight="1" x14ac:dyDescent="0.2">
      <c r="A314" s="6"/>
      <c r="B314" s="32"/>
    </row>
    <row r="315" spans="1:2" ht="13.5" customHeight="1" x14ac:dyDescent="0.2">
      <c r="A315" s="6" t="s">
        <v>6</v>
      </c>
    </row>
    <row r="316" spans="1:2" ht="13.5" customHeight="1" x14ac:dyDescent="0.2">
      <c r="A316" s="7"/>
    </row>
    <row r="317" spans="1:2" ht="13.5" customHeight="1" thickBot="1" x14ac:dyDescent="0.25">
      <c r="A317" s="6" t="s">
        <v>17</v>
      </c>
      <c r="B317" s="47" t="s">
        <v>339</v>
      </c>
    </row>
    <row r="318" spans="1:2" ht="30" customHeight="1" thickBot="1" x14ac:dyDescent="0.25">
      <c r="A318" s="9" t="s">
        <v>36</v>
      </c>
      <c r="B318" s="33" t="s">
        <v>447</v>
      </c>
    </row>
    <row r="319" spans="1:2" ht="14.1" customHeight="1" x14ac:dyDescent="0.2">
      <c r="A319" s="39" t="s">
        <v>266</v>
      </c>
      <c r="B319" s="25">
        <v>15953470</v>
      </c>
    </row>
    <row r="320" spans="1:2" ht="14.1" customHeight="1" x14ac:dyDescent="0.2">
      <c r="A320" s="20" t="s">
        <v>203</v>
      </c>
      <c r="B320" s="25">
        <v>3529810</v>
      </c>
    </row>
    <row r="321" spans="1:2" ht="14.1" customHeight="1" x14ac:dyDescent="0.2">
      <c r="A321" s="21" t="s">
        <v>478</v>
      </c>
      <c r="B321" s="25">
        <v>1161500</v>
      </c>
    </row>
    <row r="322" spans="1:2" ht="14.1" customHeight="1" x14ac:dyDescent="0.2">
      <c r="A322" s="20" t="s">
        <v>118</v>
      </c>
      <c r="B322" s="25">
        <v>1505000</v>
      </c>
    </row>
    <row r="323" spans="1:2" ht="14.1" customHeight="1" x14ac:dyDescent="0.2">
      <c r="A323" s="20" t="s">
        <v>120</v>
      </c>
      <c r="B323" s="25">
        <v>3812530</v>
      </c>
    </row>
    <row r="324" spans="1:2" ht="14.1" customHeight="1" x14ac:dyDescent="0.2">
      <c r="A324" s="20" t="s">
        <v>401</v>
      </c>
      <c r="B324" s="25">
        <v>5408050</v>
      </c>
    </row>
    <row r="325" spans="1:2" ht="14.1" customHeight="1" x14ac:dyDescent="0.2">
      <c r="A325" s="21" t="s">
        <v>431</v>
      </c>
      <c r="B325" s="25">
        <v>4163930</v>
      </c>
    </row>
    <row r="326" spans="1:2" ht="14.1" customHeight="1" x14ac:dyDescent="0.2">
      <c r="A326" s="20" t="s">
        <v>204</v>
      </c>
      <c r="B326" s="25">
        <v>14466150</v>
      </c>
    </row>
    <row r="327" spans="1:2" ht="14.1" customHeight="1" x14ac:dyDescent="0.2">
      <c r="A327" s="20" t="s">
        <v>280</v>
      </c>
      <c r="B327" s="25">
        <v>33486760</v>
      </c>
    </row>
    <row r="328" spans="1:2" ht="14.1" customHeight="1" x14ac:dyDescent="0.2">
      <c r="A328" s="21" t="s">
        <v>364</v>
      </c>
      <c r="B328" s="25">
        <v>22527360</v>
      </c>
    </row>
    <row r="329" spans="1:2" ht="14.1" customHeight="1" x14ac:dyDescent="0.2">
      <c r="A329" s="20" t="s">
        <v>121</v>
      </c>
      <c r="B329" s="25">
        <v>29953690</v>
      </c>
    </row>
    <row r="330" spans="1:2" ht="14.1" customHeight="1" x14ac:dyDescent="0.2">
      <c r="A330" s="21" t="s">
        <v>313</v>
      </c>
      <c r="B330" s="25">
        <v>2965950</v>
      </c>
    </row>
    <row r="331" spans="1:2" ht="14.1" customHeight="1" x14ac:dyDescent="0.2">
      <c r="A331" s="20" t="s">
        <v>119</v>
      </c>
      <c r="B331" s="25">
        <v>5117020</v>
      </c>
    </row>
    <row r="332" spans="1:2" x14ac:dyDescent="0.2">
      <c r="A332" s="48" t="s">
        <v>479</v>
      </c>
      <c r="B332" s="43">
        <v>2395850</v>
      </c>
    </row>
    <row r="333" spans="1:2" ht="14.1" customHeight="1" x14ac:dyDescent="0.2">
      <c r="A333" s="20" t="s">
        <v>122</v>
      </c>
      <c r="B333" s="25">
        <v>12138490</v>
      </c>
    </row>
    <row r="334" spans="1:2" ht="14.1" customHeight="1" x14ac:dyDescent="0.2">
      <c r="A334" s="21" t="s">
        <v>480</v>
      </c>
      <c r="B334" s="25">
        <v>1209320</v>
      </c>
    </row>
    <row r="335" spans="1:2" ht="14.1" customHeight="1" x14ac:dyDescent="0.2">
      <c r="A335" s="21" t="s">
        <v>432</v>
      </c>
      <c r="B335" s="25">
        <v>2558110</v>
      </c>
    </row>
    <row r="336" spans="1:2" ht="14.1" customHeight="1" x14ac:dyDescent="0.2">
      <c r="A336" s="20" t="s">
        <v>206</v>
      </c>
      <c r="B336" s="25">
        <v>1968020</v>
      </c>
    </row>
    <row r="337" spans="1:2" ht="14.1" customHeight="1" x14ac:dyDescent="0.2">
      <c r="A337" s="21" t="s">
        <v>433</v>
      </c>
      <c r="B337" s="25">
        <v>1007210</v>
      </c>
    </row>
    <row r="338" spans="1:2" ht="14.1" customHeight="1" x14ac:dyDescent="0.2">
      <c r="A338" s="21" t="s">
        <v>402</v>
      </c>
      <c r="B338" s="25">
        <v>2351840</v>
      </c>
    </row>
    <row r="339" spans="1:2" ht="14.1" customHeight="1" x14ac:dyDescent="0.2">
      <c r="A339" s="21" t="s">
        <v>314</v>
      </c>
      <c r="B339" s="25">
        <v>4730980</v>
      </c>
    </row>
    <row r="340" spans="1:2" ht="14.1" customHeight="1" x14ac:dyDescent="0.2">
      <c r="A340" s="21" t="s">
        <v>365</v>
      </c>
      <c r="B340" s="25">
        <v>1072560</v>
      </c>
    </row>
    <row r="341" spans="1:2" ht="14.1" customHeight="1" x14ac:dyDescent="0.2">
      <c r="A341" s="20" t="s">
        <v>207</v>
      </c>
      <c r="B341" s="25">
        <v>2766570</v>
      </c>
    </row>
    <row r="342" spans="1:2" ht="14.1" customHeight="1" x14ac:dyDescent="0.2">
      <c r="A342" s="21" t="s">
        <v>366</v>
      </c>
      <c r="B342" s="25">
        <v>1237150</v>
      </c>
    </row>
    <row r="343" spans="1:2" ht="14.1" customHeight="1" x14ac:dyDescent="0.2">
      <c r="A343" s="20" t="s">
        <v>208</v>
      </c>
      <c r="B343" s="25">
        <v>6728570</v>
      </c>
    </row>
    <row r="344" spans="1:2" ht="14.1" customHeight="1" x14ac:dyDescent="0.2">
      <c r="A344" s="21" t="s">
        <v>434</v>
      </c>
      <c r="B344" s="25">
        <v>1224720</v>
      </c>
    </row>
    <row r="345" spans="1:2" ht="14.1" customHeight="1" x14ac:dyDescent="0.2">
      <c r="A345" s="20" t="s">
        <v>209</v>
      </c>
      <c r="B345" s="25">
        <v>6479530</v>
      </c>
    </row>
    <row r="346" spans="1:2" ht="14.1" customHeight="1" x14ac:dyDescent="0.2">
      <c r="A346" s="21" t="s">
        <v>367</v>
      </c>
      <c r="B346" s="25">
        <v>10189740</v>
      </c>
    </row>
    <row r="347" spans="1:2" ht="14.1" customHeight="1" x14ac:dyDescent="0.2">
      <c r="A347" s="21" t="s">
        <v>435</v>
      </c>
      <c r="B347" s="25">
        <v>925560</v>
      </c>
    </row>
    <row r="348" spans="1:2" ht="14.1" customHeight="1" x14ac:dyDescent="0.2">
      <c r="A348" s="21" t="s">
        <v>403</v>
      </c>
      <c r="B348" s="25">
        <v>2825350</v>
      </c>
    </row>
    <row r="349" spans="1:2" ht="14.1" customHeight="1" x14ac:dyDescent="0.2">
      <c r="A349" s="21" t="s">
        <v>481</v>
      </c>
      <c r="B349" s="25">
        <v>4696340</v>
      </c>
    </row>
    <row r="350" spans="1:2" ht="14.1" customHeight="1" thickBot="1" x14ac:dyDescent="0.25">
      <c r="A350" s="41" t="s">
        <v>368</v>
      </c>
      <c r="B350" s="26">
        <v>12770730</v>
      </c>
    </row>
    <row r="351" spans="1:2" ht="13.5" customHeight="1" thickBot="1" x14ac:dyDescent="0.25">
      <c r="A351" s="12" t="s">
        <v>30</v>
      </c>
      <c r="B351" s="27">
        <f>SUM(B319:B350)</f>
        <v>223327860</v>
      </c>
    </row>
    <row r="352" spans="1:2" ht="13.5" customHeight="1" x14ac:dyDescent="0.2">
      <c r="A352" s="6"/>
    </row>
    <row r="353" spans="1:2" ht="13.5" customHeight="1" thickBot="1" x14ac:dyDescent="0.25">
      <c r="A353" s="6" t="s">
        <v>18</v>
      </c>
      <c r="B353" s="47" t="s">
        <v>339</v>
      </c>
    </row>
    <row r="354" spans="1:2" ht="30" customHeight="1" thickBot="1" x14ac:dyDescent="0.25">
      <c r="A354" s="9" t="s">
        <v>36</v>
      </c>
      <c r="B354" s="33" t="s">
        <v>447</v>
      </c>
    </row>
    <row r="355" spans="1:2" ht="14.1" customHeight="1" x14ac:dyDescent="0.2">
      <c r="A355" s="13" t="s">
        <v>482</v>
      </c>
      <c r="B355" s="25">
        <v>1704020</v>
      </c>
    </row>
    <row r="356" spans="1:2" ht="14.1" customHeight="1" x14ac:dyDescent="0.2">
      <c r="A356" s="14" t="s">
        <v>483</v>
      </c>
      <c r="B356" s="25">
        <v>2637750</v>
      </c>
    </row>
    <row r="357" spans="1:2" ht="14.1" customHeight="1" x14ac:dyDescent="0.2">
      <c r="A357" s="20" t="s">
        <v>248</v>
      </c>
      <c r="B357" s="25">
        <v>3261760</v>
      </c>
    </row>
    <row r="358" spans="1:2" ht="14.1" customHeight="1" x14ac:dyDescent="0.2">
      <c r="A358" s="21" t="s">
        <v>404</v>
      </c>
      <c r="B358" s="25">
        <v>6760220</v>
      </c>
    </row>
    <row r="359" spans="1:2" ht="14.1" customHeight="1" x14ac:dyDescent="0.2">
      <c r="A359" s="20" t="s">
        <v>281</v>
      </c>
      <c r="B359" s="25">
        <v>15779100</v>
      </c>
    </row>
    <row r="360" spans="1:2" ht="14.1" customHeight="1" x14ac:dyDescent="0.2">
      <c r="A360" s="21" t="s">
        <v>315</v>
      </c>
      <c r="B360" s="25">
        <v>18153210</v>
      </c>
    </row>
    <row r="361" spans="1:2" ht="14.1" customHeight="1" x14ac:dyDescent="0.2">
      <c r="A361" s="20" t="s">
        <v>249</v>
      </c>
      <c r="B361" s="25">
        <v>5758130</v>
      </c>
    </row>
    <row r="362" spans="1:2" ht="14.1" customHeight="1" x14ac:dyDescent="0.2">
      <c r="A362" s="45" t="s">
        <v>369</v>
      </c>
      <c r="B362" s="43">
        <v>9134950</v>
      </c>
    </row>
    <row r="363" spans="1:2" ht="14.1" customHeight="1" x14ac:dyDescent="0.2">
      <c r="A363" s="20" t="s">
        <v>250</v>
      </c>
      <c r="B363" s="25">
        <v>14287890</v>
      </c>
    </row>
    <row r="364" spans="1:2" ht="14.1" customHeight="1" x14ac:dyDescent="0.2">
      <c r="A364" s="21" t="s">
        <v>405</v>
      </c>
      <c r="B364" s="25">
        <v>9162050</v>
      </c>
    </row>
    <row r="365" spans="1:2" ht="14.1" customHeight="1" x14ac:dyDescent="0.2">
      <c r="A365" s="21" t="s">
        <v>316</v>
      </c>
      <c r="B365" s="25">
        <v>3956210</v>
      </c>
    </row>
    <row r="366" spans="1:2" ht="14.1" customHeight="1" thickBot="1" x14ac:dyDescent="0.25">
      <c r="A366" s="41" t="s">
        <v>370</v>
      </c>
      <c r="B366" s="26">
        <v>2533600</v>
      </c>
    </row>
    <row r="367" spans="1:2" ht="13.5" customHeight="1" thickBot="1" x14ac:dyDescent="0.25">
      <c r="A367" s="12" t="s">
        <v>31</v>
      </c>
      <c r="B367" s="27">
        <f>SUM(B355:B366)</f>
        <v>93128890</v>
      </c>
    </row>
    <row r="368" spans="1:2" ht="13.5" customHeight="1" x14ac:dyDescent="0.2">
      <c r="A368" s="7"/>
    </row>
    <row r="369" spans="1:2" ht="13.5" customHeight="1" thickBot="1" x14ac:dyDescent="0.25">
      <c r="A369" s="6" t="s">
        <v>19</v>
      </c>
      <c r="B369" s="47" t="s">
        <v>339</v>
      </c>
    </row>
    <row r="370" spans="1:2" ht="30" customHeight="1" thickBot="1" x14ac:dyDescent="0.25">
      <c r="A370" s="9" t="s">
        <v>36</v>
      </c>
      <c r="B370" s="33" t="s">
        <v>447</v>
      </c>
    </row>
    <row r="371" spans="1:2" ht="14.1" customHeight="1" x14ac:dyDescent="0.2">
      <c r="A371" s="40" t="s">
        <v>484</v>
      </c>
      <c r="B371" s="25">
        <v>2340410</v>
      </c>
    </row>
    <row r="372" spans="1:2" ht="14.1" customHeight="1" x14ac:dyDescent="0.2">
      <c r="A372" s="21" t="s">
        <v>371</v>
      </c>
      <c r="B372" s="25">
        <v>1305280</v>
      </c>
    </row>
    <row r="373" spans="1:2" ht="14.1" customHeight="1" x14ac:dyDescent="0.2">
      <c r="A373" s="21" t="s">
        <v>123</v>
      </c>
      <c r="B373" s="25">
        <v>1927660</v>
      </c>
    </row>
    <row r="374" spans="1:2" ht="14.1" customHeight="1" x14ac:dyDescent="0.2">
      <c r="A374" s="21" t="s">
        <v>372</v>
      </c>
      <c r="B374" s="25">
        <v>3484850</v>
      </c>
    </row>
    <row r="375" spans="1:2" ht="14.1" customHeight="1" x14ac:dyDescent="0.2">
      <c r="A375" s="21" t="s">
        <v>124</v>
      </c>
      <c r="B375" s="25">
        <v>4233000</v>
      </c>
    </row>
    <row r="376" spans="1:2" ht="14.1" customHeight="1" x14ac:dyDescent="0.2">
      <c r="A376" s="21" t="s">
        <v>317</v>
      </c>
      <c r="B376" s="25">
        <v>10827680</v>
      </c>
    </row>
    <row r="377" spans="1:2" ht="14.1" customHeight="1" x14ac:dyDescent="0.2">
      <c r="A377" s="21" t="s">
        <v>125</v>
      </c>
      <c r="B377" s="25">
        <v>1403480</v>
      </c>
    </row>
    <row r="378" spans="1:2" ht="14.1" customHeight="1" x14ac:dyDescent="0.2">
      <c r="A378" s="21" t="s">
        <v>126</v>
      </c>
      <c r="B378" s="25">
        <v>955150</v>
      </c>
    </row>
    <row r="379" spans="1:2" ht="14.1" customHeight="1" x14ac:dyDescent="0.2">
      <c r="A379" s="21" t="s">
        <v>406</v>
      </c>
      <c r="B379" s="25">
        <v>2990300</v>
      </c>
    </row>
    <row r="380" spans="1:2" ht="14.1" customHeight="1" x14ac:dyDescent="0.2">
      <c r="A380" s="21" t="s">
        <v>267</v>
      </c>
      <c r="B380" s="25">
        <v>10912960</v>
      </c>
    </row>
    <row r="381" spans="1:2" ht="14.1" customHeight="1" x14ac:dyDescent="0.2">
      <c r="A381" s="22" t="s">
        <v>485</v>
      </c>
      <c r="B381" s="25">
        <v>3257510</v>
      </c>
    </row>
    <row r="382" spans="1:2" ht="14.1" customHeight="1" x14ac:dyDescent="0.2">
      <c r="A382" s="22" t="s">
        <v>127</v>
      </c>
      <c r="B382" s="25">
        <v>14178020</v>
      </c>
    </row>
    <row r="383" spans="1:2" ht="14.1" customHeight="1" x14ac:dyDescent="0.2">
      <c r="A383" s="21" t="s">
        <v>318</v>
      </c>
      <c r="B383" s="25">
        <v>6785570</v>
      </c>
    </row>
    <row r="384" spans="1:2" ht="14.1" customHeight="1" x14ac:dyDescent="0.2">
      <c r="A384" s="21" t="s">
        <v>128</v>
      </c>
      <c r="B384" s="25">
        <v>21256370</v>
      </c>
    </row>
    <row r="385" spans="1:2" ht="14.1" customHeight="1" x14ac:dyDescent="0.2">
      <c r="A385" s="21" t="s">
        <v>319</v>
      </c>
      <c r="B385" s="25">
        <v>9301990</v>
      </c>
    </row>
    <row r="386" spans="1:2" ht="14.1" customHeight="1" x14ac:dyDescent="0.2">
      <c r="A386" s="22" t="s">
        <v>129</v>
      </c>
      <c r="B386" s="25">
        <v>2814000</v>
      </c>
    </row>
    <row r="387" spans="1:2" ht="14.1" customHeight="1" x14ac:dyDescent="0.2">
      <c r="A387" s="22" t="s">
        <v>407</v>
      </c>
      <c r="B387" s="25">
        <v>2990820</v>
      </c>
    </row>
    <row r="388" spans="1:2" ht="14.1" customHeight="1" x14ac:dyDescent="0.2">
      <c r="A388" s="22" t="s">
        <v>214</v>
      </c>
      <c r="B388" s="25">
        <v>10779710</v>
      </c>
    </row>
    <row r="389" spans="1:2" ht="14.1" customHeight="1" x14ac:dyDescent="0.2">
      <c r="A389" s="22" t="s">
        <v>215</v>
      </c>
      <c r="B389" s="25">
        <v>5640120</v>
      </c>
    </row>
    <row r="390" spans="1:2" ht="14.1" customHeight="1" x14ac:dyDescent="0.2">
      <c r="A390" s="22" t="s">
        <v>373</v>
      </c>
      <c r="B390" s="25">
        <v>3178630</v>
      </c>
    </row>
    <row r="391" spans="1:2" ht="14.1" customHeight="1" x14ac:dyDescent="0.2">
      <c r="A391" s="21" t="s">
        <v>130</v>
      </c>
      <c r="B391" s="25">
        <v>3130640</v>
      </c>
    </row>
    <row r="392" spans="1:2" ht="14.1" customHeight="1" x14ac:dyDescent="0.2">
      <c r="A392" s="23" t="s">
        <v>216</v>
      </c>
      <c r="B392" s="25">
        <v>5297500</v>
      </c>
    </row>
    <row r="393" spans="1:2" ht="14.1" customHeight="1" x14ac:dyDescent="0.2">
      <c r="A393" s="21" t="s">
        <v>217</v>
      </c>
      <c r="B393" s="25">
        <v>3942140</v>
      </c>
    </row>
    <row r="394" spans="1:2" ht="14.1" customHeight="1" x14ac:dyDescent="0.2">
      <c r="A394" s="21" t="s">
        <v>320</v>
      </c>
      <c r="B394" s="25">
        <v>9760010</v>
      </c>
    </row>
    <row r="395" spans="1:2" ht="14.1" customHeight="1" x14ac:dyDescent="0.2">
      <c r="A395" s="21" t="s">
        <v>321</v>
      </c>
      <c r="B395" s="25">
        <v>4704350</v>
      </c>
    </row>
    <row r="396" spans="1:2" ht="14.1" customHeight="1" x14ac:dyDescent="0.2">
      <c r="A396" s="21" t="s">
        <v>486</v>
      </c>
      <c r="B396" s="25">
        <v>5252840</v>
      </c>
    </row>
    <row r="397" spans="1:2" ht="14.1" customHeight="1" x14ac:dyDescent="0.2">
      <c r="A397" s="21" t="s">
        <v>131</v>
      </c>
      <c r="B397" s="25">
        <v>4874850</v>
      </c>
    </row>
    <row r="398" spans="1:2" ht="14.1" customHeight="1" x14ac:dyDescent="0.2">
      <c r="A398" s="21" t="s">
        <v>132</v>
      </c>
      <c r="B398" s="25">
        <v>3577810</v>
      </c>
    </row>
    <row r="399" spans="1:2" ht="14.1" customHeight="1" x14ac:dyDescent="0.2">
      <c r="A399" s="21" t="s">
        <v>487</v>
      </c>
      <c r="B399" s="25">
        <v>6986970</v>
      </c>
    </row>
    <row r="400" spans="1:2" ht="14.1" customHeight="1" x14ac:dyDescent="0.2">
      <c r="A400" s="23" t="s">
        <v>133</v>
      </c>
      <c r="B400" s="25">
        <v>4563770</v>
      </c>
    </row>
    <row r="401" spans="1:2" ht="14.1" customHeight="1" x14ac:dyDescent="0.2">
      <c r="A401" s="23" t="s">
        <v>134</v>
      </c>
      <c r="B401" s="25">
        <v>4732040</v>
      </c>
    </row>
    <row r="402" spans="1:2" ht="14.1" customHeight="1" x14ac:dyDescent="0.2">
      <c r="A402" s="23" t="s">
        <v>282</v>
      </c>
      <c r="B402" s="25">
        <v>3422550</v>
      </c>
    </row>
    <row r="403" spans="1:2" ht="14.1" customHeight="1" x14ac:dyDescent="0.2">
      <c r="A403" s="23" t="s">
        <v>135</v>
      </c>
      <c r="B403" s="25">
        <v>5553560</v>
      </c>
    </row>
    <row r="404" spans="1:2" ht="14.1" customHeight="1" x14ac:dyDescent="0.2">
      <c r="A404" s="23" t="s">
        <v>136</v>
      </c>
      <c r="B404" s="25">
        <v>3488280</v>
      </c>
    </row>
    <row r="405" spans="1:2" ht="14.1" customHeight="1" x14ac:dyDescent="0.2">
      <c r="A405" s="23" t="s">
        <v>137</v>
      </c>
      <c r="B405" s="25">
        <v>4571510</v>
      </c>
    </row>
    <row r="406" spans="1:2" ht="14.1" customHeight="1" x14ac:dyDescent="0.2">
      <c r="A406" s="23" t="s">
        <v>138</v>
      </c>
      <c r="B406" s="25">
        <v>5515770</v>
      </c>
    </row>
    <row r="407" spans="1:2" ht="14.1" customHeight="1" x14ac:dyDescent="0.2">
      <c r="A407" s="23" t="s">
        <v>374</v>
      </c>
      <c r="B407" s="25">
        <v>2156720</v>
      </c>
    </row>
    <row r="408" spans="1:2" ht="14.1" customHeight="1" x14ac:dyDescent="0.2">
      <c r="A408" s="23" t="s">
        <v>268</v>
      </c>
      <c r="B408" s="25">
        <v>12785870</v>
      </c>
    </row>
    <row r="409" spans="1:2" ht="14.1" customHeight="1" x14ac:dyDescent="0.2">
      <c r="A409" s="23" t="s">
        <v>139</v>
      </c>
      <c r="B409" s="25">
        <v>34712180</v>
      </c>
    </row>
    <row r="410" spans="1:2" ht="14.1" customHeight="1" x14ac:dyDescent="0.2">
      <c r="A410" s="23" t="s">
        <v>375</v>
      </c>
      <c r="B410" s="25">
        <v>19499860</v>
      </c>
    </row>
    <row r="411" spans="1:2" ht="14.1" customHeight="1" x14ac:dyDescent="0.2">
      <c r="A411" s="23" t="s">
        <v>322</v>
      </c>
      <c r="B411" s="25">
        <v>18939640</v>
      </c>
    </row>
    <row r="412" spans="1:2" ht="14.1" customHeight="1" x14ac:dyDescent="0.2">
      <c r="A412" s="23" t="s">
        <v>140</v>
      </c>
      <c r="B412" s="25">
        <v>34418310</v>
      </c>
    </row>
    <row r="413" spans="1:2" ht="14.1" customHeight="1" x14ac:dyDescent="0.2">
      <c r="A413" s="23" t="s">
        <v>141</v>
      </c>
      <c r="B413" s="25">
        <v>28458120</v>
      </c>
    </row>
    <row r="414" spans="1:2" ht="14.1" customHeight="1" x14ac:dyDescent="0.2">
      <c r="A414" s="23" t="s">
        <v>142</v>
      </c>
      <c r="B414" s="25">
        <v>21894290</v>
      </c>
    </row>
    <row r="415" spans="1:2" ht="14.1" customHeight="1" x14ac:dyDescent="0.2">
      <c r="A415" s="23" t="s">
        <v>283</v>
      </c>
      <c r="B415" s="25">
        <v>17593150</v>
      </c>
    </row>
    <row r="416" spans="1:2" ht="14.1" customHeight="1" x14ac:dyDescent="0.2">
      <c r="A416" s="23" t="s">
        <v>390</v>
      </c>
      <c r="B416" s="25">
        <v>20048180</v>
      </c>
    </row>
    <row r="417" spans="1:2" ht="14.1" customHeight="1" x14ac:dyDescent="0.2">
      <c r="A417" s="23" t="s">
        <v>289</v>
      </c>
      <c r="B417" s="25">
        <v>7041130</v>
      </c>
    </row>
    <row r="418" spans="1:2" ht="14.1" customHeight="1" x14ac:dyDescent="0.2">
      <c r="A418" s="23" t="s">
        <v>218</v>
      </c>
      <c r="B418" s="25">
        <v>9549150</v>
      </c>
    </row>
    <row r="419" spans="1:2" ht="14.1" customHeight="1" x14ac:dyDescent="0.2">
      <c r="A419" s="23" t="s">
        <v>323</v>
      </c>
      <c r="B419" s="25">
        <v>5963280</v>
      </c>
    </row>
    <row r="420" spans="1:2" ht="14.1" customHeight="1" x14ac:dyDescent="0.2">
      <c r="A420" s="23" t="s">
        <v>143</v>
      </c>
      <c r="B420" s="25">
        <v>1484080</v>
      </c>
    </row>
    <row r="421" spans="1:2" ht="14.1" customHeight="1" x14ac:dyDescent="0.2">
      <c r="A421" s="23" t="s">
        <v>219</v>
      </c>
      <c r="B421" s="25">
        <v>18763600</v>
      </c>
    </row>
    <row r="422" spans="1:2" ht="14.1" customHeight="1" x14ac:dyDescent="0.2">
      <c r="A422" s="23" t="s">
        <v>220</v>
      </c>
      <c r="B422" s="25">
        <v>15645460</v>
      </c>
    </row>
    <row r="423" spans="1:2" ht="14.1" customHeight="1" x14ac:dyDescent="0.2">
      <c r="A423" s="21" t="s">
        <v>376</v>
      </c>
      <c r="B423" s="25">
        <v>1097560</v>
      </c>
    </row>
    <row r="424" spans="1:2" ht="14.1" customHeight="1" x14ac:dyDescent="0.2">
      <c r="A424" s="23" t="s">
        <v>377</v>
      </c>
      <c r="B424" s="25">
        <v>1250830</v>
      </c>
    </row>
    <row r="425" spans="1:2" ht="14.1" customHeight="1" x14ac:dyDescent="0.2">
      <c r="A425" s="23" t="s">
        <v>488</v>
      </c>
      <c r="B425" s="25">
        <v>3829210</v>
      </c>
    </row>
    <row r="426" spans="1:2" ht="14.1" customHeight="1" x14ac:dyDescent="0.2">
      <c r="A426" s="23" t="s">
        <v>489</v>
      </c>
      <c r="B426" s="25">
        <v>1134250</v>
      </c>
    </row>
    <row r="427" spans="1:2" ht="14.1" customHeight="1" x14ac:dyDescent="0.2">
      <c r="A427" s="21" t="s">
        <v>324</v>
      </c>
      <c r="B427" s="25">
        <v>1191550</v>
      </c>
    </row>
    <row r="428" spans="1:2" ht="14.1" customHeight="1" thickBot="1" x14ac:dyDescent="0.25">
      <c r="A428" s="44" t="s">
        <v>144</v>
      </c>
      <c r="B428" s="26">
        <v>3216360</v>
      </c>
    </row>
    <row r="429" spans="1:2" ht="13.5" customHeight="1" thickBot="1" x14ac:dyDescent="0.25">
      <c r="A429" s="12" t="s">
        <v>32</v>
      </c>
      <c r="B429" s="27">
        <f>SUM(B371:B428)</f>
        <v>480610880</v>
      </c>
    </row>
    <row r="430" spans="1:2" ht="13.5" customHeight="1" thickBot="1" x14ac:dyDescent="0.25">
      <c r="A430" s="7"/>
    </row>
    <row r="431" spans="1:2" ht="13.5" customHeight="1" thickBot="1" x14ac:dyDescent="0.25">
      <c r="A431" s="34" t="s">
        <v>7</v>
      </c>
      <c r="B431" s="28">
        <f>B351+B367+B429</f>
        <v>797067630</v>
      </c>
    </row>
    <row r="432" spans="1:2" ht="13.5" customHeight="1" x14ac:dyDescent="0.2">
      <c r="A432" s="6"/>
      <c r="B432" s="32"/>
    </row>
    <row r="433" spans="1:2" ht="13.5" customHeight="1" x14ac:dyDescent="0.2">
      <c r="A433" s="6" t="s">
        <v>8</v>
      </c>
    </row>
    <row r="434" spans="1:2" ht="13.5" customHeight="1" x14ac:dyDescent="0.2">
      <c r="A434" s="7"/>
    </row>
    <row r="435" spans="1:2" ht="13.5" customHeight="1" thickBot="1" x14ac:dyDescent="0.25">
      <c r="A435" s="6" t="s">
        <v>20</v>
      </c>
      <c r="B435" s="47" t="s">
        <v>339</v>
      </c>
    </row>
    <row r="436" spans="1:2" ht="30" customHeight="1" thickBot="1" x14ac:dyDescent="0.25">
      <c r="A436" s="9" t="s">
        <v>36</v>
      </c>
      <c r="B436" s="33" t="s">
        <v>447</v>
      </c>
    </row>
    <row r="437" spans="1:2" ht="14.1" customHeight="1" x14ac:dyDescent="0.2">
      <c r="A437" s="13" t="s">
        <v>436</v>
      </c>
      <c r="B437" s="25">
        <v>1233110</v>
      </c>
    </row>
    <row r="438" spans="1:2" ht="14.1" customHeight="1" x14ac:dyDescent="0.2">
      <c r="A438" s="14" t="s">
        <v>147</v>
      </c>
      <c r="B438" s="25">
        <v>4749870</v>
      </c>
    </row>
    <row r="439" spans="1:2" ht="14.1" customHeight="1" x14ac:dyDescent="0.2">
      <c r="A439" s="14" t="s">
        <v>325</v>
      </c>
      <c r="B439" s="25">
        <v>15394270</v>
      </c>
    </row>
    <row r="440" spans="1:2" ht="14.1" customHeight="1" x14ac:dyDescent="0.2">
      <c r="A440" s="14" t="s">
        <v>164</v>
      </c>
      <c r="B440" s="25">
        <v>4307000</v>
      </c>
    </row>
    <row r="441" spans="1:2" ht="14.1" customHeight="1" x14ac:dyDescent="0.2">
      <c r="A441" s="14" t="s">
        <v>251</v>
      </c>
      <c r="B441" s="25">
        <v>3458750</v>
      </c>
    </row>
    <row r="442" spans="1:2" ht="14.1" customHeight="1" x14ac:dyDescent="0.2">
      <c r="A442" s="21" t="s">
        <v>442</v>
      </c>
      <c r="B442" s="25">
        <v>1029510</v>
      </c>
    </row>
    <row r="443" spans="1:2" ht="14.1" customHeight="1" x14ac:dyDescent="0.2">
      <c r="A443" s="21" t="s">
        <v>437</v>
      </c>
      <c r="B443" s="25">
        <v>5574820</v>
      </c>
    </row>
    <row r="444" spans="1:2" ht="14.1" customHeight="1" x14ac:dyDescent="0.2">
      <c r="A444" s="21" t="s">
        <v>490</v>
      </c>
      <c r="B444" s="25">
        <v>10198420</v>
      </c>
    </row>
    <row r="445" spans="1:2" ht="14.1" customHeight="1" x14ac:dyDescent="0.2">
      <c r="A445" s="21" t="s">
        <v>378</v>
      </c>
      <c r="B445" s="25">
        <v>25634940</v>
      </c>
    </row>
    <row r="446" spans="1:2" ht="14.1" customHeight="1" x14ac:dyDescent="0.2">
      <c r="A446" s="21" t="s">
        <v>148</v>
      </c>
      <c r="B446" s="25">
        <v>30407750</v>
      </c>
    </row>
    <row r="447" spans="1:2" ht="14.1" customHeight="1" x14ac:dyDescent="0.2">
      <c r="A447" s="21" t="s">
        <v>145</v>
      </c>
      <c r="B447" s="25">
        <v>2879820</v>
      </c>
    </row>
    <row r="448" spans="1:2" ht="14.1" customHeight="1" x14ac:dyDescent="0.2">
      <c r="A448" s="21" t="s">
        <v>146</v>
      </c>
      <c r="B448" s="25">
        <v>4807530</v>
      </c>
    </row>
    <row r="449" spans="1:2" ht="14.1" customHeight="1" x14ac:dyDescent="0.2">
      <c r="A449" s="21" t="s">
        <v>252</v>
      </c>
      <c r="B449" s="25">
        <v>3370050</v>
      </c>
    </row>
    <row r="450" spans="1:2" ht="14.1" customHeight="1" x14ac:dyDescent="0.2">
      <c r="A450" s="21" t="s">
        <v>491</v>
      </c>
      <c r="B450" s="25">
        <v>1268690</v>
      </c>
    </row>
    <row r="451" spans="1:2" ht="14.1" customHeight="1" thickBot="1" x14ac:dyDescent="0.25">
      <c r="A451" s="41" t="s">
        <v>492</v>
      </c>
      <c r="B451" s="26">
        <v>10524890</v>
      </c>
    </row>
    <row r="452" spans="1:2" ht="13.5" customHeight="1" thickBot="1" x14ac:dyDescent="0.25">
      <c r="A452" s="12" t="s">
        <v>33</v>
      </c>
      <c r="B452" s="27">
        <f>SUM(B437:B451)</f>
        <v>124839420</v>
      </c>
    </row>
    <row r="453" spans="1:2" ht="13.5" customHeight="1" x14ac:dyDescent="0.2">
      <c r="A453" s="7"/>
    </row>
    <row r="454" spans="1:2" ht="13.5" customHeight="1" thickBot="1" x14ac:dyDescent="0.25">
      <c r="A454" s="6" t="s">
        <v>21</v>
      </c>
      <c r="B454" s="47" t="s">
        <v>339</v>
      </c>
    </row>
    <row r="455" spans="1:2" ht="30" customHeight="1" thickBot="1" x14ac:dyDescent="0.25">
      <c r="A455" s="9" t="s">
        <v>36</v>
      </c>
      <c r="B455" s="33" t="s">
        <v>447</v>
      </c>
    </row>
    <row r="456" spans="1:2" ht="14.1" customHeight="1" x14ac:dyDescent="0.2">
      <c r="A456" s="24" t="s">
        <v>438</v>
      </c>
      <c r="B456" s="25">
        <v>6028440</v>
      </c>
    </row>
    <row r="457" spans="1:2" ht="14.1" customHeight="1" x14ac:dyDescent="0.2">
      <c r="A457" s="24" t="s">
        <v>221</v>
      </c>
      <c r="B457" s="25">
        <v>17118640</v>
      </c>
    </row>
    <row r="458" spans="1:2" ht="14.1" customHeight="1" x14ac:dyDescent="0.2">
      <c r="A458" s="24" t="s">
        <v>379</v>
      </c>
      <c r="B458" s="25">
        <v>7203560</v>
      </c>
    </row>
    <row r="459" spans="1:2" ht="14.1" customHeight="1" x14ac:dyDescent="0.2">
      <c r="A459" s="10" t="s">
        <v>149</v>
      </c>
      <c r="B459" s="25">
        <v>2765490</v>
      </c>
    </row>
    <row r="460" spans="1:2" ht="14.1" customHeight="1" x14ac:dyDescent="0.2">
      <c r="A460" s="10" t="s">
        <v>269</v>
      </c>
      <c r="B460" s="25">
        <v>4001500</v>
      </c>
    </row>
    <row r="461" spans="1:2" ht="14.1" customHeight="1" x14ac:dyDescent="0.2">
      <c r="A461" s="10" t="s">
        <v>291</v>
      </c>
      <c r="B461" s="25">
        <v>3120660</v>
      </c>
    </row>
    <row r="462" spans="1:2" ht="14.1" customHeight="1" x14ac:dyDescent="0.2">
      <c r="A462" s="10" t="s">
        <v>326</v>
      </c>
      <c r="B462" s="25">
        <v>3995450</v>
      </c>
    </row>
    <row r="463" spans="1:2" ht="14.1" customHeight="1" x14ac:dyDescent="0.2">
      <c r="A463" s="10" t="s">
        <v>222</v>
      </c>
      <c r="B463" s="25">
        <v>5654450</v>
      </c>
    </row>
    <row r="464" spans="1:2" ht="14.1" customHeight="1" x14ac:dyDescent="0.2">
      <c r="A464" s="10" t="s">
        <v>327</v>
      </c>
      <c r="B464" s="25">
        <v>22899100</v>
      </c>
    </row>
    <row r="465" spans="1:2" ht="14.1" customHeight="1" x14ac:dyDescent="0.2">
      <c r="A465" s="10" t="s">
        <v>328</v>
      </c>
      <c r="B465" s="25">
        <v>11310560</v>
      </c>
    </row>
    <row r="466" spans="1:2" ht="14.1" customHeight="1" x14ac:dyDescent="0.2">
      <c r="A466" s="10" t="s">
        <v>329</v>
      </c>
      <c r="B466" s="25">
        <v>1594100</v>
      </c>
    </row>
    <row r="467" spans="1:2" ht="14.1" customHeight="1" x14ac:dyDescent="0.2">
      <c r="A467" s="10" t="s">
        <v>408</v>
      </c>
      <c r="B467" s="25">
        <v>1491630</v>
      </c>
    </row>
    <row r="468" spans="1:2" ht="14.1" customHeight="1" x14ac:dyDescent="0.2">
      <c r="A468" s="10" t="s">
        <v>205</v>
      </c>
      <c r="B468" s="25">
        <v>5054370</v>
      </c>
    </row>
    <row r="469" spans="1:2" ht="14.1" customHeight="1" x14ac:dyDescent="0.2">
      <c r="A469" s="10" t="s">
        <v>493</v>
      </c>
      <c r="B469" s="25">
        <v>5125730</v>
      </c>
    </row>
    <row r="470" spans="1:2" ht="14.1" customHeight="1" x14ac:dyDescent="0.2">
      <c r="A470" s="10" t="s">
        <v>150</v>
      </c>
      <c r="B470" s="25">
        <v>16490740</v>
      </c>
    </row>
    <row r="471" spans="1:2" ht="14.1" customHeight="1" x14ac:dyDescent="0.2">
      <c r="A471" s="10" t="s">
        <v>380</v>
      </c>
      <c r="B471" s="25">
        <v>8498240</v>
      </c>
    </row>
    <row r="472" spans="1:2" ht="14.1" customHeight="1" x14ac:dyDescent="0.2">
      <c r="A472" s="10" t="s">
        <v>494</v>
      </c>
      <c r="B472" s="25">
        <v>1236560</v>
      </c>
    </row>
    <row r="473" spans="1:2" ht="14.1" customHeight="1" x14ac:dyDescent="0.2">
      <c r="A473" s="10" t="s">
        <v>223</v>
      </c>
      <c r="B473" s="25">
        <v>24960560</v>
      </c>
    </row>
    <row r="474" spans="1:2" ht="14.1" customHeight="1" x14ac:dyDescent="0.2">
      <c r="A474" s="10" t="s">
        <v>224</v>
      </c>
      <c r="B474" s="25">
        <v>4527420</v>
      </c>
    </row>
    <row r="475" spans="1:2" ht="14.1" customHeight="1" x14ac:dyDescent="0.2">
      <c r="A475" s="10" t="s">
        <v>495</v>
      </c>
      <c r="B475" s="25">
        <v>8042950</v>
      </c>
    </row>
    <row r="476" spans="1:2" ht="14.1" customHeight="1" x14ac:dyDescent="0.2">
      <c r="A476" s="10" t="s">
        <v>381</v>
      </c>
      <c r="B476" s="25">
        <v>4446430</v>
      </c>
    </row>
    <row r="477" spans="1:2" ht="14.1" customHeight="1" x14ac:dyDescent="0.2">
      <c r="A477" s="10" t="s">
        <v>152</v>
      </c>
      <c r="B477" s="25">
        <v>3218130</v>
      </c>
    </row>
    <row r="478" spans="1:2" ht="14.1" customHeight="1" x14ac:dyDescent="0.2">
      <c r="A478" s="10" t="s">
        <v>151</v>
      </c>
      <c r="B478" s="25">
        <v>17500950</v>
      </c>
    </row>
    <row r="479" spans="1:2" ht="14.1" customHeight="1" x14ac:dyDescent="0.2">
      <c r="A479" s="10" t="s">
        <v>439</v>
      </c>
      <c r="B479" s="25">
        <v>4549130</v>
      </c>
    </row>
    <row r="480" spans="1:2" ht="14.1" customHeight="1" x14ac:dyDescent="0.2">
      <c r="A480" s="10" t="s">
        <v>330</v>
      </c>
      <c r="B480" s="25">
        <v>13080670</v>
      </c>
    </row>
    <row r="481" spans="1:2" ht="14.1" customHeight="1" x14ac:dyDescent="0.2">
      <c r="A481" s="10" t="s">
        <v>293</v>
      </c>
      <c r="B481" s="25">
        <v>11812850</v>
      </c>
    </row>
    <row r="482" spans="1:2" ht="14.1" customHeight="1" x14ac:dyDescent="0.2">
      <c r="A482" s="10" t="s">
        <v>153</v>
      </c>
      <c r="B482" s="25">
        <v>17431880</v>
      </c>
    </row>
    <row r="483" spans="1:2" ht="14.1" customHeight="1" x14ac:dyDescent="0.2">
      <c r="A483" s="46" t="s">
        <v>156</v>
      </c>
      <c r="B483" s="43">
        <v>16430040</v>
      </c>
    </row>
    <row r="484" spans="1:2" ht="14.1" customHeight="1" x14ac:dyDescent="0.2">
      <c r="A484" s="10" t="s">
        <v>154</v>
      </c>
      <c r="B484" s="25">
        <v>11048940</v>
      </c>
    </row>
    <row r="485" spans="1:2" ht="14.1" customHeight="1" x14ac:dyDescent="0.2">
      <c r="A485" s="10" t="s">
        <v>284</v>
      </c>
      <c r="B485" s="25">
        <v>23344020</v>
      </c>
    </row>
    <row r="486" spans="1:2" ht="14.1" customHeight="1" x14ac:dyDescent="0.2">
      <c r="A486" s="10" t="s">
        <v>331</v>
      </c>
      <c r="B486" s="25">
        <v>30543000</v>
      </c>
    </row>
    <row r="487" spans="1:2" ht="14.1" customHeight="1" x14ac:dyDescent="0.2">
      <c r="A487" s="10" t="s">
        <v>285</v>
      </c>
      <c r="B487" s="25">
        <v>22152330</v>
      </c>
    </row>
    <row r="488" spans="1:2" ht="14.1" customHeight="1" x14ac:dyDescent="0.2">
      <c r="A488" s="10" t="s">
        <v>286</v>
      </c>
      <c r="B488" s="25">
        <v>23392160</v>
      </c>
    </row>
    <row r="489" spans="1:2" ht="14.1" customHeight="1" x14ac:dyDescent="0.2">
      <c r="A489" s="10" t="s">
        <v>155</v>
      </c>
      <c r="B489" s="25">
        <v>28996870</v>
      </c>
    </row>
    <row r="490" spans="1:2" ht="14.1" customHeight="1" x14ac:dyDescent="0.2">
      <c r="A490" s="10" t="s">
        <v>295</v>
      </c>
      <c r="B490" s="25">
        <v>13645000</v>
      </c>
    </row>
    <row r="491" spans="1:2" ht="14.1" customHeight="1" x14ac:dyDescent="0.2">
      <c r="A491" s="10" t="s">
        <v>332</v>
      </c>
      <c r="B491" s="25">
        <v>30186370</v>
      </c>
    </row>
    <row r="492" spans="1:2" ht="14.1" customHeight="1" x14ac:dyDescent="0.2">
      <c r="A492" s="10" t="s">
        <v>287</v>
      </c>
      <c r="B492" s="25">
        <v>15180690</v>
      </c>
    </row>
    <row r="493" spans="1:2" ht="14.1" customHeight="1" thickBot="1" x14ac:dyDescent="0.25">
      <c r="A493" s="11" t="s">
        <v>225</v>
      </c>
      <c r="B493" s="26">
        <v>9236150</v>
      </c>
    </row>
    <row r="494" spans="1:2" ht="13.5" customHeight="1" thickBot="1" x14ac:dyDescent="0.25">
      <c r="A494" s="12" t="s">
        <v>34</v>
      </c>
      <c r="B494" s="27">
        <f>SUM(B456:B493)</f>
        <v>457315760</v>
      </c>
    </row>
    <row r="495" spans="1:2" ht="13.5" customHeight="1" x14ac:dyDescent="0.2">
      <c r="A495" s="7"/>
    </row>
    <row r="496" spans="1:2" ht="13.5" customHeight="1" thickBot="1" x14ac:dyDescent="0.25">
      <c r="A496" s="6" t="s">
        <v>22</v>
      </c>
      <c r="B496" s="47" t="s">
        <v>339</v>
      </c>
    </row>
    <row r="497" spans="1:2" ht="30" customHeight="1" thickBot="1" x14ac:dyDescent="0.25">
      <c r="A497" s="9" t="s">
        <v>36</v>
      </c>
      <c r="B497" s="33" t="s">
        <v>447</v>
      </c>
    </row>
    <row r="498" spans="1:2" ht="14.1" customHeight="1" x14ac:dyDescent="0.2">
      <c r="A498" s="24" t="s">
        <v>270</v>
      </c>
      <c r="B498" s="25">
        <v>3308400</v>
      </c>
    </row>
    <row r="499" spans="1:2" ht="14.1" customHeight="1" x14ac:dyDescent="0.2">
      <c r="A499" s="10" t="s">
        <v>496</v>
      </c>
      <c r="B499" s="25">
        <v>3749120</v>
      </c>
    </row>
    <row r="500" spans="1:2" ht="14.1" customHeight="1" x14ac:dyDescent="0.2">
      <c r="A500" s="10" t="s">
        <v>409</v>
      </c>
      <c r="B500" s="25">
        <v>1348030</v>
      </c>
    </row>
    <row r="501" spans="1:2" ht="14.1" customHeight="1" x14ac:dyDescent="0.2">
      <c r="A501" s="10" t="s">
        <v>226</v>
      </c>
      <c r="B501" s="25">
        <v>13459160</v>
      </c>
    </row>
    <row r="502" spans="1:2" ht="14.1" customHeight="1" x14ac:dyDescent="0.2">
      <c r="A502" s="10" t="s">
        <v>333</v>
      </c>
      <c r="B502" s="25">
        <v>3735320</v>
      </c>
    </row>
    <row r="503" spans="1:2" ht="14.1" customHeight="1" x14ac:dyDescent="0.2">
      <c r="A503" s="10" t="s">
        <v>227</v>
      </c>
      <c r="B503" s="25">
        <v>4766890</v>
      </c>
    </row>
    <row r="504" spans="1:2" ht="14.1" customHeight="1" x14ac:dyDescent="0.2">
      <c r="A504" s="10" t="s">
        <v>228</v>
      </c>
      <c r="B504" s="25">
        <v>6241310</v>
      </c>
    </row>
    <row r="505" spans="1:2" ht="14.1" customHeight="1" x14ac:dyDescent="0.2">
      <c r="A505" s="10" t="s">
        <v>334</v>
      </c>
      <c r="B505" s="25">
        <v>3676510</v>
      </c>
    </row>
    <row r="506" spans="1:2" ht="14.1" customHeight="1" x14ac:dyDescent="0.2">
      <c r="A506" s="10" t="s">
        <v>335</v>
      </c>
      <c r="B506" s="25">
        <v>3342110</v>
      </c>
    </row>
    <row r="507" spans="1:2" ht="14.1" customHeight="1" x14ac:dyDescent="0.2">
      <c r="A507" s="10" t="s">
        <v>410</v>
      </c>
      <c r="B507" s="25">
        <v>3187370</v>
      </c>
    </row>
    <row r="508" spans="1:2" ht="14.1" customHeight="1" x14ac:dyDescent="0.2">
      <c r="A508" s="10" t="s">
        <v>497</v>
      </c>
      <c r="B508" s="25">
        <v>3286030</v>
      </c>
    </row>
    <row r="509" spans="1:2" ht="14.1" customHeight="1" x14ac:dyDescent="0.2">
      <c r="A509" s="10" t="s">
        <v>411</v>
      </c>
      <c r="B509" s="25">
        <v>925720</v>
      </c>
    </row>
    <row r="510" spans="1:2" ht="14.1" customHeight="1" x14ac:dyDescent="0.2">
      <c r="A510" s="10" t="s">
        <v>498</v>
      </c>
      <c r="B510" s="25">
        <v>3025840</v>
      </c>
    </row>
    <row r="511" spans="1:2" ht="14.1" customHeight="1" x14ac:dyDescent="0.2">
      <c r="A511" s="10" t="s">
        <v>229</v>
      </c>
      <c r="B511" s="25">
        <v>7308110</v>
      </c>
    </row>
    <row r="512" spans="1:2" ht="14.1" customHeight="1" x14ac:dyDescent="0.2">
      <c r="A512" s="10" t="s">
        <v>230</v>
      </c>
      <c r="B512" s="25">
        <v>4588470</v>
      </c>
    </row>
    <row r="513" spans="1:2" ht="14.1" customHeight="1" x14ac:dyDescent="0.2">
      <c r="A513" s="10" t="s">
        <v>382</v>
      </c>
      <c r="B513" s="25">
        <v>3921360</v>
      </c>
    </row>
    <row r="514" spans="1:2" ht="14.1" customHeight="1" x14ac:dyDescent="0.2">
      <c r="A514" s="10" t="s">
        <v>440</v>
      </c>
      <c r="B514" s="25">
        <v>4567190</v>
      </c>
    </row>
    <row r="515" spans="1:2" ht="14.1" customHeight="1" x14ac:dyDescent="0.2">
      <c r="A515" s="10" t="s">
        <v>157</v>
      </c>
      <c r="B515" s="25">
        <v>13785260</v>
      </c>
    </row>
    <row r="516" spans="1:2" ht="14.1" customHeight="1" x14ac:dyDescent="0.2">
      <c r="A516" s="10" t="s">
        <v>412</v>
      </c>
      <c r="B516" s="25">
        <v>940220</v>
      </c>
    </row>
    <row r="517" spans="1:2" ht="14.1" customHeight="1" x14ac:dyDescent="0.2">
      <c r="A517" s="10" t="s">
        <v>499</v>
      </c>
      <c r="B517" s="25">
        <v>2622220</v>
      </c>
    </row>
    <row r="518" spans="1:2" ht="14.1" customHeight="1" x14ac:dyDescent="0.2">
      <c r="A518" s="10" t="s">
        <v>336</v>
      </c>
      <c r="B518" s="25">
        <v>4806090</v>
      </c>
    </row>
    <row r="519" spans="1:2" ht="14.1" customHeight="1" x14ac:dyDescent="0.2">
      <c r="A519" s="10" t="s">
        <v>337</v>
      </c>
      <c r="B519" s="25">
        <v>5001710</v>
      </c>
    </row>
    <row r="520" spans="1:2" ht="14.1" customHeight="1" x14ac:dyDescent="0.2">
      <c r="A520" s="10" t="s">
        <v>383</v>
      </c>
      <c r="B520" s="25">
        <v>2933820</v>
      </c>
    </row>
    <row r="521" spans="1:2" ht="14.1" customHeight="1" x14ac:dyDescent="0.2">
      <c r="A521" s="10" t="s">
        <v>288</v>
      </c>
      <c r="B521" s="26">
        <v>16660150</v>
      </c>
    </row>
    <row r="522" spans="1:2" ht="14.1" customHeight="1" x14ac:dyDescent="0.2">
      <c r="A522" s="10" t="s">
        <v>158</v>
      </c>
      <c r="B522" s="54">
        <v>10858050</v>
      </c>
    </row>
    <row r="523" spans="1:2" ht="14.1" customHeight="1" x14ac:dyDescent="0.2">
      <c r="A523" s="49" t="s">
        <v>384</v>
      </c>
      <c r="B523" s="58">
        <v>4645640</v>
      </c>
    </row>
    <row r="524" spans="1:2" ht="14.1" customHeight="1" x14ac:dyDescent="0.2">
      <c r="A524" s="10" t="s">
        <v>385</v>
      </c>
      <c r="B524" s="25">
        <v>5163870</v>
      </c>
    </row>
    <row r="525" spans="1:2" ht="14.1" customHeight="1" x14ac:dyDescent="0.2">
      <c r="A525" s="10" t="s">
        <v>159</v>
      </c>
      <c r="B525" s="25">
        <v>4448340</v>
      </c>
    </row>
    <row r="526" spans="1:2" ht="14.1" customHeight="1" x14ac:dyDescent="0.2">
      <c r="A526" s="10" t="s">
        <v>413</v>
      </c>
      <c r="B526" s="25">
        <v>5305590</v>
      </c>
    </row>
    <row r="527" spans="1:2" ht="14.1" customHeight="1" x14ac:dyDescent="0.2">
      <c r="A527" s="10" t="s">
        <v>160</v>
      </c>
      <c r="B527" s="25">
        <v>28713160</v>
      </c>
    </row>
    <row r="528" spans="1:2" ht="14.1" customHeight="1" x14ac:dyDescent="0.2">
      <c r="A528" s="10" t="s">
        <v>338</v>
      </c>
      <c r="B528" s="25">
        <v>26671920</v>
      </c>
    </row>
    <row r="529" spans="1:2" ht="14.1" customHeight="1" x14ac:dyDescent="0.2">
      <c r="A529" s="10" t="s">
        <v>386</v>
      </c>
      <c r="B529" s="25">
        <v>18654680</v>
      </c>
    </row>
    <row r="530" spans="1:2" ht="14.1" customHeight="1" x14ac:dyDescent="0.2">
      <c r="A530" s="10" t="s">
        <v>161</v>
      </c>
      <c r="B530" s="25">
        <v>2688560</v>
      </c>
    </row>
    <row r="531" spans="1:2" ht="14.1" customHeight="1" x14ac:dyDescent="0.2">
      <c r="A531" s="10" t="s">
        <v>387</v>
      </c>
      <c r="B531" s="25">
        <v>1609590</v>
      </c>
    </row>
    <row r="532" spans="1:2" ht="14.1" customHeight="1" thickBot="1" x14ac:dyDescent="0.25">
      <c r="A532" s="11" t="s">
        <v>231</v>
      </c>
      <c r="B532" s="26">
        <v>4635030</v>
      </c>
    </row>
    <row r="533" spans="1:2" ht="13.5" customHeight="1" thickBot="1" x14ac:dyDescent="0.25">
      <c r="A533" s="12" t="s">
        <v>35</v>
      </c>
      <c r="B533" s="27">
        <f>SUM(B498:B532)</f>
        <v>234580840</v>
      </c>
    </row>
    <row r="534" spans="1:2" ht="13.5" customHeight="1" thickBot="1" x14ac:dyDescent="0.25">
      <c r="A534" s="7"/>
    </row>
    <row r="535" spans="1:2" ht="13.5" customHeight="1" thickBot="1" x14ac:dyDescent="0.25">
      <c r="A535" s="34" t="s">
        <v>9</v>
      </c>
      <c r="B535" s="28">
        <f>B452+B494+B533</f>
        <v>816736020</v>
      </c>
    </row>
    <row r="536" spans="1:2" ht="13.5" customHeight="1" thickBot="1" x14ac:dyDescent="0.25">
      <c r="A536" s="7"/>
    </row>
    <row r="537" spans="1:2" ht="13.5" customHeight="1" thickBot="1" x14ac:dyDescent="0.25">
      <c r="A537" s="42" t="s">
        <v>162</v>
      </c>
      <c r="B537" s="31">
        <f>B49+B210+B313+B431+B535</f>
        <v>4244523050</v>
      </c>
    </row>
    <row r="540" spans="1:2" ht="14.25" x14ac:dyDescent="0.2">
      <c r="A540" s="55"/>
    </row>
    <row r="541" spans="1:2" ht="14.25" x14ac:dyDescent="0.2">
      <c r="A541" s="55"/>
    </row>
    <row r="542" spans="1:2" ht="14.25" x14ac:dyDescent="0.2">
      <c r="A542" s="55"/>
    </row>
  </sheetData>
  <mergeCells count="1">
    <mergeCell ref="A1:B2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6" orientation="portrait" useFirstPageNumber="1" r:id="rId1"/>
  <headerFooter alignWithMargins="0">
    <oddHeader>&amp;C&amp;"Arial,Kurzíva"&amp;12Příloha č. 2 - Rozpis rozpočtu přímých nákladů na rok 2018 na jednotlivé školy a školská zařízení zřizovaná obcemi na území Olomouckého kraje - UZ 33 353</oddHeader>
    <oddFooter>&amp;L&amp;"Arial,Kurzíva"Zastupitelstvo Olomouckého kraje 23. 4. 2018
42. - Rozpis rozpočtu škol a školských zařízení v působnosti OK na rok 2018
Příloha č. 2 - Rozpis rozpočtu PN 2018 na školy zřizované obcemi&amp;R&amp;"Arial,Kurzíva"Strana &amp;P (celkem 33)</oddFooter>
  </headerFooter>
  <rowBreaks count="2" manualBreakCount="2">
    <brk id="189" max="16383" man="1"/>
    <brk id="4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2018 obecní školy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2017-01-26T13:49:22Z</cp:lastPrinted>
  <dcterms:created xsi:type="dcterms:W3CDTF">2003-03-18T09:23:49Z</dcterms:created>
  <dcterms:modified xsi:type="dcterms:W3CDTF">2018-04-11T09:23:39Z</dcterms:modified>
</cp:coreProperties>
</file>