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PR\ROK a ZOK\ZOK 2021\2021-2-22\"/>
    </mc:Choice>
  </mc:AlternateContent>
  <bookViews>
    <workbookView xWindow="0" yWindow="240" windowWidth="15450" windowHeight="11925"/>
  </bookViews>
  <sheets>
    <sheet name="List1" sheetId="1" r:id="rId1"/>
    <sheet name="List2" sheetId="2" r:id="rId2"/>
    <sheet name="List3" sheetId="3" r:id="rId3"/>
  </sheets>
  <definedNames>
    <definedName name="_xlnm.Print_Titles" localSheetId="0">List1!$3:$6</definedName>
    <definedName name="_xlnm.Print_Area" localSheetId="0">List1!$A$1:$K$21</definedName>
  </definedNames>
  <calcPr calcId="162913"/>
</workbook>
</file>

<file path=xl/calcChain.xml><?xml version="1.0" encoding="utf-8"?>
<calcChain xmlns="http://schemas.openxmlformats.org/spreadsheetml/2006/main">
  <c r="I13" i="1" l="1"/>
  <c r="I19" i="1" s="1"/>
  <c r="J19" i="1" l="1"/>
  <c r="H19" i="1"/>
  <c r="G19" i="1"/>
  <c r="F19" i="1"/>
  <c r="E19" i="1"/>
  <c r="D19" i="1"/>
  <c r="J17" i="1"/>
  <c r="H17" i="1"/>
  <c r="F17" i="1"/>
  <c r="D17" i="1"/>
  <c r="E16" i="1"/>
  <c r="G16" i="1" s="1"/>
  <c r="I16" i="1" s="1"/>
  <c r="E17" i="1" l="1"/>
  <c r="I17" i="1"/>
  <c r="H13" i="1"/>
  <c r="F13" i="1"/>
  <c r="D13" i="1"/>
  <c r="G17" i="1" l="1"/>
  <c r="E11" i="1"/>
  <c r="G11" i="1" s="1"/>
  <c r="I11" i="1" s="1"/>
  <c r="E12" i="1"/>
  <c r="J13" i="1" l="1"/>
  <c r="G12" i="1"/>
  <c r="I12" i="1" s="1"/>
  <c r="E10" i="1"/>
  <c r="E9" i="1"/>
  <c r="E13" i="1" s="1"/>
  <c r="G10" i="1" l="1"/>
  <c r="I10" i="1" s="1"/>
  <c r="G9" i="1" l="1"/>
  <c r="G13" i="1" s="1"/>
  <c r="I9" i="1" l="1"/>
</calcChain>
</file>

<file path=xl/sharedStrings.xml><?xml version="1.0" encoding="utf-8"?>
<sst xmlns="http://schemas.openxmlformats.org/spreadsheetml/2006/main" count="42" uniqueCount="36">
  <si>
    <t>Název projektu</t>
  </si>
  <si>
    <t>Č.</t>
  </si>
  <si>
    <t>Celkové náklady projektu</t>
  </si>
  <si>
    <t>Celkové uznatelné náklady</t>
  </si>
  <si>
    <t>Celkové náklady OK</t>
  </si>
  <si>
    <t xml:space="preserve">Dotace 
</t>
  </si>
  <si>
    <t xml:space="preserve">Podíl OK
</t>
  </si>
  <si>
    <t xml:space="preserve">Celkem </t>
  </si>
  <si>
    <t>Celkové náklady PO</t>
  </si>
  <si>
    <t>Neuznatelné náklady                        (hradí OK/PO)</t>
  </si>
  <si>
    <t>sl. 6 + 7</t>
  </si>
  <si>
    <t>sl. 5 + 8</t>
  </si>
  <si>
    <t>sl. 7 + 8</t>
  </si>
  <si>
    <t>sl. 7+ 8</t>
  </si>
  <si>
    <t>Realizátor</t>
  </si>
  <si>
    <t>OK</t>
  </si>
  <si>
    <r>
      <t xml:space="preserve">Podané žádosti o dotaci </t>
    </r>
    <r>
      <rPr>
        <u/>
        <sz val="14"/>
        <rFont val="Arial"/>
        <family val="2"/>
        <charset val="238"/>
      </rPr>
      <t>(na projekty spolufinancované z evropských a národních fondů)</t>
    </r>
  </si>
  <si>
    <t>Celkem za projekty v Kč</t>
  </si>
  <si>
    <t>1.</t>
  </si>
  <si>
    <t>Usnesení ROK/ZOK</t>
  </si>
  <si>
    <t>2.</t>
  </si>
  <si>
    <t>3.</t>
  </si>
  <si>
    <t>Vysvětlivky:  OK - Olomoucký kraj, PO - příspěvková organizace Olomouckého kraje</t>
  </si>
  <si>
    <r>
      <t xml:space="preserve">Projekty podané do 146. výzvy Operačního programu životní prostředí </t>
    </r>
    <r>
      <rPr>
        <sz val="12"/>
        <color theme="1"/>
        <rFont val="Arial"/>
        <family val="2"/>
        <charset val="238"/>
      </rPr>
      <t>(prioritní osa 5 - Energetické úspory, specifický cíl 5.1 - Snížit energetickou náročnost veřejných budov a zvýšit využití obnovitelných zdrojů energie)</t>
    </r>
  </si>
  <si>
    <t>4.</t>
  </si>
  <si>
    <t>UR/5/61/2020</t>
  </si>
  <si>
    <t>UR/5/61/2021</t>
  </si>
  <si>
    <t>SMN a.s.-o.z. Nemocnice Šternberk -Magnetická rezonance- a) zateplení</t>
  </si>
  <si>
    <t>SMN a.s.-o.z. Nemocnice Šternberk -Magnetická rezonance- b) vzduchotechnika</t>
  </si>
  <si>
    <t>SMN a.s.-o.z. Nemocnice Přerov - Intalace fotovoltaických panelů - 1. etapa</t>
  </si>
  <si>
    <t>SMN a.s.-o.z. Nemocnice Přerov - Intalace fotovoltaických panelů - 2. etapa</t>
  </si>
  <si>
    <t>5.</t>
  </si>
  <si>
    <t>PO</t>
  </si>
  <si>
    <r>
      <t xml:space="preserve">Poznáváním a jazykovou přípravou ke vzájemné spolupráci </t>
    </r>
    <r>
      <rPr>
        <i/>
        <sz val="12"/>
        <rFont val="Arial"/>
        <family val="2"/>
        <charset val="238"/>
      </rPr>
      <t>(Hotelová škola Vincenze Priessnitze a Obchodní akademie Jeseník)</t>
    </r>
  </si>
  <si>
    <r>
      <t xml:space="preserve">Projekt podaný do výzvy Fondu mikroprojektů 2014-2020 Euroregionu Praděd v rámci Interreg V-A Česká republika-Polsko </t>
    </r>
    <r>
      <rPr>
        <sz val="12"/>
        <color theme="1"/>
        <rFont val="Arial"/>
        <family val="2"/>
        <charset val="238"/>
      </rPr>
      <t>(prioritní osa 4 - Spolupráce institucí a komunit)</t>
    </r>
  </si>
  <si>
    <t>UR/8/29/2021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</si>
</sst>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b/>
      <u/>
      <sz val="14"/>
      <name val="Arial"/>
      <family val="2"/>
      <charset val="238"/>
    </font>
    <font>
      <b/>
      <sz val="10"/>
      <name val="Arial"/>
      <family val="2"/>
      <charset val="238"/>
    </font>
    <font>
      <u/>
      <sz val="14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6"/>
      <name val="Arial"/>
      <family val="2"/>
      <charset val="238"/>
    </font>
    <font>
      <i/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9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4" fontId="2" fillId="4" borderId="11" xfId="0" applyNumberFormat="1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4" fontId="0" fillId="0" borderId="0" xfId="0" applyNumberFormat="1"/>
    <xf numFmtId="0" fontId="0" fillId="5" borderId="0" xfId="0" applyFill="1"/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5" borderId="0" xfId="0" applyFill="1" applyAlignment="1">
      <alignment horizontal="center" vertical="center"/>
    </xf>
    <xf numFmtId="164" fontId="2" fillId="4" borderId="25" xfId="0" applyNumberFormat="1" applyFont="1" applyFill="1" applyBorder="1" applyAlignment="1">
      <alignment vertical="center"/>
    </xf>
    <xf numFmtId="0" fontId="2" fillId="4" borderId="26" xfId="0" applyFont="1" applyFill="1" applyBorder="1" applyAlignment="1">
      <alignment horizontal="center" vertical="center"/>
    </xf>
    <xf numFmtId="164" fontId="5" fillId="5" borderId="27" xfId="0" applyNumberFormat="1" applyFont="1" applyFill="1" applyBorder="1" applyAlignment="1">
      <alignment horizontal="right" vertical="center"/>
    </xf>
    <xf numFmtId="0" fontId="2" fillId="5" borderId="27" xfId="0" applyFont="1" applyFill="1" applyBorder="1" applyAlignment="1">
      <alignment horizontal="left" vertical="center" wrapText="1"/>
    </xf>
    <xf numFmtId="0" fontId="2" fillId="5" borderId="32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164" fontId="2" fillId="5" borderId="33" xfId="0" applyNumberFormat="1" applyFont="1" applyFill="1" applyBorder="1" applyAlignment="1">
      <alignment vertical="center"/>
    </xf>
    <xf numFmtId="0" fontId="2" fillId="5" borderId="34" xfId="0" applyFont="1" applyFill="1" applyBorder="1" applyAlignment="1">
      <alignment horizontal="center" vertical="center"/>
    </xf>
    <xf numFmtId="164" fontId="12" fillId="4" borderId="11" xfId="0" applyNumberFormat="1" applyFont="1" applyFill="1" applyBorder="1" applyAlignment="1">
      <alignment vertical="center"/>
    </xf>
    <xf numFmtId="0" fontId="5" fillId="0" borderId="0" xfId="0" applyFont="1"/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64" fontId="5" fillId="0" borderId="13" xfId="0" applyNumberFormat="1" applyFont="1" applyFill="1" applyBorder="1" applyAlignment="1">
      <alignment horizontal="right" vertical="center" wrapText="1"/>
    </xf>
    <xf numFmtId="0" fontId="5" fillId="0" borderId="31" xfId="0" applyFont="1" applyFill="1" applyBorder="1" applyAlignment="1">
      <alignment horizontal="center" vertical="center"/>
    </xf>
    <xf numFmtId="0" fontId="10" fillId="0" borderId="28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4" fontId="0" fillId="0" borderId="0" xfId="0" applyNumberFormat="1" applyBorder="1"/>
    <xf numFmtId="0" fontId="6" fillId="0" borderId="0" xfId="0" applyFont="1" applyBorder="1"/>
    <xf numFmtId="0" fontId="0" fillId="0" borderId="29" xfId="0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164" fontId="5" fillId="0" borderId="27" xfId="0" applyNumberFormat="1" applyFont="1" applyFill="1" applyBorder="1" applyAlignment="1">
      <alignment horizontal="right" vertical="center" wrapText="1"/>
    </xf>
    <xf numFmtId="0" fontId="14" fillId="0" borderId="0" xfId="0" applyFont="1"/>
    <xf numFmtId="0" fontId="2" fillId="5" borderId="0" xfId="0" applyFont="1" applyFill="1" applyBorder="1" applyAlignment="1">
      <alignment horizontal="center" vertical="center" wrapText="1"/>
    </xf>
    <xf numFmtId="164" fontId="12" fillId="5" borderId="0" xfId="0" applyNumberFormat="1" applyFont="1" applyFill="1" applyBorder="1" applyAlignment="1">
      <alignment vertical="center"/>
    </xf>
    <xf numFmtId="4" fontId="2" fillId="5" borderId="0" xfId="0" applyNumberFormat="1" applyFont="1" applyFill="1" applyBorder="1" applyAlignment="1">
      <alignment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left" vertical="center" wrapText="1"/>
    </xf>
    <xf numFmtId="0" fontId="5" fillId="5" borderId="36" xfId="0" applyFont="1" applyFill="1" applyBorder="1" applyAlignment="1">
      <alignment horizontal="center" vertical="center" wrapText="1"/>
    </xf>
    <xf numFmtId="164" fontId="5" fillId="0" borderId="36" xfId="0" applyNumberFormat="1" applyFont="1" applyFill="1" applyBorder="1" applyAlignment="1">
      <alignment horizontal="right" vertical="center"/>
    </xf>
    <xf numFmtId="164" fontId="5" fillId="0" borderId="36" xfId="0" applyNumberFormat="1" applyFont="1" applyFill="1" applyBorder="1" applyAlignment="1">
      <alignment horizontal="right" vertical="center" wrapText="1"/>
    </xf>
    <xf numFmtId="164" fontId="5" fillId="5" borderId="36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left" vertical="center" wrapText="1"/>
    </xf>
    <xf numFmtId="0" fontId="5" fillId="5" borderId="37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left" vertical="center" wrapText="1"/>
    </xf>
    <xf numFmtId="0" fontId="5" fillId="5" borderId="13" xfId="0" applyFont="1" applyFill="1" applyBorder="1" applyAlignment="1">
      <alignment horizontal="center" vertical="center" wrapText="1"/>
    </xf>
    <xf numFmtId="164" fontId="5" fillId="5" borderId="13" xfId="0" applyNumberFormat="1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2" fillId="5" borderId="23" xfId="0" applyFont="1" applyFill="1" applyBorder="1" applyAlignment="1">
      <alignment horizontal="left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 wrapText="1"/>
    </xf>
    <xf numFmtId="0" fontId="8" fillId="0" borderId="6" xfId="0" applyFont="1" applyBorder="1" applyAlignment="1">
      <alignment wrapText="1"/>
    </xf>
    <xf numFmtId="0" fontId="8" fillId="0" borderId="23" xfId="0" applyFont="1" applyBorder="1" applyAlignment="1">
      <alignment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9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34"/>
  <sheetViews>
    <sheetView tabSelected="1" view="pageBreakPreview" zoomScale="70" zoomScaleNormal="80" zoomScaleSheetLayoutView="70" zoomScalePageLayoutView="75" workbookViewId="0">
      <pane ySplit="6" topLeftCell="A7" activePane="bottomLeft" state="frozen"/>
      <selection pane="bottomLeft" activeCell="Q15" sqref="Q15"/>
    </sheetView>
  </sheetViews>
  <sheetFormatPr defaultRowHeight="12.75" x14ac:dyDescent="0.2"/>
  <cols>
    <col min="1" max="1" width="5.7109375" style="7" customWidth="1"/>
    <col min="2" max="2" width="67.140625" style="2" customWidth="1"/>
    <col min="3" max="3" width="14.7109375" style="17" customWidth="1"/>
    <col min="4" max="4" width="23.140625" customWidth="1"/>
    <col min="5" max="5" width="22.140625" customWidth="1"/>
    <col min="6" max="6" width="21" customWidth="1"/>
    <col min="7" max="7" width="20.42578125" customWidth="1"/>
    <col min="8" max="8" width="20.85546875" style="10" customWidth="1"/>
    <col min="9" max="9" width="19.85546875" customWidth="1"/>
    <col min="10" max="10" width="19.7109375" customWidth="1"/>
    <col min="11" max="11" width="21.42578125" style="1" customWidth="1"/>
    <col min="16" max="16" width="34.85546875" customWidth="1"/>
    <col min="18" max="18" width="20.28515625" bestFit="1" customWidth="1"/>
  </cols>
  <sheetData>
    <row r="1" spans="1:16" ht="20.25" customHeight="1" x14ac:dyDescent="0.25">
      <c r="A1" s="79" t="s">
        <v>16</v>
      </c>
      <c r="B1" s="80"/>
      <c r="C1" s="80"/>
      <c r="D1" s="80"/>
      <c r="E1" s="80"/>
      <c r="F1" s="80"/>
      <c r="G1" s="80"/>
      <c r="H1" s="80"/>
      <c r="I1" s="80"/>
      <c r="J1" s="80"/>
      <c r="K1" s="81"/>
    </row>
    <row r="2" spans="1:16" ht="15.75" customHeight="1" thickBot="1" x14ac:dyDescent="0.25">
      <c r="A2" s="38"/>
      <c r="B2" s="39"/>
      <c r="C2" s="40"/>
      <c r="D2" s="41"/>
      <c r="E2" s="41"/>
      <c r="F2" s="41"/>
      <c r="G2" s="41"/>
      <c r="H2" s="42"/>
      <c r="I2" s="43"/>
      <c r="J2" s="43"/>
      <c r="K2" s="44"/>
    </row>
    <row r="3" spans="1:16" s="1" customFormat="1" ht="32.65" customHeight="1" x14ac:dyDescent="0.2">
      <c r="A3" s="93" t="s">
        <v>1</v>
      </c>
      <c r="B3" s="82" t="s">
        <v>0</v>
      </c>
      <c r="C3" s="95" t="s">
        <v>14</v>
      </c>
      <c r="D3" s="84" t="s">
        <v>2</v>
      </c>
      <c r="E3" s="84" t="s">
        <v>3</v>
      </c>
      <c r="F3" s="84" t="s">
        <v>5</v>
      </c>
      <c r="G3" s="84" t="s">
        <v>6</v>
      </c>
      <c r="H3" s="86" t="s">
        <v>9</v>
      </c>
      <c r="I3" s="84" t="s">
        <v>4</v>
      </c>
      <c r="J3" s="84" t="s">
        <v>8</v>
      </c>
      <c r="K3" s="89" t="s">
        <v>19</v>
      </c>
    </row>
    <row r="4" spans="1:16" s="1" customFormat="1" ht="18.600000000000001" customHeight="1" x14ac:dyDescent="0.2">
      <c r="A4" s="94"/>
      <c r="B4" s="83"/>
      <c r="C4" s="96"/>
      <c r="D4" s="85"/>
      <c r="E4" s="85"/>
      <c r="F4" s="85"/>
      <c r="G4" s="85"/>
      <c r="H4" s="87"/>
      <c r="I4" s="85"/>
      <c r="J4" s="85"/>
      <c r="K4" s="90"/>
    </row>
    <row r="5" spans="1:16" s="1" customFormat="1" ht="17.25" customHeight="1" thickBot="1" x14ac:dyDescent="0.25">
      <c r="A5" s="34"/>
      <c r="B5" s="33"/>
      <c r="C5" s="97"/>
      <c r="D5" s="5" t="s">
        <v>11</v>
      </c>
      <c r="E5" s="5" t="s">
        <v>10</v>
      </c>
      <c r="F5" s="92"/>
      <c r="G5" s="92"/>
      <c r="H5" s="88"/>
      <c r="I5" s="5" t="s">
        <v>12</v>
      </c>
      <c r="J5" s="5" t="s">
        <v>13</v>
      </c>
      <c r="K5" s="91"/>
    </row>
    <row r="6" spans="1:16" s="1" customFormat="1" ht="21.4" customHeight="1" thickTop="1" thickBot="1" x14ac:dyDescent="0.25">
      <c r="A6" s="12">
        <v>1</v>
      </c>
      <c r="B6" s="13">
        <v>2</v>
      </c>
      <c r="C6" s="18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4">
        <v>10</v>
      </c>
      <c r="K6" s="15">
        <v>11</v>
      </c>
    </row>
    <row r="7" spans="1:16" s="9" customFormat="1" ht="22.5" customHeight="1" thickBot="1" x14ac:dyDescent="0.25">
      <c r="A7" s="27"/>
      <c r="B7" s="28"/>
      <c r="C7" s="28"/>
      <c r="D7" s="29"/>
      <c r="E7" s="29"/>
      <c r="F7" s="29"/>
      <c r="G7" s="29"/>
      <c r="H7" s="29"/>
      <c r="I7" s="29"/>
      <c r="J7" s="29"/>
      <c r="K7" s="30"/>
    </row>
    <row r="8" spans="1:16" s="9" customFormat="1" ht="55.5" customHeight="1" x14ac:dyDescent="0.2">
      <c r="A8" s="70" t="s">
        <v>23</v>
      </c>
      <c r="B8" s="71"/>
      <c r="C8" s="71"/>
      <c r="D8" s="71"/>
      <c r="E8" s="71"/>
      <c r="F8" s="71"/>
      <c r="G8" s="71"/>
      <c r="H8" s="71"/>
      <c r="I8" s="71"/>
      <c r="J8" s="71"/>
      <c r="K8" s="72"/>
    </row>
    <row r="9" spans="1:16" s="9" customFormat="1" ht="40.5" customHeight="1" x14ac:dyDescent="0.2">
      <c r="A9" s="66" t="s">
        <v>18</v>
      </c>
      <c r="B9" s="62" t="s">
        <v>27</v>
      </c>
      <c r="C9" s="63" t="s">
        <v>15</v>
      </c>
      <c r="D9" s="64">
        <v>31577130</v>
      </c>
      <c r="E9" s="64">
        <f>D9</f>
        <v>31577130</v>
      </c>
      <c r="F9" s="64">
        <v>3097650</v>
      </c>
      <c r="G9" s="64">
        <f>E9-F9</f>
        <v>28479480</v>
      </c>
      <c r="H9" s="64">
        <v>0</v>
      </c>
      <c r="I9" s="64">
        <f>G9+H9</f>
        <v>28479480</v>
      </c>
      <c r="J9" s="64">
        <v>0</v>
      </c>
      <c r="K9" s="67" t="s">
        <v>25</v>
      </c>
    </row>
    <row r="10" spans="1:16" s="22" customFormat="1" ht="61.5" customHeight="1" x14ac:dyDescent="0.2">
      <c r="A10" s="68" t="s">
        <v>20</v>
      </c>
      <c r="B10" s="62" t="s">
        <v>28</v>
      </c>
      <c r="C10" s="65" t="s">
        <v>15</v>
      </c>
      <c r="D10" s="36">
        <v>3299150</v>
      </c>
      <c r="E10" s="36">
        <f>D10</f>
        <v>3299150</v>
      </c>
      <c r="F10" s="36">
        <v>989360</v>
      </c>
      <c r="G10" s="36">
        <f>E10-F10</f>
        <v>2309790</v>
      </c>
      <c r="H10" s="36">
        <v>0</v>
      </c>
      <c r="I10" s="64">
        <f t="shared" ref="I10:I12" si="0">G10+H10</f>
        <v>2309790</v>
      </c>
      <c r="J10" s="36">
        <v>0</v>
      </c>
      <c r="K10" s="69" t="s">
        <v>26</v>
      </c>
    </row>
    <row r="11" spans="1:16" s="22" customFormat="1" ht="61.5" customHeight="1" x14ac:dyDescent="0.2">
      <c r="A11" s="45" t="s">
        <v>21</v>
      </c>
      <c r="B11" s="26" t="s">
        <v>29</v>
      </c>
      <c r="C11" s="46" t="s">
        <v>15</v>
      </c>
      <c r="D11" s="47">
        <v>3235560</v>
      </c>
      <c r="E11" s="36">
        <f t="shared" ref="E11:E12" si="1">D11</f>
        <v>3235560</v>
      </c>
      <c r="F11" s="47">
        <v>1941340</v>
      </c>
      <c r="G11" s="36">
        <f t="shared" ref="G11:G12" si="2">E11-F11</f>
        <v>1294220</v>
      </c>
      <c r="H11" s="36">
        <v>0</v>
      </c>
      <c r="I11" s="25">
        <f t="shared" si="0"/>
        <v>1294220</v>
      </c>
      <c r="J11" s="36">
        <v>0</v>
      </c>
      <c r="K11" s="37" t="s">
        <v>26</v>
      </c>
    </row>
    <row r="12" spans="1:16" s="22" customFormat="1" ht="73.5" customHeight="1" thickBot="1" x14ac:dyDescent="0.25">
      <c r="A12" s="52" t="s">
        <v>24</v>
      </c>
      <c r="B12" s="53" t="s">
        <v>30</v>
      </c>
      <c r="C12" s="54" t="s">
        <v>15</v>
      </c>
      <c r="D12" s="55">
        <v>1893920</v>
      </c>
      <c r="E12" s="56">
        <f t="shared" si="1"/>
        <v>1893920</v>
      </c>
      <c r="F12" s="55">
        <v>852260</v>
      </c>
      <c r="G12" s="56">
        <f t="shared" si="2"/>
        <v>1041660</v>
      </c>
      <c r="H12" s="56">
        <v>0</v>
      </c>
      <c r="I12" s="57">
        <f t="shared" si="0"/>
        <v>1041660</v>
      </c>
      <c r="J12" s="56">
        <v>0</v>
      </c>
      <c r="K12" s="58" t="s">
        <v>26</v>
      </c>
      <c r="P12" s="35"/>
    </row>
    <row r="13" spans="1:16" s="22" customFormat="1" ht="27" customHeight="1" thickBot="1" x14ac:dyDescent="0.25">
      <c r="A13" s="73" t="s">
        <v>7</v>
      </c>
      <c r="B13" s="74"/>
      <c r="C13" s="74"/>
      <c r="D13" s="23">
        <f t="shared" ref="D13:H13" si="3">SUM(D9:D12)</f>
        <v>40005760</v>
      </c>
      <c r="E13" s="23">
        <f t="shared" si="3"/>
        <v>40005760</v>
      </c>
      <c r="F13" s="23">
        <f t="shared" si="3"/>
        <v>6880610</v>
      </c>
      <c r="G13" s="23">
        <f t="shared" si="3"/>
        <v>33125150</v>
      </c>
      <c r="H13" s="23">
        <f t="shared" si="3"/>
        <v>0</v>
      </c>
      <c r="I13" s="23">
        <f>SUM(I9:I12)</f>
        <v>33125150</v>
      </c>
      <c r="J13" s="23">
        <f>SUM(J10:J12)</f>
        <v>0</v>
      </c>
      <c r="K13" s="24"/>
    </row>
    <row r="14" spans="1:16" s="22" customFormat="1" ht="27" customHeight="1" thickBot="1" x14ac:dyDescent="0.25">
      <c r="A14" s="27"/>
      <c r="B14" s="28"/>
      <c r="C14" s="28"/>
      <c r="D14" s="29"/>
      <c r="E14" s="29"/>
      <c r="F14" s="29"/>
      <c r="G14" s="29"/>
      <c r="H14" s="29"/>
      <c r="I14" s="29"/>
      <c r="J14" s="29"/>
      <c r="K14" s="30"/>
    </row>
    <row r="15" spans="1:16" s="9" customFormat="1" ht="55.5" customHeight="1" x14ac:dyDescent="0.2">
      <c r="A15" s="70" t="s">
        <v>34</v>
      </c>
      <c r="B15" s="71"/>
      <c r="C15" s="71"/>
      <c r="D15" s="71"/>
      <c r="E15" s="71"/>
      <c r="F15" s="71"/>
      <c r="G15" s="71"/>
      <c r="H15" s="71"/>
      <c r="I15" s="71"/>
      <c r="J15" s="71"/>
      <c r="K15" s="72"/>
    </row>
    <row r="16" spans="1:16" s="9" customFormat="1" ht="54.75" customHeight="1" thickBot="1" x14ac:dyDescent="0.25">
      <c r="A16" s="59" t="s">
        <v>31</v>
      </c>
      <c r="B16" s="60" t="s">
        <v>33</v>
      </c>
      <c r="C16" s="54" t="s">
        <v>32</v>
      </c>
      <c r="D16" s="57">
        <v>500000</v>
      </c>
      <c r="E16" s="57">
        <f>D16</f>
        <v>500000</v>
      </c>
      <c r="F16" s="57">
        <v>425000</v>
      </c>
      <c r="G16" s="57">
        <f>E16-F16</f>
        <v>75000</v>
      </c>
      <c r="H16" s="57">
        <v>0</v>
      </c>
      <c r="I16" s="57">
        <f>G16+H16</f>
        <v>75000</v>
      </c>
      <c r="J16" s="57">
        <v>0</v>
      </c>
      <c r="K16" s="61" t="s">
        <v>35</v>
      </c>
    </row>
    <row r="17" spans="1:110" s="22" customFormat="1" ht="27" customHeight="1" thickBot="1" x14ac:dyDescent="0.25">
      <c r="A17" s="73" t="s">
        <v>7</v>
      </c>
      <c r="B17" s="74"/>
      <c r="C17" s="74"/>
      <c r="D17" s="23">
        <f t="shared" ref="D17:I17" si="4">SUM(D16:D16)</f>
        <v>500000</v>
      </c>
      <c r="E17" s="23">
        <f t="shared" si="4"/>
        <v>500000</v>
      </c>
      <c r="F17" s="23">
        <f t="shared" si="4"/>
        <v>425000</v>
      </c>
      <c r="G17" s="23">
        <f t="shared" si="4"/>
        <v>75000</v>
      </c>
      <c r="H17" s="23">
        <f t="shared" si="4"/>
        <v>0</v>
      </c>
      <c r="I17" s="23">
        <f t="shared" si="4"/>
        <v>75000</v>
      </c>
      <c r="J17" s="23">
        <f>SUM(J16)</f>
        <v>0</v>
      </c>
      <c r="K17" s="24"/>
    </row>
    <row r="18" spans="1:110" s="9" customFormat="1" ht="22.5" customHeight="1" thickBot="1" x14ac:dyDescent="0.25">
      <c r="A18" s="27"/>
      <c r="B18" s="28"/>
      <c r="C18" s="28"/>
      <c r="D18" s="29"/>
      <c r="E18" s="29"/>
      <c r="F18" s="29"/>
      <c r="G18" s="29"/>
      <c r="H18" s="29"/>
      <c r="I18" s="29"/>
      <c r="J18" s="29"/>
      <c r="K18" s="30"/>
    </row>
    <row r="19" spans="1:110" s="4" customFormat="1" ht="34.5" customHeight="1" thickBot="1" x14ac:dyDescent="0.25">
      <c r="A19" s="76" t="s">
        <v>17</v>
      </c>
      <c r="B19" s="77"/>
      <c r="C19" s="78"/>
      <c r="D19" s="31">
        <f t="shared" ref="D19:J19" si="5">D13+D17</f>
        <v>40505760</v>
      </c>
      <c r="E19" s="31">
        <f t="shared" si="5"/>
        <v>40505760</v>
      </c>
      <c r="F19" s="31">
        <f t="shared" si="5"/>
        <v>7305610</v>
      </c>
      <c r="G19" s="31">
        <f t="shared" si="5"/>
        <v>33200150</v>
      </c>
      <c r="H19" s="31">
        <f t="shared" si="5"/>
        <v>0</v>
      </c>
      <c r="I19" s="31">
        <f>I13+I17</f>
        <v>33200150</v>
      </c>
      <c r="J19" s="31">
        <f t="shared" si="5"/>
        <v>0</v>
      </c>
      <c r="K19" s="8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</row>
    <row r="20" spans="1:110" s="9" customFormat="1" ht="14.25" customHeight="1" x14ac:dyDescent="0.2">
      <c r="A20" s="49"/>
      <c r="B20" s="49"/>
      <c r="C20" s="49"/>
      <c r="D20" s="50"/>
      <c r="E20" s="50"/>
      <c r="F20" s="50"/>
      <c r="G20" s="50"/>
      <c r="H20" s="50"/>
      <c r="I20" s="50"/>
      <c r="J20" s="50"/>
      <c r="K20" s="51"/>
    </row>
    <row r="21" spans="1:110" ht="18" customHeight="1" x14ac:dyDescent="0.3">
      <c r="A21" s="75" t="s">
        <v>22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P21" s="48"/>
    </row>
    <row r="22" spans="1:110" x14ac:dyDescent="0.2">
      <c r="B22" s="6"/>
      <c r="C22" s="16"/>
    </row>
    <row r="23" spans="1:110" x14ac:dyDescent="0.2">
      <c r="B23" s="6"/>
      <c r="C23" s="16"/>
      <c r="G23" s="21"/>
    </row>
    <row r="25" spans="1:110" x14ac:dyDescent="0.2">
      <c r="F25" s="21"/>
    </row>
    <row r="29" spans="1:110" ht="15" x14ac:dyDescent="0.2">
      <c r="H29" s="32"/>
    </row>
    <row r="30" spans="1:110" ht="15" x14ac:dyDescent="0.2">
      <c r="H30" s="32"/>
    </row>
    <row r="31" spans="1:110" x14ac:dyDescent="0.2">
      <c r="B31" s="20"/>
      <c r="C31" s="19"/>
    </row>
    <row r="34" spans="7:7" x14ac:dyDescent="0.2">
      <c r="G34" s="11"/>
    </row>
  </sheetData>
  <mergeCells count="18">
    <mergeCell ref="A1:K1"/>
    <mergeCell ref="B3:B4"/>
    <mergeCell ref="D3:D4"/>
    <mergeCell ref="E3:E4"/>
    <mergeCell ref="H3:H5"/>
    <mergeCell ref="K3:K5"/>
    <mergeCell ref="F3:F5"/>
    <mergeCell ref="G3:G5"/>
    <mergeCell ref="A3:A4"/>
    <mergeCell ref="I3:I4"/>
    <mergeCell ref="J3:J4"/>
    <mergeCell ref="C3:C5"/>
    <mergeCell ref="A15:K15"/>
    <mergeCell ref="A17:C17"/>
    <mergeCell ref="A8:K8"/>
    <mergeCell ref="A13:C13"/>
    <mergeCell ref="A21:K21"/>
    <mergeCell ref="A19:C19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2" firstPageNumber="2" fitToHeight="0" orientation="landscape" useFirstPageNumber="1" r:id="rId1"/>
  <headerFooter scaleWithDoc="0" alignWithMargins="0">
    <oddHeader>&amp;LPříloha č.1</oddHeader>
    <oddFooter>&amp;L&amp;"Arial,Kurzíva"Zastupitelstvo Olomouckého kraje 22. 2. 2021
32. Projekty spolufinancované z evropských a národních fondů ke schválení financování
Příloha č. 1 Podané žádosti o dotaci&amp;R&amp;"Arial,Kurzíva"Strana &amp;P (celkem 2)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7" sqref="I37"/>
    </sheetView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List1!Názvy_tisku</vt:lpstr>
      <vt:lpstr>List1!Oblast_tisku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Pavel Poles</dc:creator>
  <cp:lastModifiedBy>Poles Pavel</cp:lastModifiedBy>
  <cp:lastPrinted>2021-01-18T13:47:07Z</cp:lastPrinted>
  <dcterms:created xsi:type="dcterms:W3CDTF">2010-05-05T13:52:59Z</dcterms:created>
  <dcterms:modified xsi:type="dcterms:W3CDTF">2021-02-03T08:49:15Z</dcterms:modified>
</cp:coreProperties>
</file>