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OdRF\Závěrečný účet\2020\ZOK 22.02.2021\"/>
    </mc:Choice>
  </mc:AlternateContent>
  <bookViews>
    <workbookView xWindow="0" yWindow="0" windowWidth="25200" windowHeight="11850"/>
  </bookViews>
  <sheets>
    <sheet name="Příloha č. 02" sheetId="2" r:id="rId1"/>
  </sheets>
  <definedNames>
    <definedName name="_xlnm.Print_Area" localSheetId="0">'Příloha č. 02'!$E$1:$H$59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7" i="2" l="1"/>
  <c r="G55" i="2" l="1"/>
  <c r="G50" i="2"/>
  <c r="G43" i="2"/>
  <c r="G36" i="2"/>
  <c r="G30" i="2"/>
  <c r="G24" i="2"/>
  <c r="G40" i="2" l="1"/>
  <c r="G18" i="2"/>
  <c r="G8" i="2"/>
</calcChain>
</file>

<file path=xl/sharedStrings.xml><?xml version="1.0" encoding="utf-8"?>
<sst xmlns="http://schemas.openxmlformats.org/spreadsheetml/2006/main" count="134" uniqueCount="65">
  <si>
    <t>oblast školství</t>
  </si>
  <si>
    <t>oblast sociální</t>
  </si>
  <si>
    <t>oblast dopravy</t>
  </si>
  <si>
    <t>oblast kultury</t>
  </si>
  <si>
    <t>oblast zdravotnictví</t>
  </si>
  <si>
    <t>ORJ</t>
  </si>
  <si>
    <t>§</t>
  </si>
  <si>
    <t xml:space="preserve">pol. </t>
  </si>
  <si>
    <t>UZ</t>
  </si>
  <si>
    <t>ORG</t>
  </si>
  <si>
    <t>zdůvodnění</t>
  </si>
  <si>
    <t xml:space="preserve">název akce </t>
  </si>
  <si>
    <t>Celkem</t>
  </si>
  <si>
    <t>oblast zdravotnictví - SMN</t>
  </si>
  <si>
    <t>Domov Sněženka Jeseník - Vybudování 6 nových pokojů - 2. etapa</t>
  </si>
  <si>
    <t>Vlastivědné muzeum Jesenicka - Rekonstrukce Vodní tvrze</t>
  </si>
  <si>
    <t>ZZS OK - Výstavba nových výjezdových základen - Jeseník</t>
  </si>
  <si>
    <t>ZZS OK - Výstavba nových výjezdových základen - Šternberk</t>
  </si>
  <si>
    <t>Střední zdravotnická škola, Nová 1820, Hranice - Stavební úpravy kuchyně</t>
  </si>
  <si>
    <t>Muzeum Komenského v Přerově - stavební úpravy depozitáře knihovny v budově Horní nám.č.35, Přerov</t>
  </si>
  <si>
    <t>Švehlova střední škola polytechnická Prostějov - Centrum odborné přípravy pro obory polytechnického zaměření</t>
  </si>
  <si>
    <t>Transformace příspěvkové organizace Nové Zámky - poskytovatel sociálních služeb - II.etapa - novostavba RD Měrotín</t>
  </si>
  <si>
    <t>Transformace příspěvkové organizace Nové Zámky – poskytovatel sociálních služeb - III.etapa - RD Červenka 361</t>
  </si>
  <si>
    <t>ZZS OK - Výstavba dvougaráže výjezdové základny v Hanušovicích</t>
  </si>
  <si>
    <t>Transformace příspěvkové organizace Nové Zámky – poskytovatel sociálních služeb - III.etapa - RD Litovel, Staroměstské náměstí 233</t>
  </si>
  <si>
    <t>Transformace příspěvkové organizace Nové Zámky – poskytovatel sociálních služeb - III.etapa - RD Litovel, ul. Pavlínka 1141</t>
  </si>
  <si>
    <t xml:space="preserve">Transformace příspěvkové organizace Nové Zámky – poskytovatel sociálních služeb - III.etapa - RD Červenka 338, </t>
  </si>
  <si>
    <t>Domov Alfreda Skeneho Pavlovice u Přerova, příspěvková organizace - Stavební úpravy pokojů a sociálních zařízení - MARIE</t>
  </si>
  <si>
    <t>Domov seniorů Prostějov - Modernizace sociálních zařízení</t>
  </si>
  <si>
    <t>Gymnázium Jana Blahoslava a Střední pedagogická škola, Přerov, Denisova 3 - Rekonstrukce elektroinstalace na budově SPgŠ</t>
  </si>
  <si>
    <t>Střední lesnická škola, Hranice, Jurikova 588 - výměna oken na staré budově</t>
  </si>
  <si>
    <t>II/444 Šternberk - průtah</t>
  </si>
  <si>
    <t>Vincentinum Šternberk, příspěvková organizace – rekonstrukce budovy ve Vikýřovicích</t>
  </si>
  <si>
    <t>SMN a.s. - o.z. Nemocnice Přerov - Rozšíření parkovací kapacity  – 1. etapa</t>
  </si>
  <si>
    <t>SMN a.s. - o.z. Nemocnice Šternberk - Interní pavilon</t>
  </si>
  <si>
    <t>zůstatek nevyčerpaného nájemného za rok 2020</t>
  </si>
  <si>
    <t>zůstatek nevyčerpaného podílu rozpočtu OK k nájemnému SMN za rok 2020</t>
  </si>
  <si>
    <t xml:space="preserve">Transformace příspěvkové organizace Nové Zámky – poskytovatel sociálních služeb - IV.etapa  - novostavba RD Zábřeh, ul. Havlíčkova </t>
  </si>
  <si>
    <t>Předpokládaná cena dle projektové dokumentace je o 3 mil Kč vyšší než byl předpoklad.</t>
  </si>
  <si>
    <t>Finanční prostředky byly z této akce převedeny  na akci  "Centrum Dominika Kokory, příspěvková organizace - Přístupová cesta na zahradu" na úhradu pozastávky, která byla ukončena v 12/2020.</t>
  </si>
  <si>
    <t>Finanční prostředky nebyly dočerpány v roce 2020 a jsou nezbytné pro zajištění realizace v roce 2021.</t>
  </si>
  <si>
    <t>Vybavení nábytkem - veřejná zakázka byla na podzim 2020 zrušena - nábytek je nutné zajistit v roce 2021.</t>
  </si>
  <si>
    <t>Finanční prostředky byly z této akce převedeny na "Klíč – centrum sociálních služeb - Výstavba objektu pro osoby s poruchou autistického spektra ", na úhradu faktur na dodání nábytku.</t>
  </si>
  <si>
    <t>Vzhledem k tomu, že není dokončeno projednání variant,byl 12/2020 podepsán dodatek o prodloužení do 5/2021.</t>
  </si>
  <si>
    <t>Finanční prostředky nebyly dočerpány v roce 2020, objednávka byla prodloužena do 3/2021.</t>
  </si>
  <si>
    <t>Doplatek za inženýrskou činnost, která nebyla v roce 2020 dokončena, finanční prostředky nebyly dočerpány v roce 2020 a jsou nezbytné pro zajištění realizace v roce 2021.</t>
  </si>
  <si>
    <t>Nákup ostatních služeb</t>
  </si>
  <si>
    <t>Finančí prostředky na testování zaměstnanců dodavatelů stavby na akci "Domov seniorů Prostějov - Modernizace sociálních zařízení". S těmito finančními prostředky nebylo počítáno v návrhu rozpočtu.</t>
  </si>
  <si>
    <t>Dokončení glykolového okruhu v kuchyni, investiční akce byla dokončena v 8/2020.</t>
  </si>
  <si>
    <t>Příprava investiční akce - smlouva o přeložce elektrického vedení.</t>
  </si>
  <si>
    <t>Finanční prostředky nebyly dočerpány v roce 2020, objednávka prodloužena do roku 2021 v 12/2020.</t>
  </si>
  <si>
    <t>Finanční prostředky byly z této akce převedeny na "Centrum sociálních služeb Prostějov, p.o. - Výměna výtahu SO-02". Akceměla být dokončena v 12/2020, ale v prosinci byla prodloužena smlouva do 29.1.2020.</t>
  </si>
  <si>
    <t>Finanční prostředky nebyly dočerpány v roce 2020, v návrhu rozpočtu bylo 600 tis. Kč, je potřeba 911 tis. Kč.</t>
  </si>
  <si>
    <t>oblast provozní rozpočet odboru investic</t>
  </si>
  <si>
    <t xml:space="preserve">celkem oblast školství </t>
  </si>
  <si>
    <t>částka v Kč</t>
  </si>
  <si>
    <t xml:space="preserve">celkem oblast sociální </t>
  </si>
  <si>
    <t>celkem oblast dopravy</t>
  </si>
  <si>
    <t>celkem oblast kultury</t>
  </si>
  <si>
    <t xml:space="preserve">celkem oblast zdravotnictví </t>
  </si>
  <si>
    <t>celkem oblast zdravotnictví  - SMN</t>
  </si>
  <si>
    <t>celkem oblast provozního rozpočtu odboru investic</t>
  </si>
  <si>
    <t xml:space="preserve">Celkem </t>
  </si>
  <si>
    <t>Kč</t>
  </si>
  <si>
    <t>2. Investiční akce přecházející z roku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</si>
</sst>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Fill="1"/>
    <xf numFmtId="0" fontId="0" fillId="0" borderId="0" xfId="0" applyFill="1"/>
    <xf numFmtId="0" fontId="4" fillId="0" borderId="0" xfId="0" applyFont="1" applyFill="1"/>
    <xf numFmtId="0" fontId="5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5" fillId="0" borderId="0" xfId="0" applyFont="1" applyFill="1"/>
    <xf numFmtId="0" fontId="1" fillId="0" borderId="0" xfId="0" applyFont="1" applyFill="1"/>
    <xf numFmtId="0" fontId="0" fillId="0" borderId="0" xfId="0" applyFont="1" applyFill="1"/>
    <xf numFmtId="0" fontId="0" fillId="0" borderId="1" xfId="0" applyFont="1" applyFill="1" applyBorder="1" applyAlignment="1">
      <alignment horizontal="center" vertical="center"/>
    </xf>
    <xf numFmtId="3" fontId="0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>
      <alignment vertical="center"/>
    </xf>
    <xf numFmtId="4" fontId="0" fillId="0" borderId="1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right"/>
    </xf>
    <xf numFmtId="4" fontId="5" fillId="0" borderId="0" xfId="0" applyNumberFormat="1" applyFont="1" applyFill="1" applyBorder="1"/>
    <xf numFmtId="0" fontId="1" fillId="0" borderId="0" xfId="0" applyFont="1" applyFill="1" applyBorder="1" applyAlignment="1">
      <alignment horizontal="right"/>
    </xf>
    <xf numFmtId="4" fontId="1" fillId="0" borderId="0" xfId="0" applyNumberFormat="1" applyFont="1" applyFill="1" applyBorder="1"/>
    <xf numFmtId="0" fontId="6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vertical="center"/>
    </xf>
    <xf numFmtId="4" fontId="3" fillId="0" borderId="0" xfId="0" applyNumberFormat="1" applyFont="1" applyFill="1"/>
    <xf numFmtId="0" fontId="5" fillId="2" borderId="1" xfId="0" applyFont="1" applyFill="1" applyBorder="1" applyAlignment="1">
      <alignment horizontal="center"/>
    </xf>
    <xf numFmtId="4" fontId="5" fillId="2" borderId="1" xfId="0" applyNumberFormat="1" applyFont="1" applyFill="1" applyBorder="1"/>
    <xf numFmtId="0" fontId="5" fillId="2" borderId="1" xfId="0" applyFont="1" applyFill="1" applyBorder="1"/>
    <xf numFmtId="0" fontId="7" fillId="0" borderId="0" xfId="0" applyFont="1" applyFill="1"/>
    <xf numFmtId="0" fontId="8" fillId="0" borderId="0" xfId="0" applyFont="1" applyFill="1"/>
    <xf numFmtId="0" fontId="2" fillId="2" borderId="1" xfId="0" applyFont="1" applyFill="1" applyBorder="1"/>
    <xf numFmtId="0" fontId="2" fillId="2" borderId="4" xfId="0" applyFont="1" applyFill="1" applyBorder="1" applyAlignment="1">
      <alignment horizontal="left"/>
    </xf>
    <xf numFmtId="4" fontId="2" fillId="2" borderId="2" xfId="0" applyNumberFormat="1" applyFont="1" applyFill="1" applyBorder="1"/>
    <xf numFmtId="0" fontId="5" fillId="0" borderId="5" xfId="0" applyFont="1" applyFill="1" applyBorder="1" applyAlignment="1">
      <alignment horizontal="right"/>
    </xf>
    <xf numFmtId="0" fontId="5" fillId="0" borderId="6" xfId="0" applyFont="1" applyFill="1" applyBorder="1" applyAlignment="1">
      <alignment horizontal="right"/>
    </xf>
    <xf numFmtId="0" fontId="5" fillId="0" borderId="7" xfId="0" applyFont="1" applyFill="1" applyBorder="1" applyAlignment="1">
      <alignment horizontal="right"/>
    </xf>
    <xf numFmtId="0" fontId="5" fillId="0" borderId="2" xfId="0" applyFont="1" applyFill="1" applyBorder="1" applyAlignment="1">
      <alignment horizontal="right"/>
    </xf>
    <xf numFmtId="0" fontId="5" fillId="0" borderId="3" xfId="0" applyFont="1" applyFill="1" applyBorder="1" applyAlignment="1">
      <alignment horizontal="right"/>
    </xf>
    <xf numFmtId="0" fontId="5" fillId="0" borderId="4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tabSelected="1" view="pageBreakPreview" topLeftCell="F1" zoomScale="106" zoomScaleNormal="100" zoomScaleSheetLayoutView="106" workbookViewId="0">
      <selection activeCell="F2" sqref="F2"/>
    </sheetView>
  </sheetViews>
  <sheetFormatPr defaultRowHeight="15" x14ac:dyDescent="0.25"/>
  <cols>
    <col min="1" max="1" width="5.28515625" style="2" hidden="1" customWidth="1"/>
    <col min="2" max="2" width="6.28515625" style="2" hidden="1" customWidth="1"/>
    <col min="3" max="3" width="5.85546875" style="2" hidden="1" customWidth="1"/>
    <col min="4" max="4" width="11.85546875" style="2" hidden="1" customWidth="1"/>
    <col min="5" max="5" width="18" style="2" hidden="1" customWidth="1"/>
    <col min="6" max="6" width="76" style="2" customWidth="1"/>
    <col min="7" max="7" width="17.28515625" style="2" customWidth="1"/>
    <col min="8" max="8" width="81.5703125" style="2" customWidth="1"/>
    <col min="9" max="16384" width="9.140625" style="2"/>
  </cols>
  <sheetData>
    <row r="1" spans="1:8" ht="18.75" x14ac:dyDescent="0.3">
      <c r="F1" s="1" t="s">
        <v>64</v>
      </c>
    </row>
    <row r="2" spans="1:8" ht="15.75" x14ac:dyDescent="0.25">
      <c r="B2" s="3"/>
      <c r="C2" s="3"/>
      <c r="D2" s="3"/>
      <c r="E2" s="3"/>
      <c r="F2" s="27" t="s">
        <v>0</v>
      </c>
      <c r="H2" s="3"/>
    </row>
    <row r="3" spans="1:8" s="5" customFormat="1" ht="15.75" x14ac:dyDescent="0.25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23" t="s">
        <v>11</v>
      </c>
      <c r="G3" s="23" t="s">
        <v>55</v>
      </c>
      <c r="H3" s="23" t="s">
        <v>10</v>
      </c>
    </row>
    <row r="4" spans="1:8" s="13" customFormat="1" x14ac:dyDescent="0.25">
      <c r="A4" s="9">
        <v>17</v>
      </c>
      <c r="B4" s="9">
        <v>3122</v>
      </c>
      <c r="C4" s="9">
        <v>6121</v>
      </c>
      <c r="D4" s="9">
        <v>10</v>
      </c>
      <c r="E4" s="10">
        <v>60001101273</v>
      </c>
      <c r="F4" s="14" t="s">
        <v>18</v>
      </c>
      <c r="G4" s="11">
        <v>150000</v>
      </c>
      <c r="H4" s="12" t="s">
        <v>48</v>
      </c>
    </row>
    <row r="5" spans="1:8" s="13" customFormat="1" ht="42" customHeight="1" x14ac:dyDescent="0.25">
      <c r="A5" s="9">
        <v>17</v>
      </c>
      <c r="B5" s="9">
        <v>3122</v>
      </c>
      <c r="C5" s="9">
        <v>6121</v>
      </c>
      <c r="D5" s="9">
        <v>10</v>
      </c>
      <c r="E5" s="10">
        <v>60001101165</v>
      </c>
      <c r="F5" s="12" t="s">
        <v>20</v>
      </c>
      <c r="G5" s="11">
        <v>270000</v>
      </c>
      <c r="H5" s="12" t="s">
        <v>49</v>
      </c>
    </row>
    <row r="6" spans="1:8" s="13" customFormat="1" ht="30" x14ac:dyDescent="0.25">
      <c r="A6" s="9">
        <v>17</v>
      </c>
      <c r="B6" s="9">
        <v>3127</v>
      </c>
      <c r="C6" s="9">
        <v>6121</v>
      </c>
      <c r="D6" s="9">
        <v>10</v>
      </c>
      <c r="E6" s="10">
        <v>60001101468</v>
      </c>
      <c r="F6" s="15" t="s">
        <v>29</v>
      </c>
      <c r="G6" s="11">
        <v>464000</v>
      </c>
      <c r="H6" s="12" t="s">
        <v>50</v>
      </c>
    </row>
    <row r="7" spans="1:8" s="13" customFormat="1" ht="23.25" customHeight="1" x14ac:dyDescent="0.25">
      <c r="A7" s="9">
        <v>17</v>
      </c>
      <c r="B7" s="9">
        <v>3127</v>
      </c>
      <c r="C7" s="9">
        <v>5171</v>
      </c>
      <c r="D7" s="9">
        <v>10</v>
      </c>
      <c r="E7" s="10">
        <v>60001101470</v>
      </c>
      <c r="F7" s="12" t="s">
        <v>30</v>
      </c>
      <c r="G7" s="11">
        <v>2600000</v>
      </c>
      <c r="H7" s="12" t="s">
        <v>38</v>
      </c>
    </row>
    <row r="8" spans="1:8" s="7" customFormat="1" ht="15.75" x14ac:dyDescent="0.25">
      <c r="A8" s="37" t="s">
        <v>12</v>
      </c>
      <c r="B8" s="37"/>
      <c r="C8" s="37"/>
      <c r="D8" s="37"/>
      <c r="E8" s="37"/>
      <c r="F8" s="25" t="s">
        <v>54</v>
      </c>
      <c r="G8" s="24">
        <f>SUM(G4:G7)</f>
        <v>3484000</v>
      </c>
      <c r="H8" s="25"/>
    </row>
    <row r="9" spans="1:8" s="7" customFormat="1" ht="15.75" x14ac:dyDescent="0.25">
      <c r="A9" s="16"/>
      <c r="B9" s="16"/>
      <c r="C9" s="16"/>
      <c r="D9" s="16"/>
      <c r="E9" s="16"/>
      <c r="F9" s="6"/>
      <c r="G9" s="17"/>
      <c r="H9" s="6"/>
    </row>
    <row r="10" spans="1:8" ht="15.75" x14ac:dyDescent="0.25">
      <c r="B10" s="3"/>
      <c r="C10" s="3"/>
      <c r="D10" s="3"/>
      <c r="E10" s="3"/>
      <c r="F10" s="26" t="s">
        <v>1</v>
      </c>
      <c r="H10" s="3"/>
    </row>
    <row r="11" spans="1:8" s="5" customFormat="1" ht="15.75" x14ac:dyDescent="0.25">
      <c r="A11" s="4" t="s">
        <v>5</v>
      </c>
      <c r="B11" s="4" t="s">
        <v>6</v>
      </c>
      <c r="C11" s="4" t="s">
        <v>7</v>
      </c>
      <c r="D11" s="4" t="s">
        <v>8</v>
      </c>
      <c r="E11" s="4" t="s">
        <v>9</v>
      </c>
      <c r="F11" s="23" t="s">
        <v>11</v>
      </c>
      <c r="G11" s="23" t="s">
        <v>55</v>
      </c>
      <c r="H11" s="23" t="s">
        <v>10</v>
      </c>
    </row>
    <row r="12" spans="1:8" s="8" customFormat="1" ht="45" x14ac:dyDescent="0.25">
      <c r="A12" s="9">
        <v>17</v>
      </c>
      <c r="B12" s="9">
        <v>4350</v>
      </c>
      <c r="C12" s="9">
        <v>6121</v>
      </c>
      <c r="D12" s="9">
        <v>11</v>
      </c>
      <c r="E12" s="10">
        <v>60002100824</v>
      </c>
      <c r="F12" s="15" t="s">
        <v>28</v>
      </c>
      <c r="G12" s="11">
        <v>1311000</v>
      </c>
      <c r="H12" s="12" t="s">
        <v>51</v>
      </c>
    </row>
    <row r="13" spans="1:8" s="8" customFormat="1" ht="45" x14ac:dyDescent="0.25">
      <c r="A13" s="9">
        <v>17</v>
      </c>
      <c r="B13" s="9">
        <v>4350</v>
      </c>
      <c r="C13" s="9">
        <v>6121</v>
      </c>
      <c r="D13" s="9">
        <v>11</v>
      </c>
      <c r="E13" s="10">
        <v>60002100824</v>
      </c>
      <c r="F13" s="15" t="s">
        <v>28</v>
      </c>
      <c r="G13" s="11">
        <v>128000</v>
      </c>
      <c r="H13" s="12" t="s">
        <v>39</v>
      </c>
    </row>
    <row r="14" spans="1:8" s="8" customFormat="1" ht="45" x14ac:dyDescent="0.25">
      <c r="A14" s="9">
        <v>17</v>
      </c>
      <c r="B14" s="9">
        <v>4357</v>
      </c>
      <c r="C14" s="9">
        <v>6121</v>
      </c>
      <c r="D14" s="9">
        <v>11</v>
      </c>
      <c r="E14" s="10">
        <v>60002101461</v>
      </c>
      <c r="F14" s="15" t="s">
        <v>14</v>
      </c>
      <c r="G14" s="11">
        <v>34848</v>
      </c>
      <c r="H14" s="12" t="s">
        <v>45</v>
      </c>
    </row>
    <row r="15" spans="1:8" s="8" customFormat="1" ht="30" x14ac:dyDescent="0.25">
      <c r="A15" s="9">
        <v>17</v>
      </c>
      <c r="B15" s="9">
        <v>4357</v>
      </c>
      <c r="C15" s="9">
        <v>6121</v>
      </c>
      <c r="D15" s="9">
        <v>11</v>
      </c>
      <c r="E15" s="10">
        <v>60002101337</v>
      </c>
      <c r="F15" s="15" t="s">
        <v>21</v>
      </c>
      <c r="G15" s="11">
        <v>4300000</v>
      </c>
      <c r="H15" s="12" t="s">
        <v>40</v>
      </c>
    </row>
    <row r="16" spans="1:8" s="8" customFormat="1" ht="30" x14ac:dyDescent="0.25">
      <c r="A16" s="9">
        <v>17</v>
      </c>
      <c r="B16" s="9">
        <v>4357</v>
      </c>
      <c r="C16" s="9">
        <v>5137</v>
      </c>
      <c r="D16" s="9">
        <v>11</v>
      </c>
      <c r="E16" s="10">
        <v>60002101337</v>
      </c>
      <c r="F16" s="15" t="s">
        <v>21</v>
      </c>
      <c r="G16" s="11">
        <v>500000</v>
      </c>
      <c r="H16" s="12" t="s">
        <v>41</v>
      </c>
    </row>
    <row r="17" spans="1:8" s="8" customFormat="1" ht="30" x14ac:dyDescent="0.25">
      <c r="A17" s="9">
        <v>17</v>
      </c>
      <c r="B17" s="9">
        <v>4350</v>
      </c>
      <c r="C17" s="9">
        <v>6121</v>
      </c>
      <c r="D17" s="9">
        <v>11</v>
      </c>
      <c r="E17" s="10">
        <v>60002101300</v>
      </c>
      <c r="F17" s="15" t="s">
        <v>27</v>
      </c>
      <c r="G17" s="11">
        <v>6000000</v>
      </c>
      <c r="H17" s="12" t="s">
        <v>40</v>
      </c>
    </row>
    <row r="18" spans="1:8" s="8" customFormat="1" ht="45" x14ac:dyDescent="0.25">
      <c r="A18" s="9">
        <v>52</v>
      </c>
      <c r="B18" s="9">
        <v>4357</v>
      </c>
      <c r="C18" s="9">
        <v>6121</v>
      </c>
      <c r="D18" s="9">
        <v>107100884</v>
      </c>
      <c r="E18" s="10">
        <v>60002101181</v>
      </c>
      <c r="F18" s="15" t="s">
        <v>37</v>
      </c>
      <c r="G18" s="11">
        <f>1030744.13+652757.31</f>
        <v>1683501.44</v>
      </c>
      <c r="H18" s="12" t="s">
        <v>42</v>
      </c>
    </row>
    <row r="19" spans="1:8" s="8" customFormat="1" ht="30" x14ac:dyDescent="0.25">
      <c r="A19" s="9">
        <v>52</v>
      </c>
      <c r="B19" s="9">
        <v>4357</v>
      </c>
      <c r="C19" s="9">
        <v>6121</v>
      </c>
      <c r="D19" s="9">
        <v>107100880</v>
      </c>
      <c r="E19" s="10">
        <v>60002101137</v>
      </c>
      <c r="F19" s="15" t="s">
        <v>32</v>
      </c>
      <c r="G19" s="11">
        <v>1180000</v>
      </c>
      <c r="H19" s="12" t="s">
        <v>40</v>
      </c>
    </row>
    <row r="20" spans="1:8" s="8" customFormat="1" ht="30" x14ac:dyDescent="0.25">
      <c r="A20" s="9">
        <v>52</v>
      </c>
      <c r="B20" s="9">
        <v>4357</v>
      </c>
      <c r="C20" s="9">
        <v>5137</v>
      </c>
      <c r="D20" s="9">
        <v>107100884</v>
      </c>
      <c r="E20" s="10">
        <v>60002101178</v>
      </c>
      <c r="F20" s="15" t="s">
        <v>24</v>
      </c>
      <c r="G20" s="11">
        <v>300000</v>
      </c>
      <c r="H20" s="12" t="s">
        <v>41</v>
      </c>
    </row>
    <row r="21" spans="1:8" s="8" customFormat="1" ht="30" x14ac:dyDescent="0.25">
      <c r="A21" s="9">
        <v>52</v>
      </c>
      <c r="B21" s="9">
        <v>4351</v>
      </c>
      <c r="C21" s="9">
        <v>5137</v>
      </c>
      <c r="D21" s="9">
        <v>107100884</v>
      </c>
      <c r="E21" s="10">
        <v>60002101338</v>
      </c>
      <c r="F21" s="15" t="s">
        <v>25</v>
      </c>
      <c r="G21" s="11">
        <v>300000</v>
      </c>
      <c r="H21" s="12" t="s">
        <v>41</v>
      </c>
    </row>
    <row r="22" spans="1:8" s="8" customFormat="1" ht="30" x14ac:dyDescent="0.25">
      <c r="A22" s="9">
        <v>52</v>
      </c>
      <c r="B22" s="9">
        <v>4351</v>
      </c>
      <c r="C22" s="9">
        <v>5137</v>
      </c>
      <c r="D22" s="9">
        <v>107100884</v>
      </c>
      <c r="E22" s="10">
        <v>60002101339</v>
      </c>
      <c r="F22" s="15" t="s">
        <v>26</v>
      </c>
      <c r="G22" s="11">
        <v>300000</v>
      </c>
      <c r="H22" s="12" t="s">
        <v>41</v>
      </c>
    </row>
    <row r="23" spans="1:8" s="8" customFormat="1" ht="30" x14ac:dyDescent="0.25">
      <c r="A23" s="9">
        <v>52</v>
      </c>
      <c r="B23" s="9">
        <v>4351</v>
      </c>
      <c r="C23" s="9">
        <v>5137</v>
      </c>
      <c r="D23" s="9">
        <v>107100884</v>
      </c>
      <c r="E23" s="10">
        <v>60002101340</v>
      </c>
      <c r="F23" s="15" t="s">
        <v>22</v>
      </c>
      <c r="G23" s="11">
        <v>300000</v>
      </c>
      <c r="H23" s="12" t="s">
        <v>41</v>
      </c>
    </row>
    <row r="24" spans="1:8" s="7" customFormat="1" ht="15.75" x14ac:dyDescent="0.25">
      <c r="A24" s="34" t="s">
        <v>12</v>
      </c>
      <c r="B24" s="35"/>
      <c r="C24" s="35"/>
      <c r="D24" s="35"/>
      <c r="E24" s="36"/>
      <c r="F24" s="25" t="s">
        <v>56</v>
      </c>
      <c r="G24" s="24">
        <f>SUM(G12:G23)</f>
        <v>16337349.439999999</v>
      </c>
      <c r="H24" s="25"/>
    </row>
    <row r="25" spans="1:8" s="7" customFormat="1" ht="15.75" x14ac:dyDescent="0.25">
      <c r="A25" s="16"/>
      <c r="B25" s="16"/>
      <c r="C25" s="16"/>
      <c r="D25" s="16"/>
      <c r="E25" s="16"/>
      <c r="F25" s="6"/>
      <c r="G25" s="17"/>
      <c r="H25" s="6"/>
    </row>
    <row r="26" spans="1:8" ht="15.75" x14ac:dyDescent="0.25">
      <c r="C26" s="3"/>
      <c r="D26" s="3"/>
      <c r="E26" s="3"/>
      <c r="F26" s="27" t="s">
        <v>2</v>
      </c>
      <c r="H26" s="3"/>
    </row>
    <row r="27" spans="1:8" s="5" customFormat="1" ht="15.75" x14ac:dyDescent="0.25">
      <c r="A27" s="4" t="s">
        <v>5</v>
      </c>
      <c r="B27" s="4" t="s">
        <v>6</v>
      </c>
      <c r="C27" s="4" t="s">
        <v>7</v>
      </c>
      <c r="D27" s="4" t="s">
        <v>8</v>
      </c>
      <c r="E27" s="4" t="s">
        <v>9</v>
      </c>
      <c r="F27" s="23" t="s">
        <v>11</v>
      </c>
      <c r="G27" s="23" t="s">
        <v>55</v>
      </c>
      <c r="H27" s="23" t="s">
        <v>10</v>
      </c>
    </row>
    <row r="28" spans="1:8" s="13" customFormat="1" ht="30" x14ac:dyDescent="0.25">
      <c r="A28" s="9">
        <v>50</v>
      </c>
      <c r="B28" s="9">
        <v>2212</v>
      </c>
      <c r="C28" s="9">
        <v>6121</v>
      </c>
      <c r="D28" s="20">
        <v>107100884</v>
      </c>
      <c r="E28" s="10">
        <v>60004100956</v>
      </c>
      <c r="F28" s="14" t="s">
        <v>31</v>
      </c>
      <c r="G28" s="21">
        <v>6500000</v>
      </c>
      <c r="H28" s="12" t="s">
        <v>40</v>
      </c>
    </row>
    <row r="29" spans="1:8" s="13" customFormat="1" ht="30" x14ac:dyDescent="0.25">
      <c r="A29" s="9">
        <v>50</v>
      </c>
      <c r="B29" s="9">
        <v>2212</v>
      </c>
      <c r="C29" s="9">
        <v>6121</v>
      </c>
      <c r="D29" s="20">
        <v>107100880</v>
      </c>
      <c r="E29" s="10">
        <v>60004100956</v>
      </c>
      <c r="F29" s="14" t="s">
        <v>31</v>
      </c>
      <c r="G29" s="21">
        <v>300000</v>
      </c>
      <c r="H29" s="12" t="s">
        <v>40</v>
      </c>
    </row>
    <row r="30" spans="1:8" s="7" customFormat="1" ht="15.75" x14ac:dyDescent="0.25">
      <c r="A30" s="34" t="s">
        <v>12</v>
      </c>
      <c r="B30" s="35"/>
      <c r="C30" s="35"/>
      <c r="D30" s="35"/>
      <c r="E30" s="36"/>
      <c r="F30" s="25" t="s">
        <v>57</v>
      </c>
      <c r="G30" s="24">
        <f>SUM(G28:G29)</f>
        <v>6800000</v>
      </c>
      <c r="H30" s="25"/>
    </row>
    <row r="31" spans="1:8" s="7" customFormat="1" ht="15.75" x14ac:dyDescent="0.25">
      <c r="A31" s="16"/>
      <c r="B31" s="16"/>
      <c r="C31" s="16"/>
      <c r="D31" s="16"/>
      <c r="E31" s="16"/>
      <c r="F31" s="6"/>
      <c r="H31" s="6"/>
    </row>
    <row r="32" spans="1:8" ht="15.75" x14ac:dyDescent="0.25">
      <c r="B32" s="3"/>
      <c r="C32" s="3"/>
      <c r="D32" s="3"/>
      <c r="E32" s="3"/>
      <c r="F32" s="27" t="s">
        <v>3</v>
      </c>
      <c r="H32" s="3"/>
    </row>
    <row r="33" spans="1:8" s="5" customFormat="1" ht="15.75" x14ac:dyDescent="0.25">
      <c r="A33" s="4" t="s">
        <v>5</v>
      </c>
      <c r="B33" s="4" t="s">
        <v>6</v>
      </c>
      <c r="C33" s="4" t="s">
        <v>7</v>
      </c>
      <c r="D33" s="4" t="s">
        <v>8</v>
      </c>
      <c r="E33" s="4" t="s">
        <v>9</v>
      </c>
      <c r="F33" s="23" t="s">
        <v>11</v>
      </c>
      <c r="G33" s="23" t="s">
        <v>55</v>
      </c>
      <c r="H33" s="23" t="s">
        <v>10</v>
      </c>
    </row>
    <row r="34" spans="1:8" s="8" customFormat="1" ht="30" x14ac:dyDescent="0.25">
      <c r="A34" s="9">
        <v>17</v>
      </c>
      <c r="B34" s="9">
        <v>3315</v>
      </c>
      <c r="C34" s="9">
        <v>6121</v>
      </c>
      <c r="D34" s="9">
        <v>13</v>
      </c>
      <c r="E34" s="10">
        <v>60003100418</v>
      </c>
      <c r="F34" s="12" t="s">
        <v>15</v>
      </c>
      <c r="G34" s="11">
        <v>175000</v>
      </c>
      <c r="H34" s="12" t="s">
        <v>43</v>
      </c>
    </row>
    <row r="35" spans="1:8" s="8" customFormat="1" ht="30" x14ac:dyDescent="0.25">
      <c r="A35" s="9">
        <v>17</v>
      </c>
      <c r="B35" s="9">
        <v>3315</v>
      </c>
      <c r="C35" s="9">
        <v>6121</v>
      </c>
      <c r="D35" s="9">
        <v>13</v>
      </c>
      <c r="E35" s="10">
        <v>60003100633</v>
      </c>
      <c r="F35" s="12" t="s">
        <v>19</v>
      </c>
      <c r="G35" s="11">
        <v>365904</v>
      </c>
      <c r="H35" s="12" t="s">
        <v>44</v>
      </c>
    </row>
    <row r="36" spans="1:8" s="7" customFormat="1" ht="15.75" x14ac:dyDescent="0.25">
      <c r="A36" s="34" t="s">
        <v>12</v>
      </c>
      <c r="B36" s="35"/>
      <c r="C36" s="35"/>
      <c r="D36" s="35"/>
      <c r="E36" s="36"/>
      <c r="F36" s="25" t="s">
        <v>58</v>
      </c>
      <c r="G36" s="24">
        <f>SUM(G34:G35)</f>
        <v>540904</v>
      </c>
      <c r="H36" s="25"/>
    </row>
    <row r="37" spans="1:8" s="7" customFormat="1" ht="15.75" x14ac:dyDescent="0.25">
      <c r="A37" s="16"/>
      <c r="B37" s="16"/>
      <c r="C37" s="16"/>
      <c r="D37" s="16"/>
      <c r="E37" s="16"/>
      <c r="F37" s="6"/>
      <c r="G37" s="17"/>
      <c r="H37" s="6"/>
    </row>
    <row r="38" spans="1:8" ht="15.75" x14ac:dyDescent="0.25">
      <c r="B38" s="3"/>
      <c r="C38" s="3"/>
      <c r="D38" s="3"/>
      <c r="E38" s="3"/>
      <c r="F38" s="27" t="s">
        <v>4</v>
      </c>
      <c r="H38" s="3"/>
    </row>
    <row r="39" spans="1:8" s="5" customFormat="1" ht="15.75" x14ac:dyDescent="0.25">
      <c r="A39" s="4" t="s">
        <v>5</v>
      </c>
      <c r="B39" s="4" t="s">
        <v>6</v>
      </c>
      <c r="C39" s="4" t="s">
        <v>7</v>
      </c>
      <c r="D39" s="4" t="s">
        <v>8</v>
      </c>
      <c r="E39" s="4" t="s">
        <v>9</v>
      </c>
      <c r="F39" s="23" t="s">
        <v>11</v>
      </c>
      <c r="G39" s="23" t="s">
        <v>55</v>
      </c>
      <c r="H39" s="23" t="s">
        <v>10</v>
      </c>
    </row>
    <row r="40" spans="1:8" s="13" customFormat="1" ht="45" x14ac:dyDescent="0.25">
      <c r="A40" s="9">
        <v>17</v>
      </c>
      <c r="B40" s="9">
        <v>3533</v>
      </c>
      <c r="C40" s="9">
        <v>6121</v>
      </c>
      <c r="D40" s="9">
        <v>14</v>
      </c>
      <c r="E40" s="10">
        <v>60005101186</v>
      </c>
      <c r="F40" s="12" t="s">
        <v>16</v>
      </c>
      <c r="G40" s="11">
        <f>72600</f>
        <v>72600</v>
      </c>
      <c r="H40" s="12" t="s">
        <v>45</v>
      </c>
    </row>
    <row r="41" spans="1:8" s="13" customFormat="1" ht="45" x14ac:dyDescent="0.25">
      <c r="A41" s="9">
        <v>17</v>
      </c>
      <c r="B41" s="9">
        <v>3533</v>
      </c>
      <c r="C41" s="9">
        <v>6121</v>
      </c>
      <c r="D41" s="9">
        <v>14</v>
      </c>
      <c r="E41" s="10">
        <v>60005101184</v>
      </c>
      <c r="F41" s="12" t="s">
        <v>17</v>
      </c>
      <c r="G41" s="11">
        <v>422290</v>
      </c>
      <c r="H41" s="12" t="s">
        <v>45</v>
      </c>
    </row>
    <row r="42" spans="1:8" s="13" customFormat="1" ht="30" customHeight="1" x14ac:dyDescent="0.25">
      <c r="A42" s="9">
        <v>17</v>
      </c>
      <c r="B42" s="9">
        <v>3533</v>
      </c>
      <c r="C42" s="9">
        <v>6121</v>
      </c>
      <c r="D42" s="9">
        <v>14</v>
      </c>
      <c r="E42" s="10">
        <v>60005101125</v>
      </c>
      <c r="F42" s="12" t="s">
        <v>23</v>
      </c>
      <c r="G42" s="11">
        <v>311000</v>
      </c>
      <c r="H42" s="12" t="s">
        <v>52</v>
      </c>
    </row>
    <row r="43" spans="1:8" s="7" customFormat="1" ht="15.75" x14ac:dyDescent="0.25">
      <c r="A43" s="31" t="s">
        <v>12</v>
      </c>
      <c r="B43" s="32"/>
      <c r="C43" s="32"/>
      <c r="D43" s="32"/>
      <c r="E43" s="33"/>
      <c r="F43" s="25" t="s">
        <v>59</v>
      </c>
      <c r="G43" s="24">
        <f>SUM(G40:G42)</f>
        <v>805890</v>
      </c>
      <c r="H43" s="25"/>
    </row>
    <row r="44" spans="1:8" s="7" customFormat="1" x14ac:dyDescent="0.25">
      <c r="A44" s="18"/>
      <c r="B44" s="18"/>
      <c r="C44" s="18"/>
      <c r="D44" s="18"/>
      <c r="E44" s="18"/>
      <c r="G44" s="19"/>
    </row>
    <row r="45" spans="1:8" ht="15.75" x14ac:dyDescent="0.25">
      <c r="B45" s="3"/>
      <c r="C45" s="3"/>
      <c r="D45" s="3"/>
      <c r="E45" s="3"/>
      <c r="F45" s="27" t="s">
        <v>13</v>
      </c>
      <c r="H45" s="3"/>
    </row>
    <row r="46" spans="1:8" s="5" customFormat="1" ht="15.75" x14ac:dyDescent="0.25">
      <c r="A46" s="4" t="s">
        <v>5</v>
      </c>
      <c r="B46" s="4" t="s">
        <v>6</v>
      </c>
      <c r="C46" s="4" t="s">
        <v>7</v>
      </c>
      <c r="D46" s="4" t="s">
        <v>8</v>
      </c>
      <c r="E46" s="4" t="s">
        <v>9</v>
      </c>
      <c r="F46" s="23" t="s">
        <v>11</v>
      </c>
      <c r="G46" s="23" t="s">
        <v>55</v>
      </c>
      <c r="H46" s="23" t="s">
        <v>10</v>
      </c>
    </row>
    <row r="47" spans="1:8" s="13" customFormat="1" x14ac:dyDescent="0.25">
      <c r="A47" s="9">
        <v>52</v>
      </c>
      <c r="B47" s="9">
        <v>3522</v>
      </c>
      <c r="C47" s="9">
        <v>6121</v>
      </c>
      <c r="D47" s="9">
        <v>107100017</v>
      </c>
      <c r="E47" s="10">
        <v>60005101093</v>
      </c>
      <c r="F47" s="12" t="s">
        <v>34</v>
      </c>
      <c r="G47" s="11">
        <v>3478659.69</v>
      </c>
      <c r="H47" s="12" t="s">
        <v>35</v>
      </c>
    </row>
    <row r="48" spans="1:8" s="13" customFormat="1" x14ac:dyDescent="0.25">
      <c r="A48" s="9">
        <v>52</v>
      </c>
      <c r="B48" s="9">
        <v>3522</v>
      </c>
      <c r="C48" s="9">
        <v>6121</v>
      </c>
      <c r="D48" s="9">
        <v>107100023</v>
      </c>
      <c r="E48" s="10">
        <v>60005101093</v>
      </c>
      <c r="F48" s="12" t="s">
        <v>34</v>
      </c>
      <c r="G48" s="11">
        <v>119341.61</v>
      </c>
      <c r="H48" s="12" t="s">
        <v>36</v>
      </c>
    </row>
    <row r="49" spans="1:8" s="13" customFormat="1" x14ac:dyDescent="0.25">
      <c r="A49" s="9">
        <v>17</v>
      </c>
      <c r="B49" s="9">
        <v>3522</v>
      </c>
      <c r="C49" s="9">
        <v>6121</v>
      </c>
      <c r="D49" s="9">
        <v>14</v>
      </c>
      <c r="E49" s="10">
        <v>60005101458</v>
      </c>
      <c r="F49" s="12" t="s">
        <v>33</v>
      </c>
      <c r="G49" s="11">
        <v>745987.05</v>
      </c>
      <c r="H49" s="12" t="s">
        <v>36</v>
      </c>
    </row>
    <row r="50" spans="1:8" s="7" customFormat="1" ht="15.75" x14ac:dyDescent="0.25">
      <c r="A50" s="34" t="s">
        <v>12</v>
      </c>
      <c r="B50" s="35"/>
      <c r="C50" s="35"/>
      <c r="D50" s="35"/>
      <c r="E50" s="36"/>
      <c r="F50" s="25" t="s">
        <v>60</v>
      </c>
      <c r="G50" s="24">
        <f>SUM(G47:G49)</f>
        <v>4343988.3499999996</v>
      </c>
      <c r="H50" s="25"/>
    </row>
    <row r="51" spans="1:8" s="7" customFormat="1" ht="15.75" x14ac:dyDescent="0.25">
      <c r="A51" s="16"/>
      <c r="B51" s="16"/>
      <c r="C51" s="16"/>
      <c r="D51" s="16"/>
      <c r="E51" s="16"/>
      <c r="F51" s="6"/>
      <c r="G51" s="17"/>
      <c r="H51" s="6"/>
    </row>
    <row r="52" spans="1:8" ht="15.75" x14ac:dyDescent="0.25">
      <c r="B52" s="3"/>
      <c r="C52" s="3"/>
      <c r="D52" s="3"/>
      <c r="E52" s="3"/>
      <c r="F52" s="27" t="s">
        <v>53</v>
      </c>
      <c r="H52" s="3"/>
    </row>
    <row r="53" spans="1:8" s="5" customFormat="1" ht="15.75" x14ac:dyDescent="0.25">
      <c r="A53" s="4" t="s">
        <v>5</v>
      </c>
      <c r="B53" s="4" t="s">
        <v>6</v>
      </c>
      <c r="C53" s="4" t="s">
        <v>7</v>
      </c>
      <c r="D53" s="4" t="s">
        <v>8</v>
      </c>
      <c r="E53" s="4" t="s">
        <v>9</v>
      </c>
      <c r="F53" s="23" t="s">
        <v>11</v>
      </c>
      <c r="G53" s="23" t="s">
        <v>55</v>
      </c>
      <c r="H53" s="23" t="s">
        <v>10</v>
      </c>
    </row>
    <row r="54" spans="1:8" s="13" customFormat="1" ht="45" x14ac:dyDescent="0.25">
      <c r="A54" s="9">
        <v>17</v>
      </c>
      <c r="B54" s="9">
        <v>6172</v>
      </c>
      <c r="C54" s="9">
        <v>5169</v>
      </c>
      <c r="D54" s="9">
        <v>0</v>
      </c>
      <c r="E54" s="10">
        <v>20000000000</v>
      </c>
      <c r="F54" s="12" t="s">
        <v>46</v>
      </c>
      <c r="G54" s="11">
        <v>200000</v>
      </c>
      <c r="H54" s="12" t="s">
        <v>47</v>
      </c>
    </row>
    <row r="55" spans="1:8" s="7" customFormat="1" ht="15.75" x14ac:dyDescent="0.25">
      <c r="A55" s="31" t="s">
        <v>12</v>
      </c>
      <c r="B55" s="32"/>
      <c r="C55" s="32"/>
      <c r="D55" s="32"/>
      <c r="E55" s="33"/>
      <c r="F55" s="25" t="s">
        <v>61</v>
      </c>
      <c r="G55" s="24">
        <f>SUM(G54)</f>
        <v>200000</v>
      </c>
      <c r="H55" s="25"/>
    </row>
    <row r="57" spans="1:8" ht="18.75" x14ac:dyDescent="0.3">
      <c r="F57" s="28" t="s">
        <v>62</v>
      </c>
      <c r="G57" s="30">
        <f>G43+G36+G30+G24+G8+G55+G50</f>
        <v>32512131.789999999</v>
      </c>
      <c r="H57" s="29" t="s">
        <v>63</v>
      </c>
    </row>
    <row r="58" spans="1:8" ht="15.75" x14ac:dyDescent="0.25">
      <c r="G58" s="22"/>
    </row>
    <row r="59" spans="1:8" ht="15.75" x14ac:dyDescent="0.25">
      <c r="G59" s="22"/>
    </row>
  </sheetData>
  <mergeCells count="7">
    <mergeCell ref="A55:E55"/>
    <mergeCell ref="A50:E50"/>
    <mergeCell ref="A8:E8"/>
    <mergeCell ref="A24:E24"/>
    <mergeCell ref="A30:E30"/>
    <mergeCell ref="A36:E36"/>
    <mergeCell ref="A43:E43"/>
  </mergeCells>
  <pageMargins left="0.70866141732283472" right="0.70866141732283472" top="0.78740157480314965" bottom="0.78740157480314965" header="0.31496062992125984" footer="0.31496062992125984"/>
  <pageSetup paperSize="9" scale="70" firstPageNumber="3" fitToHeight="2" orientation="landscape" useFirstPageNumber="1" r:id="rId1"/>
  <headerFooter>
    <oddFooter>&amp;LZastupitelstvo Olomouckého kraje 22.2.2021
8.3. - Rozpočet Olomouckého kraje 2020 – zapojení použitelného zůstatku a návrh na jeho rozdělení 
Příloha č. 2: Investiční akce přecházející z roku 2020&amp;RStrana &amp;P (celkem 18)</oddFooter>
  </headerFooter>
  <rowBreaks count="1" manualBreakCount="1">
    <brk id="25" min="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 02</vt:lpstr>
      <vt:lpstr>'Příloha č. 02'!Oblast_tisku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Kypusová Marta</dc:creator>
  <cp:lastModifiedBy>Vítková Petra</cp:lastModifiedBy>
  <cp:lastPrinted>2021-02-15T14:27:45Z</cp:lastPrinted>
  <dcterms:created xsi:type="dcterms:W3CDTF">2018-01-19T06:41:17Z</dcterms:created>
  <dcterms:modified xsi:type="dcterms:W3CDTF">2021-02-15T14:27:57Z</dcterms:modified>
</cp:coreProperties>
</file>