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9555" activeTab="2"/>
  </bookViews>
  <sheets>
    <sheet name="Program I" sheetId="1" r:id="rId1"/>
    <sheet name="Program II" sheetId="2" r:id="rId2"/>
    <sheet name="Program III" sheetId="3" r:id="rId3"/>
  </sheets>
  <definedNames>
    <definedName name="_xlnm.Print_Titles" localSheetId="0">'Program I'!$6:$6</definedName>
    <definedName name="_xlnm.Print_Titles" localSheetId="1">'Program II'!$1:$1</definedName>
    <definedName name="_xlnm.Print_Titles" localSheetId="2">'Program III'!$1:$1</definedName>
    <definedName name="_xlnm.Print_Area" localSheetId="0">'Program I'!$A$1:$I$91</definedName>
  </definedNames>
  <calcPr fullCalcOnLoad="1"/>
</workbook>
</file>

<file path=xl/sharedStrings.xml><?xml version="1.0" encoding="utf-8"?>
<sst xmlns="http://schemas.openxmlformats.org/spreadsheetml/2006/main" count="1291" uniqueCount="825">
  <si>
    <t>celkem Prostějov</t>
  </si>
  <si>
    <t>Přerov</t>
  </si>
  <si>
    <t>Jeseník</t>
  </si>
  <si>
    <t>celkem Jeseník</t>
  </si>
  <si>
    <t>Olomouc</t>
  </si>
  <si>
    <t>Číslo žádosti</t>
  </si>
  <si>
    <t>Okres</t>
  </si>
  <si>
    <t>Žadatel</t>
  </si>
  <si>
    <t>Název akce</t>
  </si>
  <si>
    <t>Poznámka</t>
  </si>
  <si>
    <t>1</t>
  </si>
  <si>
    <t>celkem Olomouc</t>
  </si>
  <si>
    <t>Prostějov</t>
  </si>
  <si>
    <t>Ostatní</t>
  </si>
  <si>
    <t>celkem Šumperk</t>
  </si>
  <si>
    <t>celkem Přerov</t>
  </si>
  <si>
    <t>Šumperk</t>
  </si>
  <si>
    <t>celkem ostatní</t>
  </si>
  <si>
    <t>C E L K E M</t>
  </si>
  <si>
    <t>ÚZ 212</t>
  </si>
  <si>
    <t>Program podpory kultury a památkové péče v Olomouckém kraji v roce 2013</t>
  </si>
  <si>
    <t>II.        Program - Obnova staveb drobné architektury místního významu v Olomouckém kraji v roce 2013</t>
  </si>
  <si>
    <t>III.        Program - Podpora kulturních aktivit v Olomouckém kraji v roce 2013</t>
  </si>
  <si>
    <t>Celkové náklady 2013 Kč</t>
  </si>
  <si>
    <t>Požadovaná částka 2013      Kč</t>
  </si>
  <si>
    <t>Dotace 2012       Kč</t>
  </si>
  <si>
    <t>Návrh dotace 2013  Kč</t>
  </si>
  <si>
    <t xml:space="preserve"> I.       Program - Obnova kulturních památek v Olomouckém kraji v roce 2013</t>
  </si>
  <si>
    <t>Město Javorník, nám. Svobody 134, Javorník 790 70</t>
  </si>
  <si>
    <t>Mariánský sloup, parc.č. 3/1 Javorník - restaurování sochy</t>
  </si>
  <si>
    <t>Římskokatolická farnost Skorošice, Skorošice 56, 790 66</t>
  </si>
  <si>
    <t>Římskokatolická farnost Písečná, Písečná 104, 790 82</t>
  </si>
  <si>
    <t>Kostel sv. Jana Křtitele v Písečné, parc.č. 54 - oprava severní části fasády</t>
  </si>
  <si>
    <t>Kostel sv. Jana Křtitele v Domašově u Jeseníka, parc.č. 189 - oprava jižní části fasády včetně slunečních hodin</t>
  </si>
  <si>
    <t>Obec Bílá Voda, Kamenička 37, Bílá Voda 790 69</t>
  </si>
  <si>
    <t>Hřbitov, parc.č. 239, 252/2,214 - oprava márnice a ohradní zdi</t>
  </si>
  <si>
    <t>Město Vidnava, Mírové náměstí 80, Vidnava 790 55</t>
  </si>
  <si>
    <t>Společenství vlastníků jednotek pro dům Dolní nám. 112/26,  Olomouc 779 00</t>
  </si>
  <si>
    <t>Národní kulturní památka - Vila Primavesi, Univerzitní 7/224, Olomouc - oprava dřevěného kazetového stropu</t>
  </si>
  <si>
    <t>Arcibiskupství olomoucké, Wurmova 9, Olomouc 771 01</t>
  </si>
  <si>
    <t xml:space="preserve">Gobelín "Útěk do Egypta" - IV. etapa restaurování gobelínu </t>
  </si>
  <si>
    <t>Římskokatolická akademická farnost Olomouc, Křížkovského 502/2, Olomouc 772 00</t>
  </si>
  <si>
    <t>Chrám Panny Marie Sněžné v Olomouci parc.č. 215 - II. etapa restaurování celokamenné nástupní terasy se schodištěm, včetně odvodnění</t>
  </si>
  <si>
    <t>Římskokatolická farnost Štěpánov u Olomouce, Dolní 7/15, Štěpánov 783 13</t>
  </si>
  <si>
    <t>Kostel sv. Vavřince ve Štěpánově u Olomouce, parc.č. 384 - další etapa restaurování varhan</t>
  </si>
  <si>
    <t xml:space="preserve">Římskokatolická farnost svatého Michala Olomouc, Žerotínovo nám. 220/1, 772 00 Olomouc </t>
  </si>
  <si>
    <t>Kaple sv. Alexeje v areálu bývalého dominikánského kláštera v Olomouci, parc.č. 646/6 - restaurování gotického okna - kamenické práce a vitráže</t>
  </si>
  <si>
    <t>Římskokatolická farnost Tršice, Tršice 45, 783 57</t>
  </si>
  <si>
    <t>Kostel narození Panny Marie v Tršicích, parc.č. 132 - oprava fasády a klempířských prvků</t>
  </si>
  <si>
    <t>Statutární město Olomouc, Horní nám. 583, Olomouc, 779 11</t>
  </si>
  <si>
    <t>Národní kulturní památka - Morový sloup Panny Marie, Dolní náměstí parc.č. 116/14 Olomouc - restaurování sloupu</t>
  </si>
  <si>
    <t>Obec Loučany, Loučany 749, 783 44</t>
  </si>
  <si>
    <t>výjimka</t>
  </si>
  <si>
    <t>Římskokatolická farnost Litovel, nám. Svobody 2, Litovel 784 01</t>
  </si>
  <si>
    <t>Bývalý hřbitovní kostel sv. Filipa a Jakuba v Litovli, parc.č. 270, 471 - odvodnění dešťových vod od kostela</t>
  </si>
  <si>
    <t>Město Šternberk, Horní nám. 16, Šternberk 785 01</t>
  </si>
  <si>
    <t>Bývalý Augustiniánský klášter ve Šternberku, parc.č. 9, 10, 11, 12 - restaurování výmalby v místnosti č. 206 a 208 v II.N.P</t>
  </si>
  <si>
    <t>Městys Náměšť na Hané, T.G.Masaryka 100, Náměšť na Hané 783 44</t>
  </si>
  <si>
    <t>Římskokatolická farnost Moravský Beroun, Lidická 183, Moravský Beroun 793 05</t>
  </si>
  <si>
    <t>Kostel Nanebevzetí Panny Marie v Moravském Berouně, parc.č. 1 - oprava krovu a střechy</t>
  </si>
  <si>
    <t>Florikův statek v Tršicích parc.č. st. 147 - oprava střechy včetně krovů a krytiny</t>
  </si>
  <si>
    <t>Římskokatolická farnost Hněvotín, Hněvotín 102, 783 47</t>
  </si>
  <si>
    <t>Křtitelnice v kostele sv. Leonarda v Hněvotíně - restaurování křtitelnice</t>
  </si>
  <si>
    <t>Římskokatolická farnost Nová Hradečná, Nová Hradečná 2, Troubelice 783 03</t>
  </si>
  <si>
    <t>Varhany v kostele sv. Vavřince v Nové Hradečné, parc.č.1 - restaurování varhan</t>
  </si>
  <si>
    <t>Obec Bukovany, Bukovany 57, Olomouc 779 00</t>
  </si>
  <si>
    <t>Obec Újezd, Újezd 83, 783 96</t>
  </si>
  <si>
    <t>Obec Příkazy, Příkazy 125, 783 33</t>
  </si>
  <si>
    <t>Dům u parku, s.r.o.
Olomouc, tř. Svornosti 1177/57, Olomouc 779 00</t>
  </si>
  <si>
    <t>Římskokatolická farnost Senice na Hané, nám. Míru 79, Senice na Hané 783 45</t>
  </si>
  <si>
    <t>Varhany v kostele sv. Máří Magdaleny v Senici na Hané, parc.č. 41 - I. etapa restaurování varhan</t>
  </si>
  <si>
    <t>Římskokatolická farnost Olomouc - Hejčín, Cyrilometodějské nám. 1, Olomouc 779 00</t>
  </si>
  <si>
    <t>Kostel sv. Cyrila a Metoděje v Olomouci, parc.č. 294 - výmalba bočních stěn a kaplí</t>
  </si>
  <si>
    <t>Římskokatolická farnost Horka nad Moravou, P. Bezruče 70/4, Horka nad Moravou 783 35</t>
  </si>
  <si>
    <t>Kostel sv. Mikuláše v Horce nad Moravou, parc.č. 1 - oprava vnějších omítek a průčelí kostela</t>
  </si>
  <si>
    <t>Pravoslavná církevní obec v Chudobíně, Chudobín 72/11, Litovel 783 21</t>
  </si>
  <si>
    <t>Římskokatolická farnost Šternberk, Farní 50/3, Šternberk 785 01</t>
  </si>
  <si>
    <t>Bývalý Augustiniánský klášter ve Šternberku, parc.č. 2 - klášterní ambit - III. etapa oprav střechy, krovů, tesařské práce</t>
  </si>
  <si>
    <t>Město Uničov, Masarykovo nám. 1, Uničov 783 91</t>
  </si>
  <si>
    <t>Kostel Povýšení sv. Kříže v Uničově, parc.č. 137 - repase oken</t>
  </si>
  <si>
    <t>Kostel sv. Jana Nepomuckého v Prostějově, parc.č. 4722/2 - další etapa restaurování nástěnných maleb, pravá polovina lodi kostela</t>
  </si>
  <si>
    <t>Římskokatolická farnost Vrahovice, Majakovského 130/3, Prostějov - Vrahovice 798 11</t>
  </si>
  <si>
    <t>Kostel sv. Bartoloměje ve Vrahovicích, parc.č. 5 - restaurování dřevěných prvků (3 dveří)</t>
  </si>
  <si>
    <t>Obec Dětkovice, Dětkovice 73, Určice 798 04</t>
  </si>
  <si>
    <t>Kaple sv. Anny v Dětkovicích, parc.č. 1 - oprava střechy</t>
  </si>
  <si>
    <t>Město Němčice nad Hanou, Palackého nám. 3, Němčice nad Hanou 798 27</t>
  </si>
  <si>
    <t>Charita Konice, Zahradní 690, Konice 798 52</t>
  </si>
  <si>
    <t>Fara v Čechách pod Kosířem, parc.č. 25/1 - havarie krovu a střechy, III. etapa opravy</t>
  </si>
  <si>
    <t>Budova bývalé fary ve Výšovicích, parc. č. 110 - III. výměna krovů a střešní krytiny</t>
  </si>
  <si>
    <t>Kostel sv. Maří Magdaleny v Němčicí nad Hanou parc.č. 82 - I. etapa opravy fasády a klempířských prvků</t>
  </si>
  <si>
    <t>Římskokatolická farnost Určice, Určice 74, 798 04</t>
  </si>
  <si>
    <t>Samostatně stojící věž u kostela sv. Jana Křtitele v Určicích parc.č. 12 - oprava vnějších omítek a nátěrů</t>
  </si>
  <si>
    <t>Římskokatolická farnost Kostelec na Hané, Jakubské nám. 103/6, Kostelec na Hané 798 41</t>
  </si>
  <si>
    <t>Římskokatolická farnost Olšany u Prostějova, Olšany u Prostějova 67, 798 14</t>
  </si>
  <si>
    <t>Římskokatolická farnost Protivanov, Náměstí 30, Protivanov 798 48</t>
  </si>
  <si>
    <t>Město Konice, Masarykovo nám. 27, Konice 798 52</t>
  </si>
  <si>
    <t>Město Plumlov, Rudé armády 302, Plumlov 798 03</t>
  </si>
  <si>
    <t>Zámek Plumlov parc.č. 971 - nízký zámek - další etapa sanace krovů, výměna střešní krytiny, klempířské prvky</t>
  </si>
  <si>
    <t xml:space="preserve">Zámek Všechovice, parc.č. 123 - kompletní rekonstrukce venkovních omítek </t>
  </si>
  <si>
    <t>Římskokatolická farnost Přerov - Předmostí, Tyršova 3/38, Přerov - Předmostí, 751 24</t>
  </si>
  <si>
    <t>Kostel sv. Máří Magdaleny v Přerově - Předmostí - restaurování skulptury sv. Cyrila a Metoděje v průčelí kostela</t>
  </si>
  <si>
    <t>Obec Polkovice, Polkovice 15, 751 44</t>
  </si>
  <si>
    <t>Zámek Polkovice, parc.č. 162 - restaurování vstupního portálu</t>
  </si>
  <si>
    <t>Zámek Hustopeče nad Bečvou, parc.č. 294 - oprava šindelové střechy</t>
  </si>
  <si>
    <t>Obec Veselíčko, Veselíčko 68, 751 25</t>
  </si>
  <si>
    <t>Zámecký park Veselíčko, parc.č. 30 - obnova jihovýchodní kamenné zdi v délce 120m</t>
  </si>
  <si>
    <t>Městys Dřevohostice, Náměstí 74, Dřevohostice 751 14</t>
  </si>
  <si>
    <t>Zámek Dřevohostice parc.č. 1 - výroba 5ti kusů interiérových dveří do I. poschodí zámku</t>
  </si>
  <si>
    <t>Město Lipník nad Bečvou, nám. T. G. Masaryka 89, Lipník nad Bečvou 751 31</t>
  </si>
  <si>
    <t>Římskokatolická farnost Bělotín, Bělotín 1, 753 64</t>
  </si>
  <si>
    <t>Obřadní síň židovského hřbitova v Tovačově, parc.č. 491  - II. etapa sanace vlhkosti soklové části zdiva</t>
  </si>
  <si>
    <t>Kostel sv. Mikuláše v Mladoňově - obnova střechy kostela</t>
  </si>
  <si>
    <t>Římskokatolická farnost Staré Město pod Sněžníkem, Zemědělská 164, Staré Město 788 32</t>
  </si>
  <si>
    <t>Kaple Panny Marie Bolestné, parc.č. 69, Staré Město pod Sněžníkem - další etapa celkové opravy - oprava a nátěr fasády</t>
  </si>
  <si>
    <t>Farní obec Starokatolické církve v Šumperku, Husitská 14, Šumperk 787 01</t>
  </si>
  <si>
    <t>Venkovská usedlost parc.č. 192 v Třeštině - III. etapa oprav střech</t>
  </si>
  <si>
    <t>Obec Sobotín, Sobotín 89, Sobotín 788 16</t>
  </si>
  <si>
    <t>Kostel sv. Vavřince s náhrobky, ohradní zdí, bránou a křížem, parc.č. 7, Sobotín - III. etapa oprav ohradní zdi hřbitova</t>
  </si>
  <si>
    <t>Římskokatolická farnost Rapotín, Družstevní 122, Rapotín 788 14</t>
  </si>
  <si>
    <t>Římskokatolická farnost Raškov, 9. května 55, Ruda nad Moravou 789 63</t>
  </si>
  <si>
    <t>Římskokatolický farní kostel sv. Jana Křtitele v Raškově, parc.č. 32 - dokončení opravy fasády věže a sakristie</t>
  </si>
  <si>
    <t>Ruční papírna Velké Losiny a.s., Velké Losiny 9, Velké Losiny 788 15</t>
  </si>
  <si>
    <t>Město Loštice, nám. Míru 66/1, Loštice 789 83</t>
  </si>
  <si>
    <t>Socha sv. Jana Nepomuckého v Lošticích, parc.č. 2239/1 - restaurování sochy</t>
  </si>
  <si>
    <t>Městský bytový dům, Zámečnická č. p. 1043 v Mohelnici, parc.č. 198 - oprava pískovcových prvků a stávajících zdí</t>
  </si>
  <si>
    <t>Město Mohelnice, U Brány 2, Mohelnice 789 85</t>
  </si>
  <si>
    <t>Městský dům s baštou na Kostelním nám. 2 v Mohelnici, č.p. 939, parc. č. 4 - restaurování výmalby</t>
  </si>
  <si>
    <t>Římskokatolická farnost Mohelnice, Školní ul. 2, Mohelnice 789 85</t>
  </si>
  <si>
    <t>Kostel sv. Tomáše z Canterbury v Mohelnici, parc.č. 1/1 - restaurování tří soch andělů z celkového počtu 20ti</t>
  </si>
  <si>
    <t>Obec Libina,
Libina 523, 788 05</t>
  </si>
  <si>
    <t>Dům č. p. 521, parc. č. 516, Libina - repase oken a dveří</t>
  </si>
  <si>
    <t>Obec Mírov, Mírov 47, 789 53</t>
  </si>
  <si>
    <t>Zemědělská usedlost Studená Loučka, č.p.31, parc.č. 77 - další etapa obnovy  střešní krytiny a klempířských prvků</t>
  </si>
  <si>
    <t>Kostel sv. Barbory v Zábřehu, parc.č. 881 -  havarie pozednice a likvidace dřevokazných škůdců</t>
  </si>
  <si>
    <t>Římskokatolická farnost Velké Losiny, Bukovická 58, Velké Losiny 780 15</t>
  </si>
  <si>
    <t>Kostel sv. Jana Křtitele ve Velkých Losinách, parc.č. 1210 - dokončení fasády kostela</t>
  </si>
  <si>
    <t>Město Úsov, Náměstí Míru 86, Úsov 789 73</t>
  </si>
  <si>
    <t>Úsov zámek - Vlašimský palác, parc.č.st.35 - obnova krovu a krytiny</t>
  </si>
  <si>
    <t xml:space="preserve">Divadlo Konvikt,  o. s.
Komenského 10, Olomouc
</t>
  </si>
  <si>
    <t>Nadační fond při Gymnáziu, Olomouc, Čajkovského 9</t>
  </si>
  <si>
    <r>
      <t xml:space="preserve">Divadelní víkend </t>
    </r>
    <r>
      <rPr>
        <sz val="10"/>
        <rFont val="Arial"/>
        <family val="2"/>
      </rPr>
      <t>- divadelní víkend 3 ochotnických souborů</t>
    </r>
  </si>
  <si>
    <r>
      <t>PODĚS 2013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- regionální postupové kolo národní přehlídky - dětské amatérské divadlo</t>
    </r>
  </si>
  <si>
    <r>
      <t xml:space="preserve">Divadlo spojuje generace  </t>
    </r>
    <r>
      <rPr>
        <sz val="10"/>
        <rFont val="Arial"/>
        <family val="2"/>
      </rPr>
      <t>- nastudování 2 divadelních představení</t>
    </r>
  </si>
  <si>
    <r>
      <t xml:space="preserve">20 let sborového zpěvu v BoDo centrum - </t>
    </r>
    <r>
      <rPr>
        <sz val="10"/>
        <rFont val="Arial"/>
        <family val="2"/>
      </rPr>
      <t>4 soubory, koncert</t>
    </r>
  </si>
  <si>
    <t>Hudba při Hasičském záchranném sboru OK o. s., Hněvotín 140</t>
  </si>
  <si>
    <r>
      <t xml:space="preserve">Kulturní propagace Olomouckého kraje </t>
    </r>
    <r>
      <rPr>
        <sz val="10"/>
        <rFont val="Arial"/>
        <family val="2"/>
      </rPr>
      <t>- podpora činnosti hudby</t>
    </r>
  </si>
  <si>
    <r>
      <t xml:space="preserve">Podpora činnosti pěveckého souboru 
</t>
    </r>
    <r>
      <rPr>
        <sz val="10"/>
        <rFont val="Arial"/>
        <family val="2"/>
      </rPr>
      <t xml:space="preserve">účast na soutěžích a přehlídkách </t>
    </r>
  </si>
  <si>
    <r>
      <t xml:space="preserve">Celostátní přehlídka dětských pěveckých sborů </t>
    </r>
    <r>
      <rPr>
        <sz val="11"/>
        <rFont val="Arial"/>
        <family val="2"/>
      </rPr>
      <t xml:space="preserve">- </t>
    </r>
    <r>
      <rPr>
        <sz val="10"/>
        <rFont val="Arial"/>
        <family val="2"/>
      </rPr>
      <t>23. ročník</t>
    </r>
  </si>
  <si>
    <t>Koncert v arboretu</t>
  </si>
  <si>
    <r>
      <t xml:space="preserve">Ej, Janku! </t>
    </r>
    <r>
      <rPr>
        <sz val="10"/>
        <rFont val="Arial"/>
        <family val="2"/>
      </rPr>
      <t>- vydání autorského CD se sborovou tvorbou skladatele J. Vičara</t>
    </r>
  </si>
  <si>
    <r>
      <t>Festival vojenské historie na hradě Helfštýně - 4</t>
    </r>
    <r>
      <rPr>
        <sz val="10"/>
        <rFont val="Arial"/>
        <family val="2"/>
      </rPr>
      <t>. ročník</t>
    </r>
  </si>
  <si>
    <r>
      <t xml:space="preserve">950 let od zřízení olomouckého biskupství </t>
    </r>
    <r>
      <rPr>
        <sz val="10"/>
        <rFont val="Arial"/>
        <family val="2"/>
      </rPr>
      <t>- výstava, koncert</t>
    </r>
    <r>
      <rPr>
        <b/>
        <sz val="11"/>
        <rFont val="Arial"/>
        <family val="2"/>
      </rPr>
      <t xml:space="preserve">                                    </t>
    </r>
    <r>
      <rPr>
        <sz val="10"/>
        <rFont val="Arial"/>
        <family val="2"/>
      </rPr>
      <t xml:space="preserve">       </t>
    </r>
  </si>
  <si>
    <r>
      <t xml:space="preserve">Strasti a slasti každodenního života olomouckých měšťanů v období gotiky, renesance a baroka </t>
    </r>
    <r>
      <rPr>
        <sz val="10"/>
        <rFont val="Arial"/>
        <family val="2"/>
      </rPr>
      <t>- kniha</t>
    </r>
    <r>
      <rPr>
        <b/>
        <sz val="11"/>
        <rFont val="Arial"/>
        <family val="2"/>
      </rPr>
      <t xml:space="preserve">       </t>
    </r>
  </si>
  <si>
    <r>
      <t>Kulturní léto na šternberském hradě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dětský den, folklorní odpoledne, hudební večer</t>
    </r>
  </si>
  <si>
    <t>Jízda králů Doloplazy 2013</t>
  </si>
  <si>
    <t>Oslava hodů sv. Václava v obci Pňovice</t>
  </si>
  <si>
    <t xml:space="preserve">Klub sportovního tance QUICK Olomouc, o. s. Sudova 11, Olomouc                              </t>
  </si>
  <si>
    <r>
      <t xml:space="preserve">Uničovské kulturní léto </t>
    </r>
    <r>
      <rPr>
        <sz val="10"/>
        <rFont val="Arial"/>
        <family val="2"/>
      </rPr>
      <t xml:space="preserve">                                               koncerty, výstavy, divadla</t>
    </r>
  </si>
  <si>
    <t>Náměšťské hody</t>
  </si>
  <si>
    <t xml:space="preserve">Hanácké hody </t>
  </si>
  <si>
    <t>Hodové tradice v obci</t>
  </si>
  <si>
    <t>Kulturní život v obci v roce 2013</t>
  </si>
  <si>
    <t>Štěpánovské hody sv. Vavřince</t>
  </si>
  <si>
    <t>Oslavy 675.výročí založení Břevence</t>
  </si>
  <si>
    <r>
      <t xml:space="preserve">Volnočasové aktivity dětí a mládeže  </t>
    </r>
    <r>
      <rPr>
        <sz val="10"/>
        <rFont val="Arial"/>
        <family val="2"/>
      </rPr>
      <t>14 akcí pro děti, mládež i jejich rodiče</t>
    </r>
  </si>
  <si>
    <r>
      <t xml:space="preserve">Mladá kamera 2013 - </t>
    </r>
    <r>
      <rPr>
        <sz val="10"/>
        <rFont val="Arial"/>
        <family val="2"/>
      </rPr>
      <t>39. ročník mez. soutěže filmové tvorby mladých filmařů</t>
    </r>
    <r>
      <rPr>
        <b/>
        <sz val="10"/>
        <rFont val="Arial"/>
        <family val="2"/>
      </rPr>
      <t xml:space="preserve">                     </t>
    </r>
  </si>
  <si>
    <t>Podpora kulturních aktivit v Třebčíně</t>
  </si>
  <si>
    <t xml:space="preserve">Významné výstavní aktivity 2013              </t>
  </si>
  <si>
    <r>
      <t xml:space="preserve">Filmové medailonky osobností výtvarné kultury OK - </t>
    </r>
    <r>
      <rPr>
        <sz val="10"/>
        <rFont val="Arial"/>
        <family val="2"/>
      </rPr>
      <t xml:space="preserve"> DVD</t>
    </r>
    <r>
      <rPr>
        <b/>
        <sz val="11"/>
        <rFont val="Arial"/>
        <family val="2"/>
      </rPr>
      <t xml:space="preserve">              </t>
    </r>
  </si>
  <si>
    <r>
      <t xml:space="preserve">VZÁŘI </t>
    </r>
    <r>
      <rPr>
        <sz val="10"/>
        <rFont val="Arial"/>
        <family val="2"/>
      </rPr>
      <t>- festival světla a videomappingu</t>
    </r>
  </si>
  <si>
    <t>MĚSTSKÉ KULTURNÍ STŘEDISKO                                 Kostelní 46, Konice</t>
  </si>
  <si>
    <r>
      <t xml:space="preserve">Žváčkův festival dechových hudeb    </t>
    </r>
    <r>
      <rPr>
        <b/>
        <sz val="10"/>
        <rFont val="Arial"/>
        <family val="2"/>
      </rPr>
      <t xml:space="preserve">                                          </t>
    </r>
    <r>
      <rPr>
        <sz val="10"/>
        <rFont val="Arial"/>
        <family val="2"/>
      </rPr>
      <t>18 ročník přehlídky am. dechových hudeb</t>
    </r>
  </si>
  <si>
    <t>Základní umělecká škola Němčice nad Hanou, Komenského nám. 168, Němčice nad Hanou</t>
  </si>
  <si>
    <r>
      <t xml:space="preserve">Žena a Charme na Zámku Plumlov    </t>
    </r>
    <r>
      <rPr>
        <sz val="10"/>
        <rFont val="Arial"/>
        <family val="2"/>
      </rPr>
      <t>tematické odpoledne pro ženy</t>
    </r>
    <r>
      <rPr>
        <b/>
        <sz val="11"/>
        <rFont val="Arial"/>
        <family val="2"/>
      </rPr>
      <t xml:space="preserve">           </t>
    </r>
  </si>
  <si>
    <r>
      <t>baletní představení Romeo a Julie na nádvoří zámku Plumlov</t>
    </r>
    <r>
      <rPr>
        <b/>
        <sz val="11"/>
        <rFont val="Arial"/>
        <family val="2"/>
      </rPr>
      <t xml:space="preserve">          </t>
    </r>
  </si>
  <si>
    <r>
      <t>Kulturně-společenský život v obci Krumsín</t>
    </r>
    <r>
      <rPr>
        <b/>
        <sz val="10"/>
        <rFont val="Arial"/>
        <family val="2"/>
      </rPr>
      <t xml:space="preserve"> v roce 2013</t>
    </r>
  </si>
  <si>
    <r>
      <t xml:space="preserve">Kdo si hraje nezlobí                                </t>
    </r>
    <r>
      <rPr>
        <sz val="10"/>
        <rFont val="Arial"/>
        <family val="2"/>
      </rPr>
      <t>kulturní akce pro všechny občany</t>
    </r>
  </si>
  <si>
    <t>Zahájení lázeňské sezóny a žehnání pramenů</t>
  </si>
  <si>
    <t>Oslavy 685 let od vzniku obce a 120 let založení SDH</t>
  </si>
  <si>
    <t>Mikroregion Němčicko se baví</t>
  </si>
  <si>
    <t>Oslava 90. výročí založení SDH Ondratice</t>
  </si>
  <si>
    <t>Podpora činnosti  - nastudování loutkových inscenací</t>
  </si>
  <si>
    <r>
      <t xml:space="preserve">Tovačovský portál                                  </t>
    </r>
    <r>
      <rPr>
        <sz val="10"/>
        <rFont val="Arial"/>
        <family val="2"/>
      </rPr>
      <t>folkový festival</t>
    </r>
  </si>
  <si>
    <r>
      <t xml:space="preserve">Evropské jazzové dny - Hranice                                                                           </t>
    </r>
    <r>
      <rPr>
        <sz val="10"/>
        <rFont val="Arial"/>
        <family val="2"/>
      </rPr>
      <t>11. ročník hudebního festivalu</t>
    </r>
  </si>
  <si>
    <r>
      <t xml:space="preserve">Setkání dechových hudeb Dřevohostice - </t>
    </r>
    <r>
      <rPr>
        <sz val="10"/>
        <rFont val="Arial"/>
        <family val="2"/>
      </rPr>
      <t>20. ročník nesoutěžní přehlídky dechových hudeb</t>
    </r>
  </si>
  <si>
    <r>
      <t xml:space="preserve">Hudební prezentace barokní kultury Olomoucka </t>
    </r>
    <r>
      <rPr>
        <sz val="10"/>
        <rFont val="Arial"/>
        <family val="2"/>
      </rPr>
      <t>- vydání CD</t>
    </r>
  </si>
  <si>
    <r>
      <t>Hudební Pavlovice Václava Drábka 2013 -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24. ročník přehlídky mládežnických dechových orchestrů</t>
    </r>
  </si>
  <si>
    <t>Adventní koncerty - Olomouc 2013</t>
  </si>
  <si>
    <r>
      <t xml:space="preserve">Svatojakubské hody </t>
    </r>
    <r>
      <rPr>
        <sz val="10"/>
        <rFont val="Arial"/>
        <family val="2"/>
      </rPr>
      <t>- koncert místních kapel různých hudebních žánrů</t>
    </r>
    <r>
      <rPr>
        <b/>
        <sz val="10"/>
        <rFont val="Arial"/>
        <family val="2"/>
      </rPr>
      <t xml:space="preserve">                       </t>
    </r>
  </si>
  <si>
    <t>XI. hry mikroregionu Záhoran</t>
  </si>
  <si>
    <t>Hubertova jízda</t>
  </si>
  <si>
    <t>Kulturní a informační služby města Přerova, Kratochvílova 30, Přerov</t>
  </si>
  <si>
    <t>Vydání knihy o cestě na invalidním vozíku do Ameriky</t>
  </si>
  <si>
    <r>
      <t xml:space="preserve">Kov ve městě  </t>
    </r>
    <r>
      <rPr>
        <b/>
        <sz val="10"/>
        <rFont val="Arial"/>
        <family val="2"/>
      </rPr>
      <t xml:space="preserve">                                                               </t>
    </r>
    <r>
      <rPr>
        <sz val="10"/>
        <rFont val="Arial"/>
        <family val="2"/>
      </rPr>
      <t>9. ročník výstavy kovových plastik</t>
    </r>
  </si>
  <si>
    <t>Host v knihovně aneb Knihovnické besední čtvrtky</t>
  </si>
  <si>
    <r>
      <t>Pohádkové město Lipník nad Bečvou</t>
    </r>
    <r>
      <rPr>
        <sz val="10"/>
        <rFont val="Arial"/>
        <family val="2"/>
      </rPr>
      <t xml:space="preserve"> - komentovaná prohlídka s průvodcem a pohádkami</t>
    </r>
  </si>
  <si>
    <r>
      <t xml:space="preserve">Poezie v dětské fantazii </t>
    </r>
    <r>
      <rPr>
        <sz val="10"/>
        <rFont val="Arial"/>
        <family val="2"/>
      </rPr>
      <t xml:space="preserve">-  výtvarně zpracované básně Josefa Kainara </t>
    </r>
  </si>
  <si>
    <t>Soběchlebské hody včera a dnes</t>
  </si>
  <si>
    <r>
      <t xml:space="preserve">Úhel pohledu                                            </t>
    </r>
    <r>
      <rPr>
        <sz val="10"/>
        <rFont val="Arial"/>
        <family val="2"/>
      </rPr>
      <t>výstava 10 velkoplošných panelů ze života Romů v klubu METRO v Přerově</t>
    </r>
  </si>
  <si>
    <r>
      <t xml:space="preserve">Rozvoj kulturních tradic a řemesel na Záhoří </t>
    </r>
    <r>
      <rPr>
        <sz val="10"/>
        <rFont val="Arial"/>
        <family val="2"/>
      </rPr>
      <t>- výstavy, kurzy</t>
    </r>
  </si>
  <si>
    <r>
      <t xml:space="preserve">Historie kopané v Přerově 1949-1989 </t>
    </r>
    <r>
      <rPr>
        <sz val="10"/>
        <rFont val="Arial"/>
        <family val="2"/>
      </rPr>
      <t>- kniha</t>
    </r>
  </si>
  <si>
    <r>
      <t xml:space="preserve">Oslavy 60. výročí založení SPŠS Lipník nad Bečvou </t>
    </r>
    <r>
      <rPr>
        <sz val="10"/>
        <rFont val="Arial"/>
        <family val="2"/>
      </rPr>
      <t>- almanach</t>
    </r>
  </si>
  <si>
    <r>
      <t xml:space="preserve">Jesenický nugget, letní rodinný folkový festival  </t>
    </r>
    <r>
      <rPr>
        <sz val="10"/>
        <rFont val="Arial"/>
        <family val="2"/>
      </rPr>
      <t>19. ročník</t>
    </r>
  </si>
  <si>
    <t>XI. Mezinárodní festival duchovní vokální hudby Šumperk 2013</t>
  </si>
  <si>
    <r>
      <t xml:space="preserve">Koncertní melodrama pro žáky ZUŠ  </t>
    </r>
    <r>
      <rPr>
        <sz val="10"/>
        <rFont val="Arial"/>
        <family val="2"/>
      </rPr>
      <t>3. ročník</t>
    </r>
  </si>
  <si>
    <t>Farní sbor Českobratrské církve evangelické v Hrabové, Hrabová 117</t>
  </si>
  <si>
    <r>
      <t xml:space="preserve">90. výročí českobratrského sboru v Hrabové </t>
    </r>
    <r>
      <rPr>
        <sz val="10"/>
        <rFont val="Arial"/>
        <family val="2"/>
      </rPr>
      <t>- sjezd rodáků</t>
    </r>
  </si>
  <si>
    <t xml:space="preserve">Novolosinská pouť </t>
  </si>
  <si>
    <t>Den Horního Pomoraví</t>
  </si>
  <si>
    <t>Slavnosti města Hanušovice</t>
  </si>
  <si>
    <t>Den mikroregionu Zábřežska - 760 let od první písemné zmínky o obci</t>
  </si>
  <si>
    <r>
      <t xml:space="preserve">Velkolosinské Svatojánské slavnosti </t>
    </r>
    <r>
      <rPr>
        <sz val="10"/>
        <rFont val="Arial"/>
        <family val="2"/>
      </rPr>
      <t>11. ročník</t>
    </r>
    <r>
      <rPr>
        <b/>
        <sz val="11"/>
        <rFont val="Arial"/>
        <family val="2"/>
      </rPr>
      <t xml:space="preserve"> </t>
    </r>
  </si>
  <si>
    <r>
      <t xml:space="preserve">Víkend v papírně aneb Hrátky s papírem 
</t>
    </r>
    <r>
      <rPr>
        <sz val="10"/>
        <rFont val="Arial"/>
        <family val="2"/>
      </rPr>
      <t>6. ročník kulturně-společenské akce</t>
    </r>
  </si>
  <si>
    <t xml:space="preserve">Bušínské kulturní léto                                       </t>
  </si>
  <si>
    <t xml:space="preserve">Sbor dobrovolných hasičů Postřelmůvek, Postřelmůvek 113                                     </t>
  </si>
  <si>
    <t>Iniciativa pro podporu vypálených obcí, o.s. Tokajická 152, Lidice</t>
  </si>
  <si>
    <t>XII. ročník Mezinárodního festivalu dechových hudeb</t>
  </si>
  <si>
    <r>
      <t xml:space="preserve">15 let Kytarového orchestru ZUŠ Jeseník </t>
    </r>
    <r>
      <rPr>
        <sz val="11"/>
        <rFont val="Arial"/>
        <family val="2"/>
      </rPr>
      <t xml:space="preserve">- </t>
    </r>
    <r>
      <rPr>
        <sz val="10"/>
        <rFont val="Arial"/>
        <family val="2"/>
      </rPr>
      <t>slavnostní koncert</t>
    </r>
  </si>
  <si>
    <t>Letní lázeňské promenádní koncerty</t>
  </si>
  <si>
    <t>Setkání mladých hudebníků</t>
  </si>
  <si>
    <t>Festival duchovní hudby</t>
  </si>
  <si>
    <r>
      <t xml:space="preserve">Letní biograf </t>
    </r>
    <r>
      <rPr>
        <sz val="10"/>
        <rFont val="Arial"/>
        <family val="2"/>
      </rPr>
      <t xml:space="preserve"> - projekce letního kina od června do září ve 14denních intervalech</t>
    </r>
  </si>
  <si>
    <r>
      <t xml:space="preserve">Hornolipovská pouť                                 </t>
    </r>
    <r>
      <rPr>
        <sz val="10"/>
        <rFont val="Arial"/>
        <family val="2"/>
      </rPr>
      <t>7. ročník</t>
    </r>
  </si>
  <si>
    <t>Dny Javornicka  - dny řemesel 2013</t>
  </si>
  <si>
    <t>Zahájení lázeňské sezóny</t>
  </si>
  <si>
    <r>
      <t xml:space="preserve">Mezinárodní den dětí </t>
    </r>
    <r>
      <rPr>
        <sz val="10"/>
        <rFont val="Arial"/>
        <family val="2"/>
      </rPr>
      <t xml:space="preserve"> - den plný her, zábavy a edukace pro rodiny s dětmi</t>
    </r>
  </si>
  <si>
    <t>ÚZ 210</t>
  </si>
  <si>
    <t>ÚZ 211</t>
  </si>
  <si>
    <r>
      <t xml:space="preserve">Festival umění Šternberk 2013 - </t>
    </r>
    <r>
      <rPr>
        <sz val="10"/>
        <rFont val="Arial"/>
        <family val="2"/>
      </rPr>
      <t>divadelní představení profesionálních a amatérských umělců</t>
    </r>
  </si>
  <si>
    <r>
      <t xml:space="preserve">Čechova Olomouc </t>
    </r>
    <r>
      <rPr>
        <sz val="10"/>
        <rFont val="Arial"/>
        <family val="2"/>
      </rPr>
      <t>- celostátní nesoutěžní přehlídka amatérských soub.</t>
    </r>
  </si>
  <si>
    <r>
      <t>Národní festival studentského divadla ve španělštině</t>
    </r>
    <r>
      <rPr>
        <sz val="10"/>
        <rFont val="Arial"/>
        <family val="2"/>
      </rPr>
      <t xml:space="preserve"> - 5. ročník</t>
    </r>
  </si>
  <si>
    <t>Oslavy 125. výročí ZUŠ "Žerotín" Olomouc</t>
  </si>
  <si>
    <r>
      <t xml:space="preserve">OLLOVE uvádí… </t>
    </r>
    <r>
      <rPr>
        <sz val="10"/>
        <rFont val="Arial"/>
        <family val="2"/>
      </rPr>
      <t>aktivní podpora "queer" umění - rozšíření stávající nabídky kulturních a zájmových akcí</t>
    </r>
  </si>
  <si>
    <t>Měšťanský dům, Palackého 75/21, parc.č. 106/1, Olomouc - II. etapa restaurování vstupního vestibulu</t>
  </si>
  <si>
    <t>"sv. Barbora ZÁBŘEH", o.s., Sušilova 38, Zábřeh 789 01</t>
  </si>
  <si>
    <t>Římskokatolická farnost Němčice nad Hanou, Komenského nám. 65, Němčice nad Hanou 798 27</t>
  </si>
  <si>
    <t>Oltářní obraz v kapli sv. Floriána a sv. Isidora v Loučanech, parc.č. 109 - restaurování obrazu</t>
  </si>
  <si>
    <t>Kruhová cihelna v Olomouci - Slavoníně, parc.č.1308 - zpevnění pískovcových patek</t>
  </si>
  <si>
    <t>Městys Hustopeče nad Bečvou, nám. Míru 21, Hustopeče nad Bečvou 753 66</t>
  </si>
  <si>
    <t>Kostel starokatolický sv. Jana Evangelisty s farou č.p. 898 v Šumperku, parc.č. 1064 a 1065 - konzervace sedmi vitrážových oken</t>
  </si>
  <si>
    <t xml:space="preserve">Město Jeseník, Masarykovo nám. 1/167, 790 01 Jeseník </t>
  </si>
  <si>
    <t>oprava Krizového kříže v Jeseníku, parc.č. 1283</t>
  </si>
  <si>
    <t>Obec Bystročice, 779 00 Bystročice 6</t>
  </si>
  <si>
    <t>restaur. kamenného kříže na hřbitově v Lipině, parc.č. 542/2</t>
  </si>
  <si>
    <t>restaur. kamenného kříže v Křelově, parc.č. 381</t>
  </si>
  <si>
    <t>Obec Bukovany, Bukovany 57, 779 00 Olomouc</t>
  </si>
  <si>
    <t>restaur. pískovcového kříže na návsi v Bukovanech, parc.č. 268</t>
  </si>
  <si>
    <t>Obec Červenka, Svatoplukova 16, 784 01 Červenka</t>
  </si>
  <si>
    <t>Obec Drahanovice, 783 43 Drahanovice 144</t>
  </si>
  <si>
    <t>Obec Hnojice, Hnojice 117, 785 01 Šternberk</t>
  </si>
  <si>
    <t>demontáž a vyzdění z původního materiálu vyvrácených božích muk na křižovatce silnic u Hnojic, parc.č. 786</t>
  </si>
  <si>
    <t>Obec Cholina, 783 22 Cholina 52</t>
  </si>
  <si>
    <t>restaur. kamenného kříže v Cholině, parc.č. 708</t>
  </si>
  <si>
    <t>Obec Liboš, Liboš 82, 783 13 Štěpánov u Olomouce</t>
  </si>
  <si>
    <t>restaur. kamenného kříže v obci Liboš, části Krnov, parc.č. 34</t>
  </si>
  <si>
    <t>Město Litovel, nám. Přemysla Otakara 778, 784 01 Litovel</t>
  </si>
  <si>
    <t>Obec Luběnice, Luběnice 140, 783 46 Luběnice</t>
  </si>
  <si>
    <t>restaur. sochy sv. Jana Nepomuckého v Luběnicích, parc.č. 255/1</t>
  </si>
  <si>
    <t>Obec Medlov, Medlov 300, 783 91 Uničov 1</t>
  </si>
  <si>
    <t>výměna střešní vazby, krytiny, dešťových svodů a žlabů hrobky rodiny Vögel-Coufal na hřbitově v Medlově, parc.č. 429</t>
  </si>
  <si>
    <t>Obec Nová Hradečná, Nová Hradečná 193, 783 83 Troubelice</t>
  </si>
  <si>
    <t>restaur. kamenného kříže v Nové Hradečné, parc.č. 4</t>
  </si>
  <si>
    <t>Obec Štěpánov, Horní 444/7, 783 13 Štěpánov</t>
  </si>
  <si>
    <t>restaur. sousoší Nejsvětější Trojice v Moravské Huzové, parc.č. 914/1</t>
  </si>
  <si>
    <t>Město Šternberk, Horní náměstí 78/16, 785 01 Šternberk</t>
  </si>
  <si>
    <t xml:space="preserve">oprava střechy kaple ve Šternberku, Dolní Žleb, parc.č. 5844 </t>
  </si>
  <si>
    <t>Obec Šumvald, Šumvald 17, 783 85 Šumvald u Uničova</t>
  </si>
  <si>
    <t>restaur. kamenného kříže u hřbitovní zdi kostela sv. Mikuláše v Šumvaldu, parc.č. 1764/10</t>
  </si>
  <si>
    <t>Obec Troubelice, 783 83 Troubelice 352</t>
  </si>
  <si>
    <t xml:space="preserve">restaur. kamenného kříže v Troubelicích, parc.č. 1254  </t>
  </si>
  <si>
    <t>Město Uničov, Masarykovo náměstí 1, 783 91 Uničov</t>
  </si>
  <si>
    <t>restaur. mariánského sloupu na návsi u kaple v Uničově, části Střelice, parc.č. 723/5</t>
  </si>
  <si>
    <t>Obec Velký Týnec, Zámecká 35, 783 72 Velký Týnec 1</t>
  </si>
  <si>
    <t xml:space="preserve">restaur. božích muk ve Velkém Týnci, k.ú. Čechovice, parc.č. 294 </t>
  </si>
  <si>
    <t xml:space="preserve">Městys Velký Újezd, Olomoucká 15, 783 55 Velký Újezd </t>
  </si>
  <si>
    <t>restaur. kamenného kříže u Sušírny ve Velkém Újezdu, parc.č. 1939 - 1. etapa</t>
  </si>
  <si>
    <t>Obec Žerotín, Žerotín 13, 784 01 Litovel</t>
  </si>
  <si>
    <t>restaur. sochy Panny Marie u kaple v Žerotíně, parc.č. 2/2 - 2. etapa, dokončení</t>
  </si>
  <si>
    <t xml:space="preserve">rekonstrukční práce na Muzeu předválečného čs. lehkého opevnění - bunkru v Branné, parc.č. 430 </t>
  </si>
  <si>
    <t>Římskokatolická farnost Hnojice, Hnojice 208, 785 01 Šternberk 1</t>
  </si>
  <si>
    <t>restaur. sochy Panny Marie v Hnojicích, parc.č. 114 - 2. etapa, dokončení</t>
  </si>
  <si>
    <t>Obec Březsko, Březsko 12, 798 52 Konice</t>
  </si>
  <si>
    <t>oprava mramorového kříže v Březsku, parc.č. 241/2</t>
  </si>
  <si>
    <t>Obec Čehovice, Čehovice 93, 798 21 Bedihošť</t>
  </si>
  <si>
    <t xml:space="preserve">oprava pískovcového kříže na hřbitově v Čehovicích, parc.č. 477 </t>
  </si>
  <si>
    <t>Obec Čechy pod Kosířem, náměstí Svobody 289, 798 58 Čechy pod Kosířem</t>
  </si>
  <si>
    <t xml:space="preserve">oprava kamenného kříže s Kristem v Čechách pod Kosířem, parc.č. 1648/1 </t>
  </si>
  <si>
    <t>Obec Čelechovice na Hané, Hlavní 9, 798 16 Čelechovice na Hané</t>
  </si>
  <si>
    <t>oprava pomníku obětem světových válek v Čelechovicích na Hané, parc.č. 281</t>
  </si>
  <si>
    <t>Obec Dětkovice, Dětkovice 73, 798 04 Určice</t>
  </si>
  <si>
    <t>restaur. kamenného kříže v Dětkovicích, parc.č. 2118</t>
  </si>
  <si>
    <t>Obec Hrubčice, Hrubčice 10, 798 21 Bedihošť</t>
  </si>
  <si>
    <t>oprava památníku obětem II. světové války v Hrubčicích, parc.č. 556/1</t>
  </si>
  <si>
    <t>Obec Hruška, Hruška 30, 798 27 Němčice nad Hanou</t>
  </si>
  <si>
    <t xml:space="preserve">restaur. pískovcového kříže v Hrušce, parc.č. 2128 </t>
  </si>
  <si>
    <t>Obec Klenovice na Hané, 798 23 Klenovice na Hané 3</t>
  </si>
  <si>
    <t>restaur. božích muk v Klenovicích na Hané, parc.č. 452</t>
  </si>
  <si>
    <t>Město Konice, Masarykovo nám. 27, 798 52 Konice</t>
  </si>
  <si>
    <t>oprava památníku osídlení českým obyvatelstvem v Runářově, parc.č. 1206</t>
  </si>
  <si>
    <t>Město Kostelec na Hané, Jakubské nám. 138, 798 41 Kostelec na Hané</t>
  </si>
  <si>
    <r>
      <t xml:space="preserve">restaur. kamenného kříže na ul. 8. května v Kosteci na Hané, parc.č. 564 - </t>
    </r>
    <r>
      <rPr>
        <b/>
        <sz val="10"/>
        <rFont val="Arial"/>
        <family val="2"/>
      </rPr>
      <t>KP</t>
    </r>
  </si>
  <si>
    <t>Obec Olšany u Prostějova, 798 14 Olšany u Prostějova 50</t>
  </si>
  <si>
    <t>restaur. pomníku padlým obětem světové války v Olšanech u Prostějova, parc.č. 842/1</t>
  </si>
  <si>
    <t>Obec Otaslavice, 798 06 Otaslavice 343</t>
  </si>
  <si>
    <t>oprava kříže na Homole v Otaslavicích, parc.č. 4214</t>
  </si>
  <si>
    <t>Obec Rakůvka, Rakůvka 29, 798 57 Laškov</t>
  </si>
  <si>
    <t xml:space="preserve">restaur. kříže v Rakůvce, parc.č. 903 </t>
  </si>
  <si>
    <t>Obec Smržice, J. Krezy 40/1, 798 17 Smržice</t>
  </si>
  <si>
    <t>Obec Tvorovice, Tvorovice 51, 798 23 Klenovice na Hané</t>
  </si>
  <si>
    <t xml:space="preserve">restaur. kříže u Konáruvek v Obědkovicích, parc.č. 229/25 </t>
  </si>
  <si>
    <t>Obec Víceměřice, Víceměřice 26, 798 26 Nezamyslice u Prostějova</t>
  </si>
  <si>
    <t>oprava božích muk ve Víceměřicích, parc.č. 298/1</t>
  </si>
  <si>
    <t>Obec Vícov, Vícov 46, 798 03 Plumlov</t>
  </si>
  <si>
    <r>
      <t xml:space="preserve">restaur. kříže ve Vícově, parc.č. 219 - </t>
    </r>
    <r>
      <rPr>
        <b/>
        <sz val="10"/>
        <rFont val="Arial"/>
        <family val="2"/>
      </rPr>
      <t>KP</t>
    </r>
  </si>
  <si>
    <t xml:space="preserve">Obec Zdětín, Zdětín 49, 798 43 Ptení </t>
  </si>
  <si>
    <t>oprava tzv. Vodičkova kříže se sochami sv. Cyrila a Metoděje ve Zdětíně, parc.č. 949/1</t>
  </si>
  <si>
    <t xml:space="preserve">Obec Želeč, Želeč 62, 798 07 Brodek u Prostějova </t>
  </si>
  <si>
    <t>oprava Španělova kříže v Želči, parc.č. 2254</t>
  </si>
  <si>
    <t>Římskokatolická farnost Šubířov, Šubířov 36, 798 52 Konice</t>
  </si>
  <si>
    <r>
      <t xml:space="preserve">restaur. kříže před kostelem v Šubířově, parc.č  1033/1 - </t>
    </r>
    <r>
      <rPr>
        <b/>
        <sz val="10"/>
        <rFont val="Arial"/>
        <family val="2"/>
      </rPr>
      <t>KP</t>
    </r>
  </si>
  <si>
    <t>restaur. deskového obrazu Madony s dítětem v kapli Nanebevzetí Panny Marie v Dobrochově, parc.č. 1</t>
  </si>
  <si>
    <t>Obec Bělotín, 753 64 Bělotín 151</t>
  </si>
  <si>
    <t>restaur. kamenného kříže v Bělotíně, parc.č. 705/1</t>
  </si>
  <si>
    <t>Obec Beňov, Beňov 3, 750 02 Přerov</t>
  </si>
  <si>
    <t>oprava kaple sv. Floriána v Beňově, parc.č. 137</t>
  </si>
  <si>
    <t>Obec Černotín, 753 68 Černotín 1</t>
  </si>
  <si>
    <t>restaur. kříže nad vápencovým lomem v Černotíně, parc.č. 655/5</t>
  </si>
  <si>
    <t>restaur. sochy sv. Jana Nepomuckého v Jezernici, parc.č. 2724/11</t>
  </si>
  <si>
    <t>Město Lipník nad Bečvou, Nám. T.G.Masaryka 89, 751 31 Lipník nad Bečvou</t>
  </si>
  <si>
    <t xml:space="preserve">oprava kamenného kříže v Lipníku nad Bečvou, parc.č. 3166 </t>
  </si>
  <si>
    <t>Obec Oldřichov, Oldřichov 17, 751 11 Radslavice</t>
  </si>
  <si>
    <t>restaur. kříže u kaple v Oldřichově, parc.č. 135 - 2. etapa, dokončení</t>
  </si>
  <si>
    <t>Obec Osek nad Bečvou, 751 22 Osek nad Bečvou 65</t>
  </si>
  <si>
    <t>restaur. kříže u Trnávky v Oseku nad Bečvou, parc.č. 1336/5</t>
  </si>
  <si>
    <t>Obec Skalička, Skalička 109, 753 52 Skalička u Hranic</t>
  </si>
  <si>
    <t xml:space="preserve">restaur. kamenného kříže na hřbitově ve Skaličce, parc.č. 506  </t>
  </si>
  <si>
    <t>Obec Stříbrnice, Stříbrnice 91, 752 01 Kojetín</t>
  </si>
  <si>
    <t>restaur. kříže ve Stříbrnicích, parc.č. 139/3</t>
  </si>
  <si>
    <t>oprava střechy kaple sv. Anny v Lipníku nad Bečvou, parc.č. 457</t>
  </si>
  <si>
    <t>Římskokatolická farnost Stará Ves u Přerova, Stará Ves 47, 750 02 Přerov</t>
  </si>
  <si>
    <t>Obec Bludov, Jana Žižky 195, 789 61 Bludov</t>
  </si>
  <si>
    <t>restaur. sochy Panny Marie Lurdské na ul. 8. května v Bludově, parc.č. 1154/1</t>
  </si>
  <si>
    <t>restaur. kříže s korpusem v Líšnici, parc.č. 781/1</t>
  </si>
  <si>
    <t>Město Loštice, nám. Míru 66/1, 789 83 Loštice</t>
  </si>
  <si>
    <t>restaur. kamenného kříže s pietou v ul. Hradské v Lošticích, parc.č. 1546/2</t>
  </si>
  <si>
    <t>Obec Mírov, 789 53 Mírov 47</t>
  </si>
  <si>
    <t>Město Mohelnice, U Brány 2, 789 85 Mohelnice</t>
  </si>
  <si>
    <t>dokončení celkové obnovy kaple Panny Marie v Křemačově, parc.č. 62</t>
  </si>
  <si>
    <t>Obec Moravičany, 789 82 Moravičany 67</t>
  </si>
  <si>
    <t>restaur. pomníku padlým v Moravičanech, parc.č. 970</t>
  </si>
  <si>
    <t xml:space="preserve">Obec Nový Malín,  788 03 Nový Malín 240 </t>
  </si>
  <si>
    <t xml:space="preserve">oprava hřbitovního kříže s Kristovým tělem v Novém Malíně, parc.č. 2099 </t>
  </si>
  <si>
    <t>Obec Oskava, 788 01 Oskava 112</t>
  </si>
  <si>
    <t>výměna střechy márnice na hřbitově v Oskavě, části Třemešek, parc.č. 7</t>
  </si>
  <si>
    <t>Obec Pavlov, Pavlov 42, 789 85 Mohelnice</t>
  </si>
  <si>
    <t>restaur. sousoší kalvárie v Pavlově, parc.č. 1166/25</t>
  </si>
  <si>
    <t>Obec Postřelmůvek, Postřelmůvek 74, 789 01 Zábřeh</t>
  </si>
  <si>
    <r>
      <t xml:space="preserve">oprava kaple sv. Jana Nepomuckého v Postřelmůvku, parc.č. 93 - </t>
    </r>
    <r>
      <rPr>
        <b/>
        <sz val="10"/>
        <rFont val="Arial"/>
        <family val="2"/>
      </rPr>
      <t>KP</t>
    </r>
  </si>
  <si>
    <t>Obec Sudkov, 788 21 Sudkov 96</t>
  </si>
  <si>
    <t>oprava pomníku padlých z 2. světové války v Sudkově, parc.č. 331</t>
  </si>
  <si>
    <t>Obec Velké Losiny, Rudé armády 321, 788 15 Velké Losiny</t>
  </si>
  <si>
    <t>Obec Vikýřovice, Petrovská 168, 788 13 Vikýřovice</t>
  </si>
  <si>
    <t>oprava omítek a fasády s nátěry kaple sv. Antonína ve Vikýřovicích, parc.č. 727</t>
  </si>
  <si>
    <t>restaur. kamenného kříže u kostela v Mírově, parc.č. 99/1</t>
  </si>
  <si>
    <t xml:space="preserve">restaur. kamenného kříže s korpusem Krista v Bystročicích, parc.č. 166/1 </t>
  </si>
  <si>
    <t>Obec Lipina, Lipina 81, 785 01  Šternberk</t>
  </si>
  <si>
    <t>restaur. kamenného kříže na hřbitově v Litovli, části Rozvadovice, parc.č. 61</t>
  </si>
  <si>
    <t>restaur. kamenného kříže ve Smržicích, parc.č. 1113/1</t>
  </si>
  <si>
    <t>Římskokatolická farnost Brodek u Prostějova, Císařská 36, 798 07 Brodek u Prostějova</t>
  </si>
  <si>
    <t>Obec Jezernice, Jezernice 206, 751 31  Lipník nad Bečvou</t>
  </si>
  <si>
    <t>Obec Líšnice, Líšnice 39, 789 85  Mohelnice</t>
  </si>
  <si>
    <t xml:space="preserve">restaurování kříže Panny Marie Sedmibolestné ve Svébohově, parc.č. 79 - 2. etapa, dokončení </t>
  </si>
  <si>
    <t>Kostel sv. Jakuba Staršího v Kostelci na Hané, parc.č. 1326 - restaurování varhan</t>
  </si>
  <si>
    <t>Národní kulturní památka Ruční papírna Velké Losiny parc.č. 310 - oprava šindelových střech</t>
  </si>
  <si>
    <t>Boží muka z roku 1601 Mírov, parc.č.121 - restaurování</t>
  </si>
  <si>
    <t>Římskokatolická farnost Mírov, Mírov 31, 789 01 Zábřeh</t>
  </si>
  <si>
    <r>
      <t xml:space="preserve">Divadlem za hranice možností </t>
    </r>
    <r>
      <rPr>
        <sz val="10"/>
        <rFont val="Arial"/>
        <family val="2"/>
      </rPr>
      <t>divadelní představení herců s mentálním postižením</t>
    </r>
  </si>
  <si>
    <t>Baletní studio při Moravské divadle Olomouc,  tř. Svobody 33, Olomouc</t>
  </si>
  <si>
    <t>Den Romů a Romská pouť v Olomouci</t>
  </si>
  <si>
    <r>
      <t xml:space="preserve">Litovelské slavnosti, Dny evropského dědictví a farmářské trhy </t>
    </r>
    <r>
      <rPr>
        <sz val="10"/>
        <rFont val="Arial"/>
        <family val="2"/>
      </rPr>
      <t>- 10. ročník</t>
    </r>
  </si>
  <si>
    <t>Město Uničov                             Masarykovo nám. 1, Uničov</t>
  </si>
  <si>
    <r>
      <t>PASTICHE FILMZ -</t>
    </r>
    <r>
      <rPr>
        <sz val="10"/>
        <rFont val="Arial"/>
        <family val="2"/>
      </rPr>
      <t xml:space="preserve"> podpora činnosti občanského sdružení</t>
    </r>
  </si>
  <si>
    <t>Veselme se s Hanákama z Kostelce na Hané v roce 2013</t>
  </si>
  <si>
    <r>
      <t xml:space="preserve">Pořádání koncertů v Jazz Tibet Clubu </t>
    </r>
    <r>
      <rPr>
        <sz val="10"/>
        <rFont val="Arial"/>
        <family val="2"/>
      </rPr>
      <t>na podporu kulturních aktivit v pasáži v Masných krámech</t>
    </r>
  </si>
  <si>
    <r>
      <t xml:space="preserve">Hudba bez hranic - Dolnostudénský hudební </t>
    </r>
    <r>
      <rPr>
        <b/>
        <sz val="10"/>
        <rFont val="Arial"/>
        <family val="2"/>
      </rPr>
      <t xml:space="preserve">festival  -  </t>
    </r>
    <r>
      <rPr>
        <sz val="10"/>
        <rFont val="Arial"/>
        <family val="2"/>
      </rPr>
      <t>8. ročník festivalu dechových orchestrů a mažoretek</t>
    </r>
  </si>
  <si>
    <t xml:space="preserve">VI. Celostátní přehlídka sokolských loutkových divadel                              </t>
  </si>
  <si>
    <t>Obec Bělotín                                         Bělotín 151</t>
  </si>
  <si>
    <r>
      <t>Kulturní aktivity v pasáži Mastných krámů a v Galerii Pro radost-</t>
    </r>
    <r>
      <rPr>
        <sz val="10"/>
        <rFont val="Arial"/>
        <family val="2"/>
      </rPr>
      <t>výstavy</t>
    </r>
  </si>
  <si>
    <r>
      <t xml:space="preserve">Mladík od Zlaté Štiky - G. Mahler a Olomouc - </t>
    </r>
    <r>
      <rPr>
        <sz val="10"/>
        <rFont val="Arial"/>
        <family val="2"/>
      </rPr>
      <t xml:space="preserve"> hra J. Sulovského</t>
    </r>
  </si>
  <si>
    <t>Mistrovství ČR ve standartních tancích 2013</t>
  </si>
  <si>
    <t>Obec Bílá Lhota, Bílá Lhota 1, 783 21 Chudobín</t>
  </si>
  <si>
    <t>oprava venkovních omítek, nátěru oken a dveří, výměna střešní krytiny, osazení okapů a svodů kaple panny Marie v Drahanovicích, části Střížov, k.ú. Ludéřov, parc.č 119</t>
  </si>
  <si>
    <t>Klub vojenské historie Olomouc-LO37, Norská 25, 779 00 Olomouc</t>
  </si>
  <si>
    <t>oprava kříže s ohrádkou v Přemyslovicích, parc.č. 717/2</t>
  </si>
  <si>
    <t xml:space="preserve">zhotovení repliky stávajícího kříže s korpusem Krista a jeho osazení na původní podstavec u kostela ve Staré Vsi, parc.č. 211 </t>
  </si>
  <si>
    <t xml:space="preserve">restaur.  kříže s kovaným plůtkem v Mírově, části Míroveček, parc.č. 548/1 </t>
  </si>
  <si>
    <t>vyzdění kamenného základového zdiva na původním základu kaple sv. Jana a Pavla na Pramenech v Žárové, parc.č. 133/4</t>
  </si>
  <si>
    <t>Římskokatolická farnost Svébohov, Svébohov 125, 789 01 Zábřeh</t>
  </si>
  <si>
    <t>Rapotínské slavnosti spojené s jesenickým gastrofestivalem</t>
  </si>
  <si>
    <r>
      <t>Jeden svět 2013 v Olomouckém kraji-</t>
    </r>
    <r>
      <rPr>
        <sz val="10"/>
        <rFont val="Arial"/>
        <family val="2"/>
      </rPr>
      <t>14. ročník mezinárodního festivalu dokumenárních filmů o lidských právech</t>
    </r>
    <r>
      <rPr>
        <b/>
        <sz val="10"/>
        <rFont val="Arial"/>
        <family val="2"/>
      </rPr>
      <t xml:space="preserve">                                                         </t>
    </r>
  </si>
  <si>
    <t>Římskokatolická farnost Čehovice, Čehovice 108, 798 21</t>
  </si>
  <si>
    <t>Kostel sv. Prokopa v Čehovicích, parc.č.2 - oprava fasády a odvlhčení kostela</t>
  </si>
  <si>
    <t>Venkovská usedlost č.p. 32 v Paloníně, parc.č. st. 91/1, 143 - oprava střech, statické zajištění a oprava trhlin</t>
  </si>
  <si>
    <t>1.náhradník</t>
  </si>
  <si>
    <t>2.náhradník</t>
  </si>
  <si>
    <t>Penzion Rejvíz, Rejvíz - bývalá Noskova chata, parc.č.st. 7 - oprava střechy</t>
  </si>
  <si>
    <t>Kostel sv. Martina ve Skorošicích, parc.č. 1 - havárie střechy</t>
  </si>
  <si>
    <t>Sloup se sochou Panny Marie, parc.č. 68/3 ve Vidnavě - restaurování sloupu se sochou</t>
  </si>
  <si>
    <t>Městský dům, č.p.112/26, parc.č. 537/1, Olomouc - rekonstrukce střechy domu</t>
  </si>
  <si>
    <t>Socha sv. Jana Nepomuckého v Náměšti na Hané, parc.č. 782/1 - restaurování sochy</t>
  </si>
  <si>
    <t>Kaple sv. Donáta v Bukovanech, parc.č. 777 - statické a sanační zajištění kaple</t>
  </si>
  <si>
    <t>Kaple sv. Floriána v Újezdě, parc.č.1316, 1319/1 - celková oprava kaple</t>
  </si>
  <si>
    <t>Záloženský a společenský dům č.p.18 v Příkazích, parc.č.137 - repase oken</t>
  </si>
  <si>
    <t>Kostel pravoslavné církve sv. Cyrila a Metoděje v Chudobíně - další etapa výměny střešní krytiny</t>
  </si>
  <si>
    <t>Profi-tisk group s.r.o, Krakovská 201/14, Olomouc - Nové Sady 779 00</t>
  </si>
  <si>
    <t xml:space="preserve">Českomoravská provincie Hospitálského řádu sv. Jana z Boha - Milosrdných bratří, Vídeňská 7, Brno 639 00 </t>
  </si>
  <si>
    <t>Římskokatolická farnost Stražisko, Stražisko 41, 798 44</t>
  </si>
  <si>
    <t>Kostel sv. Andělů Strážných ve Stražisku parc.č. 32 - generální oprava varhan</t>
  </si>
  <si>
    <t>Fara v Protivanově parc.č. 80 - oprava statiky klenby, elektroinstalace</t>
  </si>
  <si>
    <t>Kaplička sv. Libora v Konici, parc.č. 54 - celková oprava kaple</t>
  </si>
  <si>
    <t>Dům č.p. 13 v Lipníku nad Bečvou, parc.č. st. 24/2 - výměna výplní otvorů - okna, dveře a výkladce</t>
  </si>
  <si>
    <t>Federace židovských obcí v České republice, Maiselova 18, Praha 1, 110 00</t>
  </si>
  <si>
    <t>Římskokatolická farnost Libina, Jiráskova 33, Libina 788 05</t>
  </si>
  <si>
    <t>Kostel sv. Michala parc.č. 36 v Rapotíně - závěrečná etapa oprav střechy a klempířských prvků</t>
  </si>
  <si>
    <t>Muzeum umění Olomouc, státní příspěvková organizace, Denisova 47, Olomouc</t>
  </si>
  <si>
    <t>Obec Dlouhá Loučka, 1. máje 116, Dlouhá Loučka</t>
  </si>
  <si>
    <t xml:space="preserve">"Rodinné centrum Křelovský Kaštánek, o.s.", Lipové náměstí 30, Křelov                                    </t>
  </si>
  <si>
    <t>TJ SPARTAK PŘEROV, Bezručova 4, Přerov</t>
  </si>
  <si>
    <t>Jesenický smíšený pěvecký sbor, Čechova 4, Jeseník</t>
  </si>
  <si>
    <t xml:space="preserve">Jesenický nugget, Lipová lázně 26                    </t>
  </si>
  <si>
    <t>Sdružení přátel umění, 28. října 1, Jeseník</t>
  </si>
  <si>
    <r>
      <t xml:space="preserve">Jesenické notování, </t>
    </r>
    <r>
      <rPr>
        <sz val="10"/>
        <rFont val="Arial"/>
        <family val="2"/>
      </rPr>
      <t>festival amat. sborového zpěvu</t>
    </r>
  </si>
  <si>
    <r>
      <t xml:space="preserve">Dechový orchestr mladých Jeseník,  </t>
    </r>
    <r>
      <rPr>
        <sz val="10"/>
        <rFont val="Arial"/>
        <family val="2"/>
      </rPr>
      <t>úhrada nákladů na celoroční činnost</t>
    </r>
  </si>
  <si>
    <t>Priessnitzovy léčebné lázně a. s., Priessnitzova 12, Jeseník</t>
  </si>
  <si>
    <t>Římskokatolická farnost Bílá Voda, Městys Bílá Voda 62</t>
  </si>
  <si>
    <t>Fotbalový klub STOMIX Žulová, Sokolská 130, Žulová</t>
  </si>
  <si>
    <t>Městské kulturní středisko, Nádražní 160, Javorník</t>
  </si>
  <si>
    <r>
      <t xml:space="preserve">Jesenické hudební léto 2013, </t>
    </r>
    <r>
      <rPr>
        <sz val="10"/>
        <rFont val="Arial"/>
        <family val="2"/>
      </rPr>
      <t>divadlelní a hudební pořady, výstavy</t>
    </r>
  </si>
  <si>
    <r>
      <t>Folklorní siesta,</t>
    </r>
    <r>
      <rPr>
        <sz val="10"/>
        <rFont val="Arial"/>
        <family val="2"/>
      </rPr>
      <t xml:space="preserve"> vystoupení folklorních souborů ČR a PL</t>
    </r>
  </si>
  <si>
    <r>
      <t xml:space="preserve">Jesenické dožínky, </t>
    </r>
    <r>
      <rPr>
        <sz val="10"/>
        <rFont val="Arial"/>
        <family val="2"/>
      </rPr>
      <t>10. ročník</t>
    </r>
  </si>
  <si>
    <t>Obec Bělá pod Pradědem, Bělá pod Pradědem 381</t>
  </si>
  <si>
    <r>
      <t xml:space="preserve">Týden Vincenze Priessnitze, </t>
    </r>
    <r>
      <rPr>
        <sz val="10"/>
        <rFont val="Arial"/>
        <family val="2"/>
      </rPr>
      <t>kulturně-společenská akce</t>
    </r>
  </si>
  <si>
    <t>Agentura Lafayette, o. s., Valdenská 52, Olomouc</t>
  </si>
  <si>
    <r>
      <t xml:space="preserve">Královské město v povodí Oskavy - kapitoly z historie Uničova, </t>
    </r>
    <r>
      <rPr>
        <sz val="10"/>
        <rFont val="Arial"/>
        <family val="2"/>
      </rPr>
      <t>hra J. Sulovského</t>
    </r>
  </si>
  <si>
    <r>
      <t xml:space="preserve">Divadlo Konvikt, </t>
    </r>
    <r>
      <rPr>
        <sz val="10"/>
        <rFont val="Arial"/>
        <family val="2"/>
      </rPr>
      <t>podpora činnosti - divadelní představení</t>
    </r>
  </si>
  <si>
    <r>
      <t xml:space="preserve">Divadlo Tramtarie, </t>
    </r>
    <r>
      <rPr>
        <sz val="10"/>
        <rFont val="Arial"/>
        <family val="2"/>
      </rPr>
      <t>podpora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celoroční činnosti</t>
    </r>
  </si>
  <si>
    <t>Handkeho občanské sdružení , Šternberk,Těšíkov 9</t>
  </si>
  <si>
    <t>Ing. Josef Lébr, Hynaisova 11, Olomouc</t>
  </si>
  <si>
    <r>
      <t xml:space="preserve">Loutkové divadlo Kašpárkova říše, </t>
    </r>
    <r>
      <rPr>
        <sz val="10"/>
        <rFont val="Arial"/>
        <family val="2"/>
      </rPr>
      <t>podpora činnosti</t>
    </r>
  </si>
  <si>
    <t>Region Haná, o. s., Těšetice 75</t>
  </si>
  <si>
    <t>SPOLU Olomouc, Dolní nám. 27/38, Olomouc</t>
  </si>
  <si>
    <t>ŠOK aneb Šternberští ochotničtí komedianti, Vinný vrch 6, Šternberk</t>
  </si>
  <si>
    <t>ARKS Plus  s.r. o., Dolní Hejčínská 31, Olomouc</t>
  </si>
  <si>
    <t>BoDo centrum, U Sportovní haly 2, Olomouc</t>
  </si>
  <si>
    <t>Dechová kapela Věrovanka, Drahlov 127</t>
  </si>
  <si>
    <r>
      <t xml:space="preserve">Muzikanti hrajte! </t>
    </r>
    <r>
      <rPr>
        <sz val="10"/>
        <rFont val="Arial"/>
        <family val="2"/>
      </rPr>
      <t xml:space="preserve">8. ročník přehlídky amatérských dechových hudeb na výstavišti Flora </t>
    </r>
  </si>
  <si>
    <r>
      <t xml:space="preserve">Hanácké kvitek, </t>
    </r>
    <r>
      <rPr>
        <sz val="10"/>
        <rFont val="Arial"/>
        <family val="2"/>
      </rPr>
      <t>15. ročník festivalu dechových orchestrů</t>
    </r>
  </si>
  <si>
    <t>Ing. Ladislav Dobeš, U Městského dvora 4, Olomouc</t>
  </si>
  <si>
    <r>
      <t xml:space="preserve">Náměšťský Gong 2013, </t>
    </r>
    <r>
      <rPr>
        <sz val="10"/>
        <rFont val="Arial"/>
        <family val="2"/>
      </rPr>
      <t>festival hudby - folk a country</t>
    </r>
  </si>
  <si>
    <t>Druhý dech Olomouc, amatérské sdružení poloprofesionálních hudebníků, o. s., Domovina 2, Olomouc</t>
  </si>
  <si>
    <r>
      <t xml:space="preserve">Druhý dech, </t>
    </r>
    <r>
      <rPr>
        <sz val="10"/>
        <rFont val="Arial"/>
        <family val="2"/>
      </rPr>
      <t xml:space="preserve">podpora hudební skupiny </t>
    </r>
  </si>
  <si>
    <t>Ensemble Damian o. s., Lužická 390/8, Olomouc</t>
  </si>
  <si>
    <r>
      <t xml:space="preserve">Olomoucké barokní slavnosti, </t>
    </r>
    <r>
      <rPr>
        <sz val="10"/>
        <rFont val="Arial"/>
        <family val="2"/>
      </rPr>
      <t>6 vystoupení vJezuitském konviktu Olomouc v období červenec - srpen 2013</t>
    </r>
  </si>
  <si>
    <t>Leo Friedl, Šmeralova 1122/12, Olomouc</t>
  </si>
  <si>
    <r>
      <t xml:space="preserve">U-klub, regionální klubová scéna, </t>
    </r>
    <r>
      <rPr>
        <sz val="10"/>
        <rFont val="Arial"/>
        <family val="2"/>
      </rPr>
      <t>podpora činnosti</t>
    </r>
    <r>
      <rPr>
        <b/>
        <sz val="11"/>
        <rFont val="Arial"/>
        <family val="2"/>
      </rPr>
      <t xml:space="preserve">                    </t>
    </r>
  </si>
  <si>
    <t xml:space="preserve">Hanácká dechovka, občanské sdružení, Litovelská 28, Olomouc
</t>
  </si>
  <si>
    <r>
      <t>Hudební dostaveníčko s Olomouckými trubač</t>
    </r>
    <r>
      <rPr>
        <b/>
        <sz val="10"/>
        <rFont val="Arial"/>
        <family val="2"/>
      </rPr>
      <t xml:space="preserve">i, </t>
    </r>
    <r>
      <rPr>
        <sz val="10"/>
        <rFont val="Arial"/>
        <family val="2"/>
      </rPr>
      <t xml:space="preserve">10 koncertů v domovech pro seniory </t>
    </r>
  </si>
  <si>
    <r>
      <t xml:space="preserve">Hudební festival Country Vojtěchov </t>
    </r>
    <r>
      <rPr>
        <sz val="10"/>
        <rFont val="Arial"/>
        <family val="2"/>
      </rPr>
      <t xml:space="preserve">14. ročník </t>
    </r>
  </si>
  <si>
    <t>Jiří Jirák, Komenského 897/10, Olomouc</t>
  </si>
  <si>
    <r>
      <t xml:space="preserve">Festival TopolOpenair  </t>
    </r>
    <r>
      <rPr>
        <sz val="10"/>
        <rFont val="Arial"/>
        <family val="2"/>
      </rPr>
      <t>a podpora celoroční činnosti klubu v Topolanech</t>
    </r>
  </si>
  <si>
    <t>Komorní pěvecký spolek Dvořák, Kollárovo nám. 7, Olomouc</t>
  </si>
  <si>
    <t>KSPS Collegium Vocale Olomouc, Synkova 8, Olomouc</t>
  </si>
  <si>
    <r>
      <t xml:space="preserve">Komorní pěvecký spolek Dvořák, </t>
    </r>
    <r>
      <rPr>
        <sz val="10"/>
        <rFont val="Arial"/>
        <family val="2"/>
      </rPr>
      <t>podpora činnosti</t>
    </r>
  </si>
  <si>
    <t>METAL s tebou, Dolní náměstí 25/40, Olomouc</t>
  </si>
  <si>
    <t>Metropolitní kapitula u sv. Václava, Biskupské náměstí 2, Olomouc</t>
  </si>
  <si>
    <r>
      <t xml:space="preserve">Významné varhany a zvony Hané, </t>
    </r>
    <r>
      <rPr>
        <sz val="10"/>
        <rFont val="Arial"/>
        <family val="2"/>
      </rPr>
      <t xml:space="preserve">natočení a vydání CD </t>
    </r>
  </si>
  <si>
    <r>
      <t xml:space="preserve">No Distance Paradise, </t>
    </r>
    <r>
      <rPr>
        <sz val="10"/>
        <rFont val="Arial"/>
        <family val="2"/>
      </rPr>
      <t>natočení CD skupiny</t>
    </r>
  </si>
  <si>
    <t>Moravská filharmonie Olomouc, příspěvková organizace, Horní náměstí 23, Olomouc</t>
  </si>
  <si>
    <r>
      <t xml:space="preserve">Má vlast v Olomouckém kraji,  </t>
    </r>
    <r>
      <rPr>
        <sz val="10"/>
        <rFont val="Arial"/>
        <family val="2"/>
      </rPr>
      <t>3 koncerty</t>
    </r>
  </si>
  <si>
    <t>Městské kulturní zařízení Uničov,  Moravské nám.1143, Uničov</t>
  </si>
  <si>
    <t>Obec Bílá Lhota, Bílá Lhota 1</t>
  </si>
  <si>
    <t>Obec Liboš, Liboš 82</t>
  </si>
  <si>
    <r>
      <t xml:space="preserve">Festival malých hudebních souborů </t>
    </r>
    <r>
      <rPr>
        <sz val="10"/>
        <rFont val="Arial"/>
        <family val="2"/>
      </rPr>
      <t>19. ročník</t>
    </r>
  </si>
  <si>
    <r>
      <t xml:space="preserve">Hudební Senická nota 2013, </t>
    </r>
    <r>
      <rPr>
        <sz val="10"/>
        <rFont val="Arial"/>
        <family val="2"/>
      </rPr>
      <t>13. ročník hudebního festivalu</t>
    </r>
    <r>
      <rPr>
        <b/>
        <sz val="10"/>
        <rFont val="Arial"/>
        <family val="2"/>
      </rPr>
      <t xml:space="preserve">
</t>
    </r>
  </si>
  <si>
    <t>Spolek přátel olomouckého jazzu, Sokolská 48/551, Olomouc</t>
  </si>
  <si>
    <r>
      <t xml:space="preserve">Jazz Tibet Club, </t>
    </r>
    <r>
      <rPr>
        <sz val="10"/>
        <rFont val="Arial"/>
        <family val="2"/>
      </rPr>
      <t>podpora činnosti</t>
    </r>
  </si>
  <si>
    <t>Základní umělecká škola "Žerotín" Olomouc, Kavaleristů 6, Olomouc</t>
  </si>
  <si>
    <r>
      <t xml:space="preserve">Pěvecká soutěž Olomouc 2013, </t>
    </r>
    <r>
      <rPr>
        <sz val="10"/>
        <rFont val="Arial"/>
        <family val="2"/>
      </rPr>
      <t>10. ročník soutěže pro zpěváky všech kategorií</t>
    </r>
  </si>
  <si>
    <t>Adorea, Gen. Píky 8, Olomouc</t>
  </si>
  <si>
    <t>Arcibiskupství olomoucké, Wurmova 9, Olomouc</t>
  </si>
  <si>
    <r>
      <t xml:space="preserve">Memoriál Jiřího Necida, </t>
    </r>
    <r>
      <rPr>
        <sz val="10"/>
        <rFont val="Arial"/>
        <family val="2"/>
      </rPr>
      <t>soutěž mažoretkových skupin</t>
    </r>
  </si>
  <si>
    <t>BURIAN a TICHÁK, s.r.o., Komenského 10, Olomouc</t>
  </si>
  <si>
    <r>
      <t xml:space="preserve">Dvouměsíčník Listy, ročník 2013, </t>
    </r>
    <r>
      <rPr>
        <sz val="10"/>
        <rFont val="Arial"/>
        <family val="2"/>
      </rPr>
      <t>vydání kulturně-politického periodika</t>
    </r>
  </si>
  <si>
    <r>
      <t xml:space="preserve">Tajemná noc v muzeu, </t>
    </r>
    <r>
      <rPr>
        <sz val="10"/>
        <rFont val="Arial"/>
        <family val="2"/>
      </rPr>
      <t xml:space="preserve">zábavná akce pro rodiče s dětmi ve VMO               </t>
    </r>
    <r>
      <rPr>
        <b/>
        <sz val="11"/>
        <rFont val="Arial"/>
        <family val="2"/>
      </rPr>
      <t xml:space="preserve">          </t>
    </r>
  </si>
  <si>
    <t>Čermák Miloslav, PhDr.,Masarykova 32, Olomouc</t>
  </si>
  <si>
    <r>
      <t xml:space="preserve">Vlastivědná revue Střední Morava, </t>
    </r>
    <r>
      <rPr>
        <sz val="10"/>
        <rFont val="Arial"/>
        <family val="2"/>
      </rPr>
      <t>vydání 2 čísel revue</t>
    </r>
  </si>
  <si>
    <t>Čermák Miloslav, PhDr., Masarykova 32, Olomouc</t>
  </si>
  <si>
    <t>DETOUR PRODUCTIONS o.s., Sokolská 4, Olomouc</t>
  </si>
  <si>
    <r>
      <t>Ostrovy bez hranic 2013,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8. ročník poetického festivalu   </t>
    </r>
    <r>
      <rPr>
        <b/>
        <sz val="10"/>
        <rFont val="Arial"/>
        <family val="2"/>
      </rPr>
      <t xml:space="preserve">                                 </t>
    </r>
  </si>
  <si>
    <t>Divadlo hudby Olomouc, příspěvková organizace, Denisova 47, Olomouc</t>
  </si>
  <si>
    <r>
      <t xml:space="preserve">Dny židovské kultury Olomouc, </t>
    </r>
    <r>
      <rPr>
        <sz val="10"/>
        <rFont val="Arial"/>
        <family val="2"/>
      </rPr>
      <t>6. ročník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- Před katastrofou.. a dnes      </t>
    </r>
    <r>
      <rPr>
        <b/>
        <sz val="10"/>
        <rFont val="Arial"/>
        <family val="2"/>
      </rPr>
      <t xml:space="preserve">             </t>
    </r>
  </si>
  <si>
    <t>DCI KINO Olomouc s.r.o., Sokolská 25, Olomouc</t>
  </si>
  <si>
    <r>
      <t xml:space="preserve">Metroplay, </t>
    </r>
    <r>
      <rPr>
        <sz val="10"/>
        <rFont val="Arial"/>
        <family val="2"/>
      </rPr>
      <t>filmy pro ZŠ a pro rodiče s dětmi</t>
    </r>
    <r>
      <rPr>
        <b/>
        <sz val="11"/>
        <rFont val="Arial"/>
        <family val="2"/>
      </rPr>
      <t xml:space="preserve">                                                 </t>
    </r>
  </si>
  <si>
    <r>
      <t xml:space="preserve">Retrospektiva III, </t>
    </r>
    <r>
      <rPr>
        <sz val="10"/>
        <rFont val="Arial"/>
        <family val="2"/>
      </rPr>
      <t>výstava fotografií</t>
    </r>
  </si>
  <si>
    <r>
      <t xml:space="preserve">Colores Flamencos, </t>
    </r>
    <r>
      <rPr>
        <sz val="10"/>
        <rFont val="Arial"/>
        <family val="2"/>
      </rPr>
      <t>mezinárodní festival španělské kutlury Olomouc</t>
    </r>
  </si>
  <si>
    <t>Friendly &amp; Loyal s.r.o., Ondřejova 13, Olomouc</t>
  </si>
  <si>
    <r>
      <t xml:space="preserve">Galerie Caesar 2013, </t>
    </r>
    <r>
      <rPr>
        <sz val="10"/>
        <rFont val="Arial"/>
        <family val="2"/>
      </rPr>
      <t>celoroční výstavní program</t>
    </r>
  </si>
  <si>
    <t>Libor Gašparovič, Oplealova 364/1, Olomouc</t>
  </si>
  <si>
    <r>
      <t xml:space="preserve">Kresba a grafika v OK 1900-2013, </t>
    </r>
    <r>
      <rPr>
        <sz val="10"/>
        <rFont val="Arial"/>
        <family val="2"/>
      </rPr>
      <t>vydání knihy</t>
    </r>
  </si>
  <si>
    <r>
      <t xml:space="preserve">Evropa Evropě, </t>
    </r>
    <r>
      <rPr>
        <sz val="10"/>
        <rFont val="Arial"/>
        <family val="2"/>
      </rPr>
      <t>výstavy olomouckých umělců v Litvě</t>
    </r>
  </si>
  <si>
    <t>Gottwaldová Petra Mgr., Jívavská 4a, Šternberk</t>
  </si>
  <si>
    <t>Galerie Caesar, družstvo pro podporu výtvarného umění, Horní náměstí 1, Olomouc</t>
  </si>
  <si>
    <t>Hanácký národopisný soubor Olešnica Doloplazy o.s., Doloplazy 9</t>
  </si>
  <si>
    <r>
      <t xml:space="preserve">Zvyky a tradice v naší obci, </t>
    </r>
    <r>
      <rPr>
        <sz val="10"/>
        <rFont val="Arial"/>
        <family val="2"/>
      </rPr>
      <t>folklorní akce v průběhu roku</t>
    </r>
  </si>
  <si>
    <t>Charita Olomouc, Wurmova 5, Olomouc</t>
  </si>
  <si>
    <r>
      <t xml:space="preserve">Návrat k pramenům, </t>
    </r>
    <r>
      <rPr>
        <sz val="10"/>
        <rFont val="Arial"/>
        <family val="2"/>
      </rPr>
      <t>autorská výstava v galerii Patro</t>
    </r>
  </si>
  <si>
    <t>Haňovští, o. s. (spolek pro zachování kulturních a společenských tradic), Haňovice 62</t>
  </si>
  <si>
    <t>Kirri o. s., Pňovice Papůvka 50</t>
  </si>
  <si>
    <t>Kohout Viktor, Bezručova 11, Litovel</t>
  </si>
  <si>
    <t>Město Šternberk, Horní náměstí 16, Šternberk</t>
  </si>
  <si>
    <r>
      <t xml:space="preserve">Loutky znovu na scéně, </t>
    </r>
    <r>
      <rPr>
        <sz val="10"/>
        <rFont val="Arial"/>
        <family val="2"/>
      </rPr>
      <t>výstava loutek a kulis v areálu kláštera</t>
    </r>
  </si>
  <si>
    <t>Město Velká Bystřice, Zámecké nám. 79, Velká Bystřice</t>
  </si>
  <si>
    <r>
      <t xml:space="preserve">Hanácký rok v Bystřici,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celoroční projekt folklorních akcí</t>
    </r>
  </si>
  <si>
    <t>Městský klub Litovel, nám. Př. Otakara 753, Litovel</t>
  </si>
  <si>
    <r>
      <t xml:space="preserve">Hanácké Benátky 2013, </t>
    </r>
    <r>
      <rPr>
        <sz val="10"/>
        <rFont val="Arial"/>
        <family val="2"/>
      </rPr>
      <t>kulturně-společenská akce</t>
    </r>
  </si>
  <si>
    <r>
      <t xml:space="preserve">Advent - </t>
    </r>
    <r>
      <rPr>
        <sz val="10"/>
        <rFont val="Arial"/>
        <family val="2"/>
      </rPr>
      <t>koncerty, výstavy, dílny</t>
    </r>
  </si>
  <si>
    <r>
      <t xml:space="preserve">Šternberské slavnosti, </t>
    </r>
    <r>
      <rPr>
        <sz val="10"/>
        <rFont val="Arial"/>
        <family val="2"/>
      </rPr>
      <t xml:space="preserve">kulturně-společenské akce </t>
    </r>
  </si>
  <si>
    <r>
      <t xml:space="preserve">Stroj času  </t>
    </r>
    <r>
      <rPr>
        <sz val="10"/>
        <rFont val="Arial"/>
        <family val="2"/>
      </rPr>
      <t xml:space="preserve">- besedy v expozici - </t>
    </r>
    <r>
      <rPr>
        <sz val="10"/>
        <rFont val="Arial"/>
        <family val="2"/>
      </rPr>
      <t>2. sv. válka, koncentrační tábory, odboj</t>
    </r>
  </si>
  <si>
    <t xml:space="preserve">Městys Náměť na Hané, T.G. Masaryka 100, Náměšť na Hané </t>
  </si>
  <si>
    <t>Muzeum umění Olomouc, státní příspěvková organizace,  Denisova 47, Olomouc</t>
  </si>
  <si>
    <r>
      <t xml:space="preserve">Oslavy 150. výročí narození kardinála Lva Skrbenského, </t>
    </r>
    <r>
      <rPr>
        <sz val="11"/>
        <rFont val="Arial"/>
        <family val="2"/>
      </rPr>
      <t>vý</t>
    </r>
    <r>
      <rPr>
        <sz val="10"/>
        <rFont val="Arial"/>
        <family val="2"/>
      </rPr>
      <t>stava, koncert, beseda, bohoslužba</t>
    </r>
  </si>
  <si>
    <t>Obec Hnojice, Hnojice 117</t>
  </si>
  <si>
    <t>Obec Cholina, Cholina 52</t>
  </si>
  <si>
    <t>Obec Majetín, Majetín 25</t>
  </si>
  <si>
    <t>Obec Štarnov, Štarnov 131</t>
  </si>
  <si>
    <r>
      <t>Cholinská kulturni sezona 2013,</t>
    </r>
    <r>
      <rPr>
        <sz val="10"/>
        <rFont val="Arial"/>
        <family val="2"/>
      </rPr>
      <t>koncerty, besedy, divadelní představení</t>
    </r>
  </si>
  <si>
    <r>
      <t xml:space="preserve">Magdalena Jetelová - Underground City, </t>
    </r>
    <r>
      <rPr>
        <sz val="10"/>
        <rFont val="Arial"/>
        <family val="2"/>
      </rPr>
      <t xml:space="preserve">výstava </t>
    </r>
  </si>
  <si>
    <t>Obec Štěpánov, Horní 444/7, Štěpánov</t>
  </si>
  <si>
    <t>Občanské sdružení Pro radost, Dolní náměstí 25/40, Olomouc</t>
  </si>
  <si>
    <t>Obec Šumvald, Šumvald 17</t>
  </si>
  <si>
    <t>OLLOVE, Nálevkova 812/13, Olomouc</t>
  </si>
  <si>
    <t>"Olomoucká vinná společnost" Univerzitní 283/2, Olomouc</t>
  </si>
  <si>
    <r>
      <t xml:space="preserve">Olomoucké vinné slavnosti, </t>
    </r>
    <r>
      <rPr>
        <sz val="10"/>
        <rFont val="Arial"/>
        <family val="2"/>
      </rPr>
      <t>ochutnávka a prodej vín, kulturní program</t>
    </r>
  </si>
  <si>
    <t>"PASTICHE FILMZ", Neumannova 7, Olomouc</t>
  </si>
  <si>
    <r>
      <t xml:space="preserve">PAF 2013, </t>
    </r>
    <r>
      <rPr>
        <sz val="10"/>
        <rFont val="Arial"/>
        <family val="2"/>
      </rPr>
      <t>12. ročník  přehlídky animovaného filmu</t>
    </r>
  </si>
  <si>
    <t>P-centrum, Lafayettova 9, Olomouc</t>
  </si>
  <si>
    <r>
      <t xml:space="preserve">Galerie U Mloka  - kultura bez drog, </t>
    </r>
    <r>
      <rPr>
        <sz val="10"/>
        <rFont val="Arial"/>
        <family val="2"/>
      </rPr>
      <t>výstavní program 2013</t>
    </r>
  </si>
  <si>
    <r>
      <t xml:space="preserve">Dobudování expozice "Osobnosti města Šternberka", </t>
    </r>
    <r>
      <rPr>
        <sz val="10"/>
        <rFont val="Arial"/>
        <family val="2"/>
      </rPr>
      <t>II. etapa</t>
    </r>
  </si>
  <si>
    <r>
      <t xml:space="preserve">Chudobínský bobřík odvahy, </t>
    </r>
    <r>
      <rPr>
        <sz val="10"/>
        <rFont val="Arial"/>
        <family val="2"/>
      </rPr>
      <t xml:space="preserve">kulturně společenská akce </t>
    </r>
  </si>
  <si>
    <t>Prohlubování česko německých vztahů ve Šternberku, Dr. Hrubého 319/2, Šternberk</t>
  </si>
  <si>
    <t>Pulchra Silva, o. s., Šumvald 17</t>
  </si>
  <si>
    <r>
      <t xml:space="preserve">Šumvaldské betlémy 2013, </t>
    </r>
    <r>
      <rPr>
        <sz val="10"/>
        <rFont val="Arial"/>
        <family val="2"/>
      </rPr>
      <t>výstavy, koncerty, divadelní aktivity</t>
    </r>
  </si>
  <si>
    <t>Přátelé Chudobína, o. s. (spolek pro zachování kulturních a společenských tradic), Chudobín 20</t>
  </si>
  <si>
    <t>RAKAS,  spol. s r.o., Krapkova 34, Olomouc</t>
  </si>
  <si>
    <r>
      <t xml:space="preserve">Letní párty hotelu Flora - Miss léto, </t>
    </r>
    <r>
      <rPr>
        <sz val="10"/>
        <rFont val="Arial"/>
        <family val="2"/>
      </rPr>
      <t>kulturně-společenská akce</t>
    </r>
    <r>
      <rPr>
        <b/>
        <sz val="10"/>
        <rFont val="Arial"/>
        <family val="2"/>
      </rPr>
      <t xml:space="preserve">                    </t>
    </r>
  </si>
  <si>
    <t>"SDRUŽENÍ PRO FILM A VIDEO UNIČOV", Moravské nám. 1143, Uničov</t>
  </si>
  <si>
    <t>SK Červenka, Jižní 24, Červenka</t>
  </si>
  <si>
    <r>
      <t xml:space="preserve">Dětský den v Července, </t>
    </r>
    <r>
      <rPr>
        <sz val="10"/>
        <rFont val="Arial"/>
        <family val="2"/>
      </rPr>
      <t>kulturně společenská akce na ukončení prázdnin</t>
    </r>
  </si>
  <si>
    <t>SPERANZA 2005 o. s., Luká 141</t>
  </si>
  <si>
    <r>
      <t xml:space="preserve">Za výstavou do Luké, </t>
    </r>
    <r>
      <rPr>
        <sz val="10"/>
        <rFont val="Arial"/>
        <family val="2"/>
      </rPr>
      <t>výstavy v kulturním centru</t>
    </r>
  </si>
  <si>
    <t>Svazek obcí mikroregionu Moravskoberounsko, náměstí 9. května, Moravský Beroun</t>
  </si>
  <si>
    <r>
      <t xml:space="preserve">Rok 2013 s Rudolfem Wanzlem, </t>
    </r>
    <r>
      <rPr>
        <sz val="10"/>
        <rFont val="Arial"/>
        <family val="2"/>
      </rPr>
      <t>6 tradičních kulturně společenských akcí v jednotlivých obcích mikroregionu</t>
    </r>
  </si>
  <si>
    <r>
      <t>Výtvarná soutěž "Paleta ticha",</t>
    </r>
    <r>
      <rPr>
        <sz val="10"/>
        <rFont val="Arial"/>
        <family val="2"/>
      </rPr>
      <t>4denní soutěž, poznání díla F. Šnajdra, malba, přednášky, videoprojekce</t>
    </r>
  </si>
  <si>
    <t>Urban Jan, Pěnčín 174</t>
  </si>
  <si>
    <r>
      <t xml:space="preserve">Letní kino Olomouc, </t>
    </r>
    <r>
      <rPr>
        <sz val="10"/>
        <rFont val="Arial"/>
        <family val="2"/>
      </rPr>
      <t>filmové produkce, koncerty, festivaly</t>
    </r>
  </si>
  <si>
    <t>Unie výtvarných umělců Olomoucka, Dolní náměstí 194/7, Olomouc</t>
  </si>
  <si>
    <r>
      <t xml:space="preserve">Čtvrtý roměr 1960 - 1970, </t>
    </r>
    <r>
      <rPr>
        <sz val="10"/>
        <rFont val="Arial"/>
        <family val="2"/>
      </rPr>
      <t>10 ročník výstav uměleckých spolků OK</t>
    </r>
    <r>
      <rPr>
        <b/>
        <sz val="11"/>
        <rFont val="Arial"/>
        <family val="2"/>
      </rPr>
      <t xml:space="preserve">            </t>
    </r>
  </si>
  <si>
    <t>Výstaviště Flora Olomouc, a. s., Wolkerova 17, Olomouc</t>
  </si>
  <si>
    <r>
      <t xml:space="preserve">Festivaly Flora Olomouc, </t>
    </r>
    <r>
      <rPr>
        <sz val="10"/>
        <rFont val="Arial"/>
        <family val="2"/>
      </rPr>
      <t>3 festivalové bloky kulturních pořadů</t>
    </r>
  </si>
  <si>
    <t>Zajíček Kamil, Masarykova třída 810/39, Olomouc</t>
  </si>
  <si>
    <t>Střední škola, základní škola a mateřská škola pro sluchově postižené, Olomouc, Kosmonautů 4/881, Olomouc</t>
  </si>
  <si>
    <r>
      <t xml:space="preserve">Muzeum baroka v Uničově, </t>
    </r>
    <r>
      <rPr>
        <sz val="10"/>
        <rFont val="Arial"/>
        <family val="2"/>
      </rPr>
      <t>výstavy, koncerty, besedy</t>
    </r>
  </si>
  <si>
    <t>Zacheus-duchovní, výchovné, vzdělávací a kulturní  centrum u fary v Uničově, Kostelní nám. 153, Uničov</t>
  </si>
  <si>
    <t>Město Němčice nad Hanou, Palackého 3, Němčice nad Hanou</t>
  </si>
  <si>
    <r>
      <t xml:space="preserve">Hanácký divadelní máj 2013, </t>
    </r>
    <r>
      <rPr>
        <sz val="10"/>
        <rFont val="Arial"/>
        <family val="2"/>
      </rPr>
      <t>přehlídka ochotnických divadel</t>
    </r>
  </si>
  <si>
    <t>MĚSTSKÉ KULTURNÍ STŘEDISKO,  Kostelní 46, Konice</t>
  </si>
  <si>
    <r>
      <t xml:space="preserve">Divadlo na zámku, </t>
    </r>
    <r>
      <rPr>
        <sz val="10"/>
        <rFont val="Arial"/>
        <family val="2"/>
      </rPr>
      <t>5. ročník přehlídky amatérských divadel</t>
    </r>
  </si>
  <si>
    <t>DECHOVÁ HUDBA "VŘESOVANKA", Vřesovice 41</t>
  </si>
  <si>
    <r>
      <t xml:space="preserve">"Pod hanáckým nebem", </t>
    </r>
    <r>
      <rPr>
        <sz val="10"/>
        <rFont val="Arial"/>
        <family val="2"/>
      </rPr>
      <t>amatérská přehlídka dechových souborů</t>
    </r>
  </si>
  <si>
    <t>Obec Mořice, Mořice 68</t>
  </si>
  <si>
    <r>
      <t>Moravský Revival festival Mořice,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13. ročník festivalu revivalové hudby</t>
    </r>
  </si>
  <si>
    <t>Říman o. s., Kladky 84</t>
  </si>
  <si>
    <r>
      <t xml:space="preserve">Kladecký kos, </t>
    </r>
    <r>
      <rPr>
        <sz val="10"/>
        <rFont val="Arial"/>
        <family val="2"/>
      </rPr>
      <t>11. ročník dětské pěvecké soutěže</t>
    </r>
  </si>
  <si>
    <t>TJ Sokol Vrchoslavice, Vrchoslalvice</t>
  </si>
  <si>
    <r>
      <t xml:space="preserve">Rockový mlýn, </t>
    </r>
    <r>
      <rPr>
        <sz val="10"/>
        <rFont val="Arial"/>
        <family val="2"/>
      </rPr>
      <t>9. ročník dvoudenního hudebního festivalu</t>
    </r>
  </si>
  <si>
    <r>
      <t xml:space="preserve">Svátek hudby, </t>
    </r>
    <r>
      <rPr>
        <sz val="10"/>
        <rFont val="Arial"/>
        <family val="2"/>
      </rPr>
      <t>11. ročník</t>
    </r>
  </si>
  <si>
    <t>Dům dětí a mládeže ORION, Tyršova 360, Němčice nad Hanou</t>
  </si>
  <si>
    <r>
      <t xml:space="preserve">Napohodu už dvacet let, </t>
    </r>
    <r>
      <rPr>
        <sz val="10"/>
        <rFont val="Arial"/>
        <family val="2"/>
      </rPr>
      <t>celodenní prezentace kroužů DDM</t>
    </r>
  </si>
  <si>
    <t>HANÁCKÝ AUTO MOTO VETERÁN KLUB v AČR Prostějov, V. Špály 5, Prostějov</t>
  </si>
  <si>
    <r>
      <t xml:space="preserve">Jízda historických vozidel z lázní Slatinice do lázní Skalka, </t>
    </r>
    <r>
      <rPr>
        <sz val="10"/>
        <rFont val="Arial"/>
        <family val="2"/>
      </rPr>
      <t>9. ročník</t>
    </r>
  </si>
  <si>
    <r>
      <t xml:space="preserve">Setkání Hanáků s hejtmanem OK,  </t>
    </r>
    <r>
      <rPr>
        <sz val="10"/>
        <rFont val="Arial"/>
        <family val="2"/>
      </rPr>
      <t>4. ročník</t>
    </r>
  </si>
  <si>
    <r>
      <t xml:space="preserve">Plumlovský kulturní rok, </t>
    </r>
    <r>
      <rPr>
        <sz val="10"/>
        <rFont val="Arial"/>
        <family val="2"/>
      </rPr>
      <t>Workshop, divadla, koncerty, výstavy</t>
    </r>
  </si>
  <si>
    <t xml:space="preserve">Historické kočáry "MYLORD", nám. Svobody 377, Čechy pod Kosířem          </t>
  </si>
  <si>
    <r>
      <t xml:space="preserve">Josefkol 2013, </t>
    </r>
    <r>
      <rPr>
        <sz val="10"/>
        <rFont val="Arial"/>
        <family val="2"/>
      </rPr>
      <t>6. ročník mezinárodního srazu mistrů řemesla kolářského a kočárnického</t>
    </r>
  </si>
  <si>
    <t>Hanácké folklorní sdružení se sídlem v Prostějově, o. s., Lužická 12, Prostějov</t>
  </si>
  <si>
    <t>Klubové zařízení Plumlov, příspěvková organizace, Zámek 99, Plumlov</t>
  </si>
  <si>
    <t>MĚSTSKÉ KULTURNÍ STŔEDISKO, Kostelní 46, Konice</t>
  </si>
  <si>
    <r>
      <t xml:space="preserve">Konické vánoční trhy , </t>
    </r>
    <r>
      <rPr>
        <sz val="10"/>
        <rFont val="Arial"/>
        <family val="2"/>
      </rPr>
      <t xml:space="preserve">19. ročník </t>
    </r>
  </si>
  <si>
    <t>Obec Krumsín, Krumsín 2</t>
  </si>
  <si>
    <t>Obec Prostějovičky, Prostějovičky 67</t>
  </si>
  <si>
    <t>Obec Skalka, Skalka 26</t>
  </si>
  <si>
    <t>Obec Vranovice-Kelčice, Kelčice 31</t>
  </si>
  <si>
    <r>
      <t xml:space="preserve">Hry bez hranic, </t>
    </r>
    <r>
      <rPr>
        <sz val="10"/>
        <rFont val="Arial"/>
        <family val="2"/>
      </rPr>
      <t>7. ročník</t>
    </r>
  </si>
  <si>
    <t>Občanské sdružení "TAJEMSTVÍ ŽIVOTA", Vojáčkovo nám. 3, Prostějov</t>
  </si>
  <si>
    <r>
      <t xml:space="preserve">Řezbářské dílna pro handicapované v Čechách pod Kosířem, </t>
    </r>
    <r>
      <rPr>
        <sz val="10"/>
        <rFont val="Arial"/>
        <family val="2"/>
      </rPr>
      <t>9. ročník</t>
    </r>
  </si>
  <si>
    <t>SDRUŽENÍ HASIČU ČMS ONDRATICE, Ondratice</t>
  </si>
  <si>
    <r>
      <t xml:space="preserve">Plumlovské vinobraní, </t>
    </r>
    <r>
      <rPr>
        <sz val="10"/>
        <rFont val="Arial"/>
        <family val="2"/>
      </rPr>
      <t>8. ročník</t>
    </r>
  </si>
  <si>
    <t>Statutární město Prostějov, nám. T.G.Masaryka 130/14, Prostějov</t>
  </si>
  <si>
    <r>
      <t xml:space="preserve">Krajské postupové přehlídky 2013, </t>
    </r>
    <r>
      <rPr>
        <sz val="10"/>
        <rFont val="Arial"/>
        <family val="2"/>
      </rPr>
      <t>folklor, divadlo, hudba, tanec</t>
    </r>
  </si>
  <si>
    <r>
      <t xml:space="preserve">Prostějovské hanácké slavnosti, </t>
    </r>
    <r>
      <rPr>
        <sz val="10"/>
        <rFont val="Arial"/>
        <family val="2"/>
      </rPr>
      <t>31. ročník</t>
    </r>
  </si>
  <si>
    <r>
      <t xml:space="preserve">Prostějovské léto 9+1=devět čtvrtků a jeden pátek, </t>
    </r>
    <r>
      <rPr>
        <sz val="10"/>
        <rFont val="Arial"/>
        <family val="2"/>
      </rPr>
      <t>4. ročník multižánrového festivalu</t>
    </r>
    <r>
      <rPr>
        <b/>
        <sz val="11"/>
        <rFont val="Arial"/>
        <family val="2"/>
      </rPr>
      <t xml:space="preserve">                </t>
    </r>
  </si>
  <si>
    <r>
      <t xml:space="preserve">Prostějovské zima, </t>
    </r>
    <r>
      <rPr>
        <sz val="10"/>
        <rFont val="Arial"/>
        <family val="2"/>
      </rPr>
      <t>adventní a vánoční programy</t>
    </r>
    <r>
      <rPr>
        <b/>
        <sz val="11"/>
        <rFont val="Arial"/>
        <family val="2"/>
      </rPr>
      <t xml:space="preserve">                </t>
    </r>
  </si>
  <si>
    <t>Tělocvičná jednota Sokol Přerov, Brabansko 2, Přerov</t>
  </si>
  <si>
    <r>
      <t>Jekyll</t>
    </r>
    <r>
      <rPr>
        <b/>
        <sz val="11"/>
        <rFont val="Calibri"/>
        <family val="2"/>
      </rPr>
      <t>&amp;</t>
    </r>
    <r>
      <rPr>
        <b/>
        <sz val="9.35"/>
        <rFont val="Arial"/>
        <family val="2"/>
      </rPr>
      <t xml:space="preserve">Hyde, </t>
    </r>
    <r>
      <rPr>
        <sz val="10"/>
        <rFont val="Arial"/>
        <family val="2"/>
      </rPr>
      <t>nastudování loutkové inscenace</t>
    </r>
  </si>
  <si>
    <r>
      <t xml:space="preserve">Den Romů v Hranicích, </t>
    </r>
    <r>
      <rPr>
        <sz val="10"/>
        <rFont val="Arial"/>
        <family val="2"/>
      </rPr>
      <t>přehlídka romských hudebních skupin</t>
    </r>
  </si>
  <si>
    <t>KORNET MUSIC, Boženy Němcové 6/813, Lipník n. B.</t>
  </si>
  <si>
    <r>
      <t xml:space="preserve">Lovecká a myslivecká hudba, </t>
    </r>
    <r>
      <rPr>
        <sz val="10"/>
        <rFont val="Arial"/>
        <family val="2"/>
      </rPr>
      <t>podpora činnosti</t>
    </r>
  </si>
  <si>
    <t>Kulturní spolek Academic, o.s., Tř. 17. listopadu 2, Přerov</t>
  </si>
  <si>
    <r>
      <t xml:space="preserve">55. výročí založení orchestru Academic Jazz Band, </t>
    </r>
    <r>
      <rPr>
        <sz val="10"/>
        <rFont val="Arial"/>
        <family val="2"/>
      </rPr>
      <t>koncert, vydání CD</t>
    </r>
  </si>
  <si>
    <t>Dům dětí a mládeže Hranice, příspěvková organizace, Galašova 1746, Hranice</t>
  </si>
  <si>
    <t>Město Tovačov, Náměstí 12, Tovačov</t>
  </si>
  <si>
    <t>Městské kulturní zařízení  Hranice, příspěvková organizace, Zámecká 118, Hranice</t>
  </si>
  <si>
    <r>
      <t xml:space="preserve">Kruh přátel hudby, </t>
    </r>
    <r>
      <rPr>
        <sz val="10"/>
        <rFont val="Arial"/>
        <family val="2"/>
      </rPr>
      <t>cyklus koncertů vážné hudby</t>
    </r>
  </si>
  <si>
    <t>Moravská Veselka - občanské sdružení, Sušice 38</t>
  </si>
  <si>
    <t>Městys Dřevohostice, Náměstí 74, Dřevohostice</t>
  </si>
  <si>
    <r>
      <t xml:space="preserve">2. Záhorské odpledne s…. , </t>
    </r>
    <r>
      <rPr>
        <sz val="10"/>
        <rFont val="Arial"/>
        <family val="2"/>
      </rPr>
      <t>přehlídka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mládežnických dech. Souborů</t>
    </r>
  </si>
  <si>
    <t>Musica figuralis,  J.Č.Drahlovského 12, Přerov</t>
  </si>
  <si>
    <r>
      <t xml:space="preserve">Bělotínský týden zpěvu, </t>
    </r>
    <r>
      <rPr>
        <sz val="10"/>
        <rFont val="Arial"/>
        <family val="2"/>
      </rPr>
      <t>22. ročník setkání pěveckých sborů</t>
    </r>
  </si>
  <si>
    <t>Obec Pavlovice u Přerova, Pavlovice u Přerova 102</t>
  </si>
  <si>
    <t>Obec Tučín, Tučín 127</t>
  </si>
  <si>
    <r>
      <t>Tučínský špekáček,</t>
    </r>
    <r>
      <rPr>
        <sz val="10"/>
        <rFont val="Arial"/>
        <family val="2"/>
      </rPr>
      <t xml:space="preserve"> 25. ročník hudebního festivalu</t>
    </r>
  </si>
  <si>
    <t>ProArte21, Optiky 17, Přerov</t>
  </si>
  <si>
    <t>Sdružení rodičů a přátel ZUŠ Potštát, Farní 36, Potštát</t>
  </si>
  <si>
    <r>
      <t xml:space="preserve">Hudba nezná hranic , </t>
    </r>
    <r>
      <rPr>
        <sz val="10"/>
        <rFont val="Arial"/>
        <family val="2"/>
      </rPr>
      <t>reciproční návštěva v Užhorodě</t>
    </r>
  </si>
  <si>
    <t>Sigmund  Aleš, Sadová 422, Dřevohostice</t>
  </si>
  <si>
    <r>
      <t xml:space="preserve">Dřevorockfest, </t>
    </r>
    <r>
      <rPr>
        <sz val="10"/>
        <rFont val="Arial"/>
        <family val="2"/>
      </rPr>
      <t>přehlídka české pop-rockové scény</t>
    </r>
  </si>
  <si>
    <t>Český svaz žen o. s. - Spolek žen Rouské, Rouské 55</t>
  </si>
  <si>
    <r>
      <t xml:space="preserve">Děti ráje </t>
    </r>
    <r>
      <rPr>
        <sz val="10"/>
        <rFont val="Arial"/>
        <family val="2"/>
      </rPr>
      <t>- celoroční program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pro děti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 z dětských domovů</t>
    </r>
  </si>
  <si>
    <t>Dobrovolný svazek obcí mikroregionu Záhoran, Rouské 64</t>
  </si>
  <si>
    <t>Středisko volného času Lipník nad Bečvou, příspěvková organizace, Novosady 1380, Lipník nad Bečvou</t>
  </si>
  <si>
    <t>Hanácká kyselka s.r.o.,Horní Moštěnice 547</t>
  </si>
  <si>
    <r>
      <t xml:space="preserve">Balony nad hradem, </t>
    </r>
    <r>
      <rPr>
        <sz val="10"/>
        <rFont val="Arial"/>
        <family val="2"/>
      </rPr>
      <t>13. ročník kulturně-sportovní akce</t>
    </r>
  </si>
  <si>
    <t>Folklorní soubor Haná Přerov, U Bečvy 1, Přerov</t>
  </si>
  <si>
    <r>
      <t xml:space="preserve">V zámku a podzámčí, </t>
    </r>
    <r>
      <rPr>
        <sz val="11"/>
        <rFont val="Arial"/>
        <family val="2"/>
      </rPr>
      <t>7</t>
    </r>
    <r>
      <rPr>
        <sz val="10"/>
        <rFont val="Arial"/>
        <family val="2"/>
      </rPr>
      <t>. ročník folklorního festivalu</t>
    </r>
  </si>
  <si>
    <t>Jezdecký oddíl Beňov, Beňov 21</t>
  </si>
  <si>
    <t xml:space="preserve">KERAMIKA ÚJEZDEC, Větrná 3/160, Újezdec             </t>
  </si>
  <si>
    <r>
      <t xml:space="preserve">Lidové tradice v obci Újezdec, </t>
    </r>
    <r>
      <rPr>
        <sz val="10"/>
        <rFont val="Arial"/>
        <family val="2"/>
      </rPr>
      <t>5 akcí v průběhu roku</t>
    </r>
  </si>
  <si>
    <r>
      <t xml:space="preserve">Festival divadel malých forem, </t>
    </r>
    <r>
      <rPr>
        <sz val="10"/>
        <rFont val="Arial"/>
        <family val="2"/>
      </rPr>
      <t>letní divadelní festival amatérských divadelních souborů pod hradbami</t>
    </r>
  </si>
  <si>
    <t>Mára Jiří, Ing., Vsadsko 3</t>
  </si>
  <si>
    <t>Město Lipník nad Bečvou, nám. T.G.M. 89, Lipník nad Bečvou</t>
  </si>
  <si>
    <r>
      <t xml:space="preserve">Slavnosti města Potštát, </t>
    </r>
    <r>
      <rPr>
        <sz val="10"/>
        <rFont val="Arial"/>
        <family val="2"/>
      </rPr>
      <t>18. ročník</t>
    </r>
  </si>
  <si>
    <t>Město Potštát, Zámecká 1, Potštát</t>
  </si>
  <si>
    <t>Městys Hustopeče nad Bečvou, nám. Míru 21, Hustopeče n. B.</t>
  </si>
  <si>
    <r>
      <t xml:space="preserve">Hustopečské dny 2013, </t>
    </r>
    <r>
      <rPr>
        <sz val="10"/>
        <rFont val="Arial"/>
        <family val="2"/>
      </rPr>
      <t>11. ročník kulturně-společenské akce</t>
    </r>
  </si>
  <si>
    <t>Městská knihovna Lipník nad Bečvou, příspěvková organizace, nám. T.G. M. 11, Lipník nad Bečvou</t>
  </si>
  <si>
    <r>
      <t xml:space="preserve">Kojetínské hody a Kojetínské hudební léto, </t>
    </r>
    <r>
      <rPr>
        <sz val="10"/>
        <rFont val="Arial"/>
        <family val="2"/>
      </rPr>
      <t>15. ročník společenské  a folklorní akce</t>
    </r>
  </si>
  <si>
    <t>Obec Soběchleby, Soběchleby 141</t>
  </si>
  <si>
    <t>Obec Střítež nad Ludinou, Střítež nad Ludinou 122</t>
  </si>
  <si>
    <r>
      <t>Střítežské hody a oslavy výročí včelařského spolku,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kulturně-společenská akce</t>
    </r>
  </si>
  <si>
    <t>Městská knihova v Přerově, příspěvková organizace, Žerotínovo nám. 211/36, Přerov</t>
  </si>
  <si>
    <t xml:space="preserve">Městské kulturní středisko Kojetín,  příspěvková organizace,
nám. Republiky 1033, Kojetín                           </t>
  </si>
  <si>
    <r>
      <t xml:space="preserve">Hrou k rozvoji těla i ducha, </t>
    </r>
    <r>
      <rPr>
        <sz val="10"/>
        <rFont val="Arial"/>
        <family val="2"/>
      </rPr>
      <t>společensko-sportovní akce pro děti</t>
    </r>
  </si>
  <si>
    <t>o.s. KAPPA-HELP, nám. Přerovského povstání 1, Přerov</t>
  </si>
  <si>
    <t>"o.s. Californie", Rouské 13</t>
  </si>
  <si>
    <t>Obec Skalička, Skalička 109</t>
  </si>
  <si>
    <t>"o.s. Šimon", Všechovice 12</t>
  </si>
  <si>
    <r>
      <t xml:space="preserve">Záhorský foklór, </t>
    </r>
    <r>
      <rPr>
        <sz val="10"/>
        <rFont val="Arial"/>
        <family val="2"/>
      </rPr>
      <t>obnova krojů, folklórní vystoupení</t>
    </r>
  </si>
  <si>
    <t>Sportovní klub, Petřvalského 584/1, Přerov</t>
  </si>
  <si>
    <t>Statutární město Přerov, Bratrská 34, Přerov</t>
  </si>
  <si>
    <r>
      <t xml:space="preserve">Stopami Žerotínů - 2. etapa, </t>
    </r>
    <r>
      <rPr>
        <sz val="10"/>
        <rFont val="Arial"/>
        <family val="2"/>
      </rPr>
      <t>propojení míst spojených s historií rodu Žerotínů - informace a propagace, rozvoj turistiky a cestovního ruchu</t>
    </r>
  </si>
  <si>
    <r>
      <t xml:space="preserve">Vavřinecké hody, </t>
    </r>
    <r>
      <rPr>
        <sz val="10"/>
        <rFont val="Arial"/>
        <family val="2"/>
      </rPr>
      <t>kulturně-společenská akce</t>
    </r>
  </si>
  <si>
    <r>
      <t xml:space="preserve">Záhorské folklorní slavnosti, </t>
    </r>
    <r>
      <rPr>
        <sz val="10"/>
        <rFont val="Arial"/>
        <family val="2"/>
      </rPr>
      <t>19. ročník folklorních slavností</t>
    </r>
  </si>
  <si>
    <r>
      <t xml:space="preserve">Slet čarodějnic, </t>
    </r>
    <r>
      <rPr>
        <sz val="10"/>
        <rFont val="Arial"/>
        <family val="2"/>
      </rPr>
      <t>celodenní zábavná akce pro všechny generace</t>
    </r>
  </si>
  <si>
    <r>
      <t xml:space="preserve">Dance evolution, </t>
    </r>
    <r>
      <rPr>
        <sz val="10"/>
        <rFont val="Arial"/>
        <family val="2"/>
      </rPr>
      <t>nepostupová taneční soutěž pro čtyři kategorie v pěti soutěžních disciplínách</t>
    </r>
  </si>
  <si>
    <t>Střední průmyslová škola stavební, Lipník nad Bečvou, Komenského sady 257, Lipník nd Bečvou</t>
  </si>
  <si>
    <t>Záhoří, o. s., Veselíčko 196</t>
  </si>
  <si>
    <r>
      <t xml:space="preserve">Mladí pro venkov, </t>
    </r>
    <r>
      <rPr>
        <sz val="10"/>
        <rFont val="Arial"/>
        <family val="2"/>
      </rPr>
      <t>6. ročník putovního festivalu</t>
    </r>
  </si>
  <si>
    <r>
      <t xml:space="preserve">100. výročí založení KČT v Přerově, </t>
    </r>
    <r>
      <rPr>
        <sz val="10"/>
        <rFont val="Arial"/>
        <family val="2"/>
      </rPr>
      <t>vydání brožury</t>
    </r>
  </si>
  <si>
    <t>Divadlo Šumperk, s.r.o., Komenského 3, Šumperk</t>
  </si>
  <si>
    <r>
      <t xml:space="preserve">Hrádek v plamenech, </t>
    </r>
    <r>
      <rPr>
        <sz val="10"/>
        <rFont val="Arial"/>
        <family val="2"/>
      </rPr>
      <t>podpora provozu druhé scény divadla</t>
    </r>
  </si>
  <si>
    <t>VÁCLAV, Václavov 89</t>
  </si>
  <si>
    <r>
      <t xml:space="preserve">O Václava z Václavova, </t>
    </r>
    <r>
      <rPr>
        <sz val="10"/>
        <rFont val="Arial"/>
        <family val="2"/>
      </rPr>
      <t>7. ročník soutěžní přehlídky och. divadel</t>
    </r>
  </si>
  <si>
    <t>Dům kultury Šumperk, s.r.o., Fialova 3, Šumperk</t>
  </si>
  <si>
    <r>
      <t xml:space="preserve">Špek Fest Šumperk, </t>
    </r>
    <r>
      <rPr>
        <sz val="10"/>
        <rFont val="Arial"/>
        <family val="2"/>
      </rPr>
      <t>8. ročník hudebního festivalu</t>
    </r>
  </si>
  <si>
    <r>
      <t xml:space="preserve">Šumperské preludium, </t>
    </r>
    <r>
      <rPr>
        <sz val="10"/>
        <rFont val="Arial"/>
        <family val="2"/>
      </rPr>
      <t>40. ročník festivalu vážné hudby</t>
    </r>
  </si>
  <si>
    <t>Kálik, o. s., Havlíčkova 2314/40A, Zábřeh</t>
  </si>
  <si>
    <r>
      <t xml:space="preserve">Kálikův podzim, </t>
    </r>
    <r>
      <rPr>
        <sz val="10"/>
        <rFont val="Arial"/>
        <family val="2"/>
      </rPr>
      <t>21. ročník přehlídky pěveckých souborů</t>
    </r>
  </si>
  <si>
    <t>Středisko volného času Lipník nad Bečvou, příspěvková organizace., Komenského sady 1334, Lipník nad Bečvou</t>
  </si>
  <si>
    <t>Středisko volného času Lipník nad Bečvou, příspěvková organizace, Komenského sady 1334, Lipník nad Bečvou</t>
  </si>
  <si>
    <t>Středisko volného času ATLAS a BIOS, Přerov, Žižkova 12, Přerov</t>
  </si>
  <si>
    <r>
      <t xml:space="preserve">Fingers UP, </t>
    </r>
    <r>
      <rPr>
        <sz val="10"/>
        <rFont val="Arial"/>
        <family val="2"/>
      </rPr>
      <t>přehlídka 7 kapel přední hudební scény</t>
    </r>
    <r>
      <rPr>
        <b/>
        <sz val="11"/>
        <rFont val="Arial"/>
        <family val="2"/>
      </rPr>
      <t xml:space="preserve">  </t>
    </r>
  </si>
  <si>
    <t>LOŠTICKÁ VESELKA, Palackého 274, Loštice</t>
  </si>
  <si>
    <r>
      <t>Autorský koncert,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8. ročník přehlídky dechové hudby</t>
    </r>
  </si>
  <si>
    <r>
      <t xml:space="preserve">Festival dechových hudeb, </t>
    </r>
    <r>
      <rPr>
        <sz val="10"/>
        <rFont val="Arial"/>
        <family val="2"/>
      </rPr>
      <t>18. ročník</t>
    </r>
  </si>
  <si>
    <t>"Moravia Big Band Zábřeh",  Hněvkov 14</t>
  </si>
  <si>
    <r>
      <t xml:space="preserve">Jazz in Hall 2013, </t>
    </r>
    <r>
      <rPr>
        <sz val="10"/>
        <rFont val="Arial"/>
        <family val="2"/>
      </rPr>
      <t>10. ročník festivalu</t>
    </r>
  </si>
  <si>
    <t>Nenkovský Pavel, Pionýrů 19, Mohelnice</t>
  </si>
  <si>
    <r>
      <t xml:space="preserve">Mohelnický dostavník ®, </t>
    </r>
    <r>
      <rPr>
        <sz val="10"/>
        <rFont val="Arial"/>
        <family val="2"/>
      </rPr>
      <t xml:space="preserve">38. ročník festivalu trampských, country, folkových, folklorních a bluegrassových skupin </t>
    </r>
  </si>
  <si>
    <t>Obec Dolní Studénky, Dolní Studénky 99</t>
  </si>
  <si>
    <t>OLD TIME JAZZBAND Loučná n.D., Sládkova 64, Šumperk</t>
  </si>
  <si>
    <t>Kultura a volný čas Mohelnice,nezisková, o.p.s., Nádražní 381, Mohelnice</t>
  </si>
  <si>
    <t>Schola od sv. Jana Křtitele, o.s., Myslbekova 22, Šumperk</t>
  </si>
  <si>
    <t>Zábřežská kulturní, s. r. o.,Českosl. armády 1, Zábřeh</t>
  </si>
  <si>
    <r>
      <t xml:space="preserve">Memoriál Boba Steinera, </t>
    </r>
    <r>
      <rPr>
        <sz val="10"/>
        <rFont val="Arial"/>
        <family val="2"/>
      </rPr>
      <t>jazzový minifestival</t>
    </r>
  </si>
  <si>
    <r>
      <t xml:space="preserve">V rytmu indiánů, </t>
    </r>
    <r>
      <rPr>
        <sz val="10"/>
        <rFont val="Arial"/>
        <family val="2"/>
      </rPr>
      <t>nákup hudebních nástrojů</t>
    </r>
  </si>
  <si>
    <r>
      <t xml:space="preserve">Zábřežské festy 2013, </t>
    </r>
    <r>
      <rPr>
        <sz val="10"/>
        <rFont val="Arial"/>
        <family val="2"/>
      </rPr>
      <t xml:space="preserve">Festival 7 a 1/2 Fest a 7a1/2 </t>
    </r>
  </si>
  <si>
    <t>JISPOL o. s., Jindřichov 81</t>
  </si>
  <si>
    <t>K.R.A.P. o.s. Klub pro rozvoj aktivního Pomoraví, Hlavní 137, Hanušovice</t>
  </si>
  <si>
    <r>
      <t xml:space="preserve">Žijí mezi námi, </t>
    </r>
    <r>
      <rPr>
        <sz val="10"/>
        <rFont val="Arial"/>
        <family val="2"/>
      </rPr>
      <t>společenské večery nejen pro handicapované</t>
    </r>
  </si>
  <si>
    <t>MAS Horní Pomoraví o p s., Hlavní 137, Hanušovice</t>
  </si>
  <si>
    <t>Město Hanušovice, Hlavní 92. Hanušovice</t>
  </si>
  <si>
    <r>
      <t xml:space="preserve"> "Rozličnosti", </t>
    </r>
    <r>
      <rPr>
        <sz val="10"/>
        <rFont val="Arial"/>
        <family val="2"/>
      </rPr>
      <t>12 autorských výstav Galerie J. Jílka</t>
    </r>
  </si>
  <si>
    <t>Město Loštice, náměstí Míru 66, Loštice</t>
  </si>
  <si>
    <r>
      <t xml:space="preserve">Loštické slavnosti hudby a tvarůžků, </t>
    </r>
    <r>
      <rPr>
        <sz val="10"/>
        <rFont val="Arial"/>
        <family val="2"/>
      </rPr>
      <t>18. ročník kulturně-společenské akce</t>
    </r>
    <r>
      <rPr>
        <b/>
        <sz val="10"/>
        <rFont val="Arial"/>
        <family val="2"/>
      </rPr>
      <t xml:space="preserve">            </t>
    </r>
  </si>
  <si>
    <t>Město Staré Město, Osvobození 166, Staré Město</t>
  </si>
  <si>
    <r>
      <t xml:space="preserve">Anenská pouť, </t>
    </r>
    <r>
      <rPr>
        <sz val="10"/>
        <rFont val="Arial"/>
        <family val="2"/>
      </rPr>
      <t>kulturně-společenská akce</t>
    </r>
  </si>
  <si>
    <t>Město Štíty, nám. Míru 55, Štíty</t>
  </si>
  <si>
    <r>
      <t xml:space="preserve">Setkání na pomezí Čech a Moravy, </t>
    </r>
    <r>
      <rPr>
        <sz val="10"/>
        <rFont val="Arial"/>
        <family val="2"/>
      </rPr>
      <t>kulturně-společenská akce</t>
    </r>
  </si>
  <si>
    <t>Městská knihovna Šumperk, p.o., 17. listopadu 17, Šumperk</t>
  </si>
  <si>
    <r>
      <t xml:space="preserve">Město čte knihu, </t>
    </r>
    <r>
      <rPr>
        <sz val="10"/>
        <rFont val="Arial"/>
        <family val="2"/>
      </rPr>
      <t>literární a filmový festival v Šumperku</t>
    </r>
  </si>
  <si>
    <t>Mohelnické kulturní centrum, s.r.o., Lazebnická 2, Mohelnice</t>
  </si>
  <si>
    <r>
      <t xml:space="preserve">Mezinárodní festival loutek a loutkového filmu, </t>
    </r>
    <r>
      <rPr>
        <sz val="10"/>
        <rFont val="Arial"/>
        <family val="2"/>
      </rPr>
      <t>2. ročník</t>
    </r>
  </si>
  <si>
    <t>Středisko Leština - Šavani, Komenského 39, Leština</t>
  </si>
  <si>
    <t>Základní umělecká škola, Šumperk, Žerotínova 11, Šumperk</t>
  </si>
  <si>
    <r>
      <t xml:space="preserve">Městské slavnosti a Dny evropského dědictví, </t>
    </r>
    <r>
      <rPr>
        <sz val="10"/>
        <rFont val="Arial"/>
        <family val="2"/>
      </rPr>
      <t>kulturně-společenské akce</t>
    </r>
  </si>
  <si>
    <t>Obec Dubicko, Velká strana 56, Dubicko</t>
  </si>
  <si>
    <t>Obec Jindřichov, Jindřichov 78</t>
  </si>
  <si>
    <r>
      <t xml:space="preserve">Pekařovská pouť, </t>
    </r>
    <r>
      <rPr>
        <sz val="10"/>
        <rFont val="Arial"/>
        <family val="2"/>
      </rPr>
      <t>10. ročník</t>
    </r>
  </si>
  <si>
    <t>Obec Loučná nad Desnou, Loučná nad Desnou 57</t>
  </si>
  <si>
    <r>
      <t xml:space="preserve">Loučenské dřevosochání, </t>
    </r>
    <r>
      <rPr>
        <sz val="10"/>
        <rFont val="Arial"/>
        <family val="2"/>
      </rPr>
      <t>5. ročník setkání uměleckých řezbářů a sochařů</t>
    </r>
  </si>
  <si>
    <t>Obec Malá Morava, Vysoký Potok 2</t>
  </si>
  <si>
    <r>
      <t>Malomoravské slavnosti,</t>
    </r>
    <r>
      <rPr>
        <sz val="10"/>
        <rFont val="Arial"/>
        <family val="2"/>
      </rPr>
      <t xml:space="preserve"> 3. ročník kulturně-společenská akce</t>
    </r>
  </si>
  <si>
    <t>Obec Nový Malín, Nový Malín 240</t>
  </si>
  <si>
    <r>
      <t xml:space="preserve">Vzkříšení a udržení kulturních tradic v obci Mladoňov, </t>
    </r>
    <r>
      <rPr>
        <sz val="10"/>
        <rFont val="Arial"/>
        <family val="2"/>
      </rPr>
      <t>kulturní akce v průběhu roku 2013</t>
    </r>
  </si>
  <si>
    <t>Obec Rapotín, Družstevní 125, Rapotín</t>
  </si>
  <si>
    <t>Obec Sudkov, Sudkov 96</t>
  </si>
  <si>
    <t>Obec Rájec, Rájec 98</t>
  </si>
  <si>
    <r>
      <t xml:space="preserve">Dny setkání, oslavy </t>
    </r>
    <r>
      <rPr>
        <sz val="10"/>
        <rFont val="Arial"/>
        <family val="2"/>
      </rPr>
      <t>740 let  založení obce</t>
    </r>
  </si>
  <si>
    <r>
      <t xml:space="preserve">Živý betlém, </t>
    </r>
    <r>
      <rPr>
        <sz val="10"/>
        <rFont val="Arial"/>
        <family val="2"/>
      </rPr>
      <t>divadelním představení, koncert</t>
    </r>
  </si>
  <si>
    <t>Obec Velké Losiny, Rudé armády 321, Velké Losiny</t>
  </si>
  <si>
    <t>Perchty von Bladen o. s., Mladoňov 72</t>
  </si>
  <si>
    <r>
      <t xml:space="preserve">Středověké hrátky, </t>
    </r>
    <r>
      <rPr>
        <sz val="10"/>
        <rFont val="Arial"/>
        <family val="2"/>
      </rPr>
      <t>2. ročník kulturně-zábavné akce</t>
    </r>
  </si>
  <si>
    <t>Římskokatolická farnost Hoštejn, Hoštejn 42</t>
  </si>
  <si>
    <r>
      <t xml:space="preserve">Muzeum naší dědiny, </t>
    </r>
    <r>
      <rPr>
        <sz val="10"/>
        <rFont val="Arial"/>
        <family val="2"/>
      </rPr>
      <t>dokončení vybudování muzejní expozice</t>
    </r>
  </si>
  <si>
    <t>Sbor dobrovolných hasičů Bušín, Bušín 10</t>
  </si>
  <si>
    <r>
      <t xml:space="preserve">Udržení tradice Ostatků, </t>
    </r>
    <r>
      <rPr>
        <sz val="10"/>
        <rFont val="Arial"/>
        <family val="2"/>
      </rPr>
      <t>pořízení ostatkového kroje</t>
    </r>
  </si>
  <si>
    <t>Sdružení přátel folkloru Severní Hané, Postřelmov 458</t>
  </si>
  <si>
    <r>
      <t xml:space="preserve">Mezinárodní folklorní festival C.I.O.V. Šumperk 2013, </t>
    </r>
    <r>
      <rPr>
        <sz val="10"/>
        <rFont val="Arial"/>
        <family val="2"/>
      </rPr>
      <t xml:space="preserve">23. ročník </t>
    </r>
  </si>
  <si>
    <t>SCARON Production, s.r.o., Gen. Svobody 6, Šumperk</t>
  </si>
  <si>
    <r>
      <t xml:space="preserve">Losinské kulturní léto, </t>
    </r>
    <r>
      <rPr>
        <sz val="10"/>
        <rFont val="Arial"/>
        <family val="2"/>
      </rPr>
      <t>13. ročník multižánrového festivalu</t>
    </r>
  </si>
  <si>
    <r>
      <t xml:space="preserve">Filmfest Losiny, </t>
    </r>
    <r>
      <rPr>
        <sz val="10"/>
        <rFont val="Arial"/>
        <family val="2"/>
      </rPr>
      <t>3. ročník festivalu</t>
    </r>
  </si>
  <si>
    <t>Vaňourek Martin, Dolní Krčmy 34, Mohelnice</t>
  </si>
  <si>
    <r>
      <t>plukovník Oldřich Talášek,</t>
    </r>
    <r>
      <rPr>
        <sz val="10"/>
        <rFont val="Arial"/>
        <family val="2"/>
      </rPr>
      <t xml:space="preserve"> tisk brožury</t>
    </r>
  </si>
  <si>
    <t>AP-PROSPER, spol. s r. o., Davídkova 2101/91, Praha</t>
  </si>
  <si>
    <r>
      <t xml:space="preserve">Ďábel proti Bohu, </t>
    </r>
    <r>
      <rPr>
        <sz val="10"/>
        <rFont val="Arial"/>
        <family val="2"/>
      </rPr>
      <t>10 div. představení ve Velkých Losinách</t>
    </r>
  </si>
  <si>
    <t>Líšeň o. s., Obecká 1385/13, Brno</t>
  </si>
  <si>
    <r>
      <t xml:space="preserve">Divadlo Líšeň v Olomouckém kraji, </t>
    </r>
    <r>
      <rPr>
        <sz val="10"/>
        <rFont val="Arial"/>
        <family val="2"/>
      </rPr>
      <t xml:space="preserve">15 představení </t>
    </r>
  </si>
  <si>
    <t>Folklorní sdružení České republiky, Senovážné náměstí 24, Praha</t>
  </si>
  <si>
    <r>
      <t xml:space="preserve">Zpěváček - Velké Losiny 2013, </t>
    </r>
    <r>
      <rPr>
        <sz val="10"/>
        <rFont val="Arial"/>
        <family val="2"/>
      </rPr>
      <t>19. ročník soutěže dětských zpěváků folklorních písní</t>
    </r>
  </si>
  <si>
    <t>Janků Roman MgA., V Polích 147, Rostoklaty</t>
  </si>
  <si>
    <r>
      <t xml:space="preserve">Klášterní hudební slavnosti 2013, </t>
    </r>
    <r>
      <rPr>
        <sz val="10"/>
        <rFont val="Arial"/>
        <family val="2"/>
      </rPr>
      <t>hudební festival</t>
    </r>
  </si>
  <si>
    <r>
      <t xml:space="preserve">KLASICA VIVA, </t>
    </r>
    <r>
      <rPr>
        <sz val="10"/>
        <rFont val="Arial"/>
        <family val="2"/>
      </rPr>
      <t>cyklus koncertů</t>
    </r>
  </si>
  <si>
    <t>Mezinárodní společnost Antonína Dvořáka, o.p.s., Hradecká 5, Praha</t>
  </si>
  <si>
    <r>
      <t xml:space="preserve">Americké jaro 2013 v Olomouckém kraji, </t>
    </r>
    <r>
      <rPr>
        <sz val="10"/>
        <rFont val="Arial"/>
        <family val="2"/>
      </rPr>
      <t>cyklus koncertů</t>
    </r>
  </si>
  <si>
    <t>MusicOlomouc, Řepov 165, Mladá Boleslav</t>
  </si>
  <si>
    <r>
      <t>MusicOlomouc 2013,</t>
    </r>
    <r>
      <rPr>
        <sz val="10"/>
        <rFont val="Arial"/>
        <family val="2"/>
      </rPr>
      <t xml:space="preserve"> 5. ročník festivalu soudobé hudby</t>
    </r>
  </si>
  <si>
    <t>Císařská Slavkovská Garda, Lidická 203, Slavkov u Brna</t>
  </si>
  <si>
    <r>
      <t xml:space="preserve">Olmütz 1813, </t>
    </r>
    <r>
      <rPr>
        <sz val="10"/>
        <rFont val="Arial"/>
        <family val="2"/>
      </rPr>
      <t>vzpomínková akce v Korunní pevnůstce</t>
    </r>
  </si>
  <si>
    <r>
      <t xml:space="preserve">Industriální topografie OK, </t>
    </r>
    <r>
      <rPr>
        <sz val="10"/>
        <rFont val="Arial"/>
        <family val="2"/>
      </rPr>
      <t>publikace</t>
    </r>
  </si>
  <si>
    <t>Člověk v tísni, o.p.s., Šafaříkova 24, Praha</t>
  </si>
  <si>
    <r>
      <t xml:space="preserve">Nebyly jen Lidice, aneb vypálené obce v Olomouckém kraji, </t>
    </r>
    <r>
      <rPr>
        <sz val="10"/>
        <rFont val="Arial"/>
        <family val="2"/>
      </rPr>
      <t>pietní vzpomínky, festival dokument. filmů</t>
    </r>
  </si>
  <si>
    <t>Klub vojenské historie Kralka, o. s., Dlouhá 1365, Kuřim</t>
  </si>
  <si>
    <r>
      <t xml:space="preserve">Provoz muzea K-S 5 U potoka, </t>
    </r>
    <r>
      <rPr>
        <sz val="10"/>
        <rFont val="Arial"/>
        <family val="2"/>
      </rPr>
      <t>provoz a rozšíření prohlídkové trasy</t>
    </r>
    <r>
      <rPr>
        <b/>
        <sz val="11"/>
        <rFont val="Arial"/>
        <family val="2"/>
      </rPr>
      <t xml:space="preserve">         </t>
    </r>
  </si>
  <si>
    <t xml:space="preserve">Vydání Vlastivědného věstníku moravského, ročník 65, rok 2013 s příspěvky z dějin OK         </t>
  </si>
  <si>
    <r>
      <t xml:space="preserve">Dny umění nevidomých na Moravě, </t>
    </r>
    <r>
      <rPr>
        <sz val="10"/>
        <rFont val="Arial"/>
        <family val="2"/>
      </rPr>
      <t xml:space="preserve">koncerty, výstavy v Šumperku, Přerově, Prostějově a Olomouci </t>
    </r>
  </si>
  <si>
    <t>Společenství Romů na Moravě Romano jekhetaniben pre Morava, Bratislavská 65a, Brno</t>
  </si>
  <si>
    <t>České vysoké učení technické v Praze, Zikova 4, Praha</t>
  </si>
  <si>
    <t xml:space="preserve">Muzejní a vlastivědná společnost v Brně, o.s., Solniční 12, Brno                                            </t>
  </si>
  <si>
    <t>Sjednocená organizace nevidomých a slabozrakých České republiky, Krakovská 21, Praha</t>
  </si>
  <si>
    <r>
      <t xml:space="preserve">Podpora kulturních aktivit SRNM v Olomouckém kraji  </t>
    </r>
    <r>
      <rPr>
        <sz val="10"/>
        <rFont val="Arial"/>
        <family val="2"/>
      </rPr>
      <t>- Mezinárodní den Rómů, Romský hudební festival</t>
    </r>
  </si>
  <si>
    <t>Římskokatolická farnost Horní Domašov, Jánského 77, Česká Ves 790 81</t>
  </si>
  <si>
    <t>Kříž z roku 1851 v Němčicích nad Hanou, parc.č. 1024 - restaurování kříže</t>
  </si>
  <si>
    <t>Fara v Olšanech u Prostějova, parc.č. 120/1 - rekonstrukce fary</t>
  </si>
  <si>
    <t>Kostel sv. Jiří v Bělotíně, parc.č. 1 - oprava fasády kostela</t>
  </si>
  <si>
    <t xml:space="preserve">restaur. litinového kříže v Bílé Lhotě, části Řimice, parc.č. 454 </t>
  </si>
  <si>
    <t xml:space="preserve">restaur. litinového kříže  u lesní cesty v Července, parc.č. 1041 </t>
  </si>
  <si>
    <t xml:space="preserve">Římskokatolická farnost Lipník nad Bečvou, Křížkovského 67, Lipník nad Bečvou I-Město, 751 31 </t>
  </si>
  <si>
    <t>Jeseníky - Severní Hřeben o. s.,Lipová - lázně 173/36</t>
  </si>
  <si>
    <t>Městská kulturní zařízení Jeseník, p.o.  28. října 16/880, Jeseník</t>
  </si>
  <si>
    <t xml:space="preserve">Priessnitzovy léčebné lázně a. s., Priessnitzova 12, </t>
  </si>
  <si>
    <t>"Divadlo Tramtarie o.s.",  Hynaisova 11, Olomouc</t>
  </si>
  <si>
    <t>"Sdružení D", Polská 4, Olomouc</t>
  </si>
  <si>
    <t>Baletní představení Labutí Jezero na Hradě Šternberk</t>
  </si>
  <si>
    <t>Občanské sdružení Aktiv + , nám. Míru 79, Senice na Hané</t>
  </si>
  <si>
    <t>COBRANA s.r.o., Zahradní 419, Grygov</t>
  </si>
  <si>
    <r>
      <t xml:space="preserve">Jan Švankmajer - Možnosti dialogu, </t>
    </r>
    <r>
      <rPr>
        <sz val="10"/>
        <rFont val="Arial"/>
        <family val="2"/>
      </rPr>
      <t xml:space="preserve">výstava </t>
    </r>
  </si>
  <si>
    <t>Obec Vrchoslavice, Vrchoslavice 100</t>
  </si>
  <si>
    <t>Spolek Plumlovských nadšenců, o.s . Boskovická 382, Plumlov</t>
  </si>
  <si>
    <t>Občanské sdružení  Za uchování a rozvoj místních tradic Rouské 64</t>
  </si>
  <si>
    <t xml:space="preserve">Ruční papírna Velké Losiny a. s.,        U papírny 9, Velké Losiny </t>
  </si>
  <si>
    <r>
      <t xml:space="preserve">Vzkříšení a udržení kulturních tradic v obci Nový Malín, </t>
    </r>
    <r>
      <rPr>
        <sz val="10"/>
        <rFont val="Arial"/>
        <family val="2"/>
      </rPr>
      <t>kulturní akce v průběhu roku 2012</t>
    </r>
  </si>
  <si>
    <t>Po termínu</t>
  </si>
  <si>
    <t>Obec Křelov - Břuchotín, Marie Majerové 45/25, 783 36 Křelov-Břuchotín</t>
  </si>
  <si>
    <t>Příspěvky do 25 tis. Kč</t>
  </si>
  <si>
    <t xml:space="preserve">Zdeněk Adamec                                    </t>
  </si>
  <si>
    <r>
      <t>Pavla Honzíková</t>
    </r>
    <r>
      <rPr>
        <i/>
        <sz val="10"/>
        <rFont val="Arial"/>
        <family val="2"/>
      </rPr>
      <t xml:space="preserve">                                   </t>
    </r>
  </si>
  <si>
    <t xml:space="preserve">Ing. Eduard Gregor                                </t>
  </si>
  <si>
    <t xml:space="preserve">Jaroslav Mikl                                     </t>
  </si>
  <si>
    <t>Pavlína Opletalová, Michal Opletal</t>
  </si>
  <si>
    <t xml:space="preserve">Aleš Pekař, Jitka Pekařová                      </t>
  </si>
  <si>
    <t xml:space="preserve">Lubomír Crha                                          </t>
  </si>
  <si>
    <t xml:space="preserve">František Sysel                                      </t>
  </si>
  <si>
    <t>Migdelisa Celina Rodriguez Hidalgo</t>
  </si>
  <si>
    <t>Oldřich a Marie Kovářovi</t>
  </si>
  <si>
    <t>Břetislav Hrda</t>
  </si>
  <si>
    <t>Mišák Jan, Bc.</t>
  </si>
  <si>
    <t>prof. PhDr. Jan Vičar, CSc.</t>
  </si>
  <si>
    <t>Frait  Jiří</t>
  </si>
  <si>
    <t>Eva Chyťová</t>
  </si>
  <si>
    <t>S&amp;K Třebčín, Třebčín 39</t>
  </si>
  <si>
    <t>Dostál Bohumil, MUDr.</t>
  </si>
  <si>
    <t>Lachmanová  Edita, Ing.</t>
  </si>
  <si>
    <t xml:space="preserve">Lachmanová  Edita, Ing.                       </t>
  </si>
  <si>
    <t>Městská kulturní zařízení, p.o., Masarykova 20, Šternberk</t>
  </si>
  <si>
    <t>Městské kulturní zařízení  Hranice, příspěvková organizace,  Zámecká 118, Hranice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</si>
</sst>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\ _K_č;[Red]#,##0\ _K_č"/>
    <numFmt numFmtId="166" formatCode="#,##0.00;[Red]#,##0.0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5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.35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trike/>
      <sz val="10"/>
      <color indexed="10"/>
      <name val="Arial"/>
      <family val="2"/>
    </font>
    <font>
      <i/>
      <strike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trike/>
      <sz val="10"/>
      <color rgb="FFFF0000"/>
      <name val="Arial"/>
      <family val="2"/>
    </font>
    <font>
      <i/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 wrapText="1"/>
    </xf>
    <xf numFmtId="49" fontId="0" fillId="34" borderId="12" xfId="0" applyNumberFormat="1" applyFont="1" applyFill="1" applyBorder="1" applyAlignment="1">
      <alignment vertical="center" wrapText="1"/>
    </xf>
    <xf numFmtId="49" fontId="9" fillId="34" borderId="16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NumberForma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35" borderId="24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3" fontId="0" fillId="0" borderId="19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16" fillId="34" borderId="12" xfId="0" applyFont="1" applyFill="1" applyBorder="1" applyAlignment="1">
      <alignment vertical="center" wrapText="1"/>
    </xf>
    <xf numFmtId="3" fontId="17" fillId="34" borderId="12" xfId="0" applyNumberFormat="1" applyFont="1" applyFill="1" applyBorder="1" applyAlignment="1">
      <alignment horizontal="right" vertical="center"/>
    </xf>
    <xf numFmtId="3" fontId="18" fillId="34" borderId="1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17" fillId="34" borderId="12" xfId="0" applyNumberFormat="1" applyFont="1" applyFill="1" applyBorder="1" applyAlignment="1">
      <alignment horizontal="right" vertical="center" wrapText="1"/>
    </xf>
    <xf numFmtId="3" fontId="18" fillId="34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17" fillId="34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63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3" fontId="7" fillId="23" borderId="22" xfId="0" applyNumberFormat="1" applyFont="1" applyFill="1" applyBorder="1" applyAlignment="1">
      <alignment horizontal="right" vertical="center"/>
    </xf>
    <xf numFmtId="3" fontId="17" fillId="34" borderId="13" xfId="0" applyNumberFormat="1" applyFont="1" applyFill="1" applyBorder="1" applyAlignment="1">
      <alignment horizontal="right" vertical="center"/>
    </xf>
    <xf numFmtId="0" fontId="0" fillId="34" borderId="30" xfId="0" applyFill="1" applyBorder="1" applyAlignment="1">
      <alignment horizontal="center"/>
    </xf>
    <xf numFmtId="3" fontId="64" fillId="34" borderId="30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63" fillId="0" borderId="13" xfId="0" applyNumberFormat="1" applyFont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7" fillId="23" borderId="22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7" fillId="23" borderId="21" xfId="0" applyNumberFormat="1" applyFont="1" applyFill="1" applyBorder="1" applyAlignment="1">
      <alignment horizontal="right" vertical="center" wrapText="1"/>
    </xf>
    <xf numFmtId="3" fontId="17" fillId="34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64" fillId="34" borderId="13" xfId="0" applyNumberFormat="1" applyFont="1" applyFill="1" applyBorder="1" applyAlignment="1">
      <alignment horizontal="center"/>
    </xf>
    <xf numFmtId="3" fontId="3" fillId="23" borderId="13" xfId="0" applyNumberFormat="1" applyFont="1" applyFill="1" applyBorder="1" applyAlignment="1">
      <alignment horizontal="right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vertical="center" wrapText="1"/>
    </xf>
    <xf numFmtId="3" fontId="17" fillId="34" borderId="13" xfId="0" applyNumberFormat="1" applyFont="1" applyFill="1" applyBorder="1" applyAlignment="1">
      <alignment vertical="center" wrapText="1"/>
    </xf>
    <xf numFmtId="0" fontId="58" fillId="0" borderId="21" xfId="0" applyFont="1" applyFill="1" applyBorder="1" applyAlignment="1">
      <alignment horizontal="center" vertical="center" wrapText="1"/>
    </xf>
    <xf numFmtId="3" fontId="64" fillId="34" borderId="13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34" xfId="0" applyFill="1" applyBorder="1" applyAlignment="1">
      <alignment horizontal="left"/>
    </xf>
    <xf numFmtId="0" fontId="0" fillId="0" borderId="10" xfId="47" applyFont="1" applyBorder="1" applyAlignment="1">
      <alignment vertical="center" wrapText="1"/>
      <protection/>
    </xf>
    <xf numFmtId="3" fontId="0" fillId="0" borderId="10" xfId="47" applyNumberFormat="1" applyFont="1" applyBorder="1" applyAlignment="1">
      <alignment horizontal="right" vertical="center"/>
      <protection/>
    </xf>
    <xf numFmtId="3" fontId="0" fillId="0" borderId="27" xfId="47" applyNumberFormat="1" applyFont="1" applyBorder="1" applyAlignment="1">
      <alignment horizontal="right" vertical="center"/>
      <protection/>
    </xf>
    <xf numFmtId="3" fontId="0" fillId="0" borderId="28" xfId="47" applyNumberFormat="1" applyFont="1" applyBorder="1" applyAlignment="1">
      <alignment horizontal="right" vertical="center"/>
      <protection/>
    </xf>
    <xf numFmtId="0" fontId="0" fillId="0" borderId="35" xfId="47" applyFont="1" applyBorder="1" applyAlignment="1">
      <alignment horizontal="center" vertical="center"/>
      <protection/>
    </xf>
    <xf numFmtId="3" fontId="7" fillId="23" borderId="21" xfId="47" applyNumberFormat="1" applyFont="1" applyFill="1" applyBorder="1" applyAlignment="1">
      <alignment horizontal="righ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2" xfId="47" applyFont="1" applyBorder="1" applyAlignment="1">
      <alignment horizontal="center" vertical="center"/>
      <protection/>
    </xf>
    <xf numFmtId="0" fontId="0" fillId="0" borderId="10" xfId="47" applyFont="1" applyFill="1" applyBorder="1" applyAlignment="1">
      <alignment vertical="center" wrapText="1"/>
      <protection/>
    </xf>
    <xf numFmtId="3" fontId="7" fillId="23" borderId="22" xfId="47" applyNumberFormat="1" applyFont="1" applyFill="1" applyBorder="1" applyAlignment="1">
      <alignment horizontal="right" vertical="center"/>
      <protection/>
    </xf>
    <xf numFmtId="3" fontId="63" fillId="0" borderId="22" xfId="47" applyNumberFormat="1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 wrapText="1"/>
    </xf>
    <xf numFmtId="3" fontId="7" fillId="23" borderId="21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3" fontId="7" fillId="23" borderId="36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3" fontId="63" fillId="0" borderId="21" xfId="47" applyNumberFormat="1" applyFont="1" applyBorder="1" applyAlignment="1">
      <alignment horizontal="center" vertical="center"/>
      <protection/>
    </xf>
    <xf numFmtId="0" fontId="0" fillId="0" borderId="37" xfId="47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3" fontId="17" fillId="34" borderId="14" xfId="0" applyNumberFormat="1" applyFont="1" applyFill="1" applyBorder="1" applyAlignment="1">
      <alignment horizontal="right" vertical="center" wrapText="1"/>
    </xf>
    <xf numFmtId="3" fontId="0" fillId="0" borderId="38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top" wrapText="1"/>
    </xf>
    <xf numFmtId="3" fontId="22" fillId="0" borderId="2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center" vertical="center" wrapText="1"/>
    </xf>
    <xf numFmtId="165" fontId="10" fillId="0" borderId="2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top" wrapText="1"/>
    </xf>
    <xf numFmtId="49" fontId="7" fillId="0" borderId="4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3" fontId="0" fillId="0" borderId="41" xfId="0" applyNumberFormat="1" applyFont="1" applyFill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66" fillId="23" borderId="21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3" fontId="66" fillId="23" borderId="21" xfId="0" applyNumberFormat="1" applyFont="1" applyFill="1" applyBorder="1" applyAlignment="1">
      <alignment horizontal="right" vertical="center"/>
    </xf>
    <xf numFmtId="0" fontId="0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3" fontId="0" fillId="37" borderId="11" xfId="0" applyNumberFormat="1" applyFont="1" applyFill="1" applyBorder="1" applyAlignment="1">
      <alignment vertical="center" wrapText="1"/>
    </xf>
    <xf numFmtId="3" fontId="0" fillId="37" borderId="10" xfId="0" applyNumberFormat="1" applyFont="1" applyFill="1" applyBorder="1" applyAlignment="1">
      <alignment vertical="center" wrapText="1"/>
    </xf>
    <xf numFmtId="3" fontId="0" fillId="37" borderId="27" xfId="0" applyNumberFormat="1" applyFont="1" applyFill="1" applyBorder="1" applyAlignment="1">
      <alignment vertical="center" wrapText="1"/>
    </xf>
    <xf numFmtId="3" fontId="7" fillId="37" borderId="21" xfId="0" applyNumberFormat="1" applyFont="1" applyFill="1" applyBorder="1" applyAlignment="1">
      <alignment horizontal="right" vertical="center" wrapText="1"/>
    </xf>
    <xf numFmtId="0" fontId="0" fillId="37" borderId="21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3" fontId="7" fillId="2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47" applyFont="1" applyBorder="1" applyAlignment="1">
      <alignment vertical="center" wrapText="1"/>
      <protection/>
    </xf>
    <xf numFmtId="3" fontId="0" fillId="0" borderId="15" xfId="47" applyNumberFormat="1" applyFont="1" applyBorder="1" applyAlignment="1">
      <alignment horizontal="right" vertical="center"/>
      <protection/>
    </xf>
    <xf numFmtId="3" fontId="0" fillId="0" borderId="29" xfId="47" applyNumberFormat="1" applyFont="1" applyBorder="1" applyAlignment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3" fontId="7" fillId="23" borderId="4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3" fontId="7" fillId="23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7" fillId="23" borderId="43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Layout" zoomScale="82" zoomScaleNormal="90" zoomScalePageLayoutView="82" workbookViewId="0" topLeftCell="A1">
      <selection activeCell="G13" sqref="G13"/>
    </sheetView>
  </sheetViews>
  <sheetFormatPr defaultColWidth="9.140625" defaultRowHeight="12.75" outlineLevelRow="1"/>
  <cols>
    <col min="1" max="1" width="6.00390625" style="1" customWidth="1"/>
    <col min="2" max="2" width="11.8515625" style="0" customWidth="1"/>
    <col min="3" max="3" width="33.421875" style="0" customWidth="1"/>
    <col min="4" max="4" width="35.7109375" style="0" customWidth="1"/>
    <col min="5" max="5" width="14.421875" style="0" customWidth="1"/>
    <col min="6" max="6" width="14.8515625" style="0" customWidth="1"/>
    <col min="7" max="7" width="15.140625" style="0" customWidth="1"/>
    <col min="8" max="8" width="16.7109375" style="0" customWidth="1"/>
    <col min="9" max="9" width="14.57421875" style="70" customWidth="1"/>
    <col min="10" max="10" width="11.57421875" style="175" customWidth="1"/>
  </cols>
  <sheetData>
    <row r="1" spans="1:9" ht="21.75" customHeight="1" thickBot="1">
      <c r="A1" s="204" t="s">
        <v>20</v>
      </c>
      <c r="B1" s="205"/>
      <c r="C1" s="205"/>
      <c r="D1" s="205"/>
      <c r="E1" s="205"/>
      <c r="F1" s="205"/>
      <c r="G1" s="205"/>
      <c r="H1" s="205"/>
      <c r="I1" s="206"/>
    </row>
    <row r="2" spans="2:5" ht="15" customHeight="1">
      <c r="B2" s="42"/>
      <c r="E2" s="201"/>
    </row>
    <row r="3" spans="4:9" ht="12.75">
      <c r="D3" s="202"/>
      <c r="E3" s="57"/>
      <c r="F3" s="73"/>
      <c r="G3" s="73"/>
      <c r="H3" s="107"/>
      <c r="I3" s="74"/>
    </row>
    <row r="4" spans="4:9" ht="12.75">
      <c r="D4" s="72"/>
      <c r="E4" s="57"/>
      <c r="F4" s="73"/>
      <c r="G4" s="73"/>
      <c r="H4" s="107"/>
      <c r="I4" s="74"/>
    </row>
    <row r="5" spans="5:9" ht="13.5" thickBot="1">
      <c r="E5" s="116"/>
      <c r="H5" s="71"/>
      <c r="I5" s="74"/>
    </row>
    <row r="6" spans="1:9" ht="51" customHeight="1" outlineLevel="1" thickBot="1">
      <c r="A6" s="41" t="s">
        <v>5</v>
      </c>
      <c r="B6" s="5" t="s">
        <v>6</v>
      </c>
      <c r="C6" s="5" t="s">
        <v>7</v>
      </c>
      <c r="D6" s="5" t="s">
        <v>8</v>
      </c>
      <c r="E6" s="6" t="s">
        <v>23</v>
      </c>
      <c r="F6" s="6" t="s">
        <v>24</v>
      </c>
      <c r="G6" s="12" t="s">
        <v>25</v>
      </c>
      <c r="H6" s="75" t="s">
        <v>26</v>
      </c>
      <c r="I6" s="7" t="s">
        <v>9</v>
      </c>
    </row>
    <row r="7" spans="1:9" ht="27.75" customHeight="1" outlineLevel="1" thickBot="1">
      <c r="A7" s="207" t="s">
        <v>226</v>
      </c>
      <c r="B7" s="208"/>
      <c r="C7" s="209" t="s">
        <v>27</v>
      </c>
      <c r="D7" s="209"/>
      <c r="E7" s="209"/>
      <c r="F7" s="209"/>
      <c r="G7" s="209"/>
      <c r="H7" s="209"/>
      <c r="I7" s="210"/>
    </row>
    <row r="8" spans="1:9" ht="30" customHeight="1" outlineLevel="1">
      <c r="A8" s="43">
        <v>1</v>
      </c>
      <c r="B8" s="47" t="s">
        <v>2</v>
      </c>
      <c r="C8" s="117" t="s">
        <v>28</v>
      </c>
      <c r="D8" s="117" t="s">
        <v>29</v>
      </c>
      <c r="E8" s="118">
        <v>605140</v>
      </c>
      <c r="F8" s="119">
        <v>300000</v>
      </c>
      <c r="G8" s="120"/>
      <c r="H8" s="133">
        <v>300000</v>
      </c>
      <c r="I8" s="134"/>
    </row>
    <row r="9" spans="1:9" ht="30" customHeight="1" outlineLevel="1">
      <c r="A9" s="43">
        <v>2</v>
      </c>
      <c r="B9" s="47" t="s">
        <v>2</v>
      </c>
      <c r="C9" s="117" t="s">
        <v>804</v>
      </c>
      <c r="D9" s="117" t="s">
        <v>405</v>
      </c>
      <c r="E9" s="118">
        <v>1147962.57</v>
      </c>
      <c r="F9" s="119">
        <v>500000</v>
      </c>
      <c r="G9" s="120"/>
      <c r="H9" s="131"/>
      <c r="I9" s="132"/>
    </row>
    <row r="10" spans="1:9" ht="30" customHeight="1" outlineLevel="1">
      <c r="A10" s="43">
        <v>3</v>
      </c>
      <c r="B10" s="47" t="s">
        <v>2</v>
      </c>
      <c r="C10" s="117" t="s">
        <v>30</v>
      </c>
      <c r="D10" s="117" t="s">
        <v>406</v>
      </c>
      <c r="E10" s="118">
        <v>1075844</v>
      </c>
      <c r="F10" s="119">
        <v>500000</v>
      </c>
      <c r="G10" s="120"/>
      <c r="H10" s="131">
        <v>300000</v>
      </c>
      <c r="I10" s="132"/>
    </row>
    <row r="11" spans="1:9" ht="30" customHeight="1" outlineLevel="1">
      <c r="A11" s="43">
        <v>4</v>
      </c>
      <c r="B11" s="47" t="s">
        <v>2</v>
      </c>
      <c r="C11" s="117" t="s">
        <v>31</v>
      </c>
      <c r="D11" s="117" t="s">
        <v>32</v>
      </c>
      <c r="E11" s="118">
        <v>405363</v>
      </c>
      <c r="F11" s="119">
        <v>200000</v>
      </c>
      <c r="G11" s="120"/>
      <c r="H11" s="131"/>
      <c r="I11" s="132"/>
    </row>
    <row r="12" spans="1:9" ht="42" customHeight="1" outlineLevel="1">
      <c r="A12" s="43">
        <v>5</v>
      </c>
      <c r="B12" s="47" t="s">
        <v>2</v>
      </c>
      <c r="C12" s="117" t="s">
        <v>780</v>
      </c>
      <c r="D12" s="117" t="s">
        <v>33</v>
      </c>
      <c r="E12" s="118">
        <v>559332</v>
      </c>
      <c r="F12" s="119">
        <v>270000</v>
      </c>
      <c r="G12" s="120"/>
      <c r="H12" s="131"/>
      <c r="I12" s="132"/>
    </row>
    <row r="13" spans="1:9" ht="30" customHeight="1" outlineLevel="1">
      <c r="A13" s="43">
        <v>6</v>
      </c>
      <c r="B13" s="47" t="s">
        <v>2</v>
      </c>
      <c r="C13" s="117" t="s">
        <v>34</v>
      </c>
      <c r="D13" s="117" t="s">
        <v>35</v>
      </c>
      <c r="E13" s="118">
        <v>791052</v>
      </c>
      <c r="F13" s="119">
        <v>395526</v>
      </c>
      <c r="G13" s="120"/>
      <c r="H13" s="131"/>
      <c r="I13" s="132"/>
    </row>
    <row r="14" spans="1:9" ht="42" customHeight="1" outlineLevel="1" thickBot="1">
      <c r="A14" s="43">
        <v>7</v>
      </c>
      <c r="B14" s="47" t="s">
        <v>2</v>
      </c>
      <c r="C14" s="117" t="s">
        <v>36</v>
      </c>
      <c r="D14" s="117" t="s">
        <v>407</v>
      </c>
      <c r="E14" s="118">
        <v>333500</v>
      </c>
      <c r="F14" s="119">
        <v>166000</v>
      </c>
      <c r="G14" s="120">
        <v>500000</v>
      </c>
      <c r="H14" s="76">
        <v>166000</v>
      </c>
      <c r="I14" s="108"/>
    </row>
    <row r="15" spans="1:9" ht="15" customHeight="1" outlineLevel="1" thickBot="1">
      <c r="A15" s="24"/>
      <c r="B15" s="14"/>
      <c r="C15" s="15"/>
      <c r="D15" s="58" t="s">
        <v>3</v>
      </c>
      <c r="E15" s="59">
        <f>SUM(E8:E14)</f>
        <v>4918193.57</v>
      </c>
      <c r="F15" s="59">
        <f>SUM(F8:F14)</f>
        <v>2331526</v>
      </c>
      <c r="G15" s="60"/>
      <c r="H15" s="77">
        <f>SUM(H8:H14)</f>
        <v>766000</v>
      </c>
      <c r="I15" s="109"/>
    </row>
    <row r="16" spans="1:9" ht="42" customHeight="1" outlineLevel="1">
      <c r="A16" s="43">
        <v>8</v>
      </c>
      <c r="B16" s="47" t="s">
        <v>4</v>
      </c>
      <c r="C16" s="117" t="s">
        <v>37</v>
      </c>
      <c r="D16" s="117" t="s">
        <v>408</v>
      </c>
      <c r="E16" s="118">
        <v>443146</v>
      </c>
      <c r="F16" s="119">
        <v>220000</v>
      </c>
      <c r="G16" s="120">
        <v>200000</v>
      </c>
      <c r="H16" s="131"/>
      <c r="I16" s="132"/>
    </row>
    <row r="17" spans="1:9" ht="42" customHeight="1" outlineLevel="1">
      <c r="A17" s="43">
        <v>9</v>
      </c>
      <c r="B17" s="47" t="s">
        <v>4</v>
      </c>
      <c r="C17" s="117" t="s">
        <v>805</v>
      </c>
      <c r="D17" s="117" t="s">
        <v>38</v>
      </c>
      <c r="E17" s="118">
        <v>394200</v>
      </c>
      <c r="F17" s="119">
        <v>197100</v>
      </c>
      <c r="G17" s="120"/>
      <c r="H17" s="131">
        <v>150000</v>
      </c>
      <c r="I17" s="132"/>
    </row>
    <row r="18" spans="1:9" ht="30" customHeight="1" outlineLevel="1">
      <c r="A18" s="43">
        <v>10</v>
      </c>
      <c r="B18" s="47" t="s">
        <v>4</v>
      </c>
      <c r="C18" s="117" t="s">
        <v>39</v>
      </c>
      <c r="D18" s="117" t="s">
        <v>40</v>
      </c>
      <c r="E18" s="118">
        <v>1000000</v>
      </c>
      <c r="F18" s="119">
        <v>500000</v>
      </c>
      <c r="G18" s="120">
        <v>100000</v>
      </c>
      <c r="H18" s="131">
        <v>500000</v>
      </c>
      <c r="I18" s="132"/>
    </row>
    <row r="19" spans="1:9" ht="54.75" customHeight="1" outlineLevel="1">
      <c r="A19" s="43">
        <v>11</v>
      </c>
      <c r="B19" s="47" t="s">
        <v>4</v>
      </c>
      <c r="C19" s="117" t="s">
        <v>41</v>
      </c>
      <c r="D19" s="117" t="s">
        <v>42</v>
      </c>
      <c r="E19" s="118">
        <v>761086</v>
      </c>
      <c r="F19" s="119">
        <v>380000</v>
      </c>
      <c r="G19" s="120">
        <v>300000</v>
      </c>
      <c r="H19" s="122">
        <v>300000</v>
      </c>
      <c r="I19" s="135"/>
    </row>
    <row r="20" spans="1:9" ht="42" customHeight="1" outlineLevel="1">
      <c r="A20" s="43">
        <v>12</v>
      </c>
      <c r="B20" s="47" t="s">
        <v>4</v>
      </c>
      <c r="C20" s="117" t="s">
        <v>43</v>
      </c>
      <c r="D20" s="117" t="s">
        <v>44</v>
      </c>
      <c r="E20" s="118">
        <v>890000</v>
      </c>
      <c r="F20" s="119">
        <v>445000</v>
      </c>
      <c r="G20" s="120">
        <v>200000</v>
      </c>
      <c r="H20" s="131">
        <v>200000</v>
      </c>
      <c r="I20" s="132"/>
    </row>
    <row r="21" spans="1:9" ht="54.75" customHeight="1" outlineLevel="1">
      <c r="A21" s="43">
        <v>13</v>
      </c>
      <c r="B21" s="47" t="s">
        <v>4</v>
      </c>
      <c r="C21" s="117" t="s">
        <v>45</v>
      </c>
      <c r="D21" s="117" t="s">
        <v>46</v>
      </c>
      <c r="E21" s="118">
        <v>417230</v>
      </c>
      <c r="F21" s="119">
        <v>208000</v>
      </c>
      <c r="G21" s="120"/>
      <c r="H21" s="122"/>
      <c r="I21" s="135"/>
    </row>
    <row r="22" spans="1:9" ht="42" customHeight="1" outlineLevel="1">
      <c r="A22" s="43">
        <v>14</v>
      </c>
      <c r="B22" s="47" t="s">
        <v>4</v>
      </c>
      <c r="C22" s="117" t="s">
        <v>47</v>
      </c>
      <c r="D22" s="117" t="s">
        <v>48</v>
      </c>
      <c r="E22" s="118">
        <v>515827</v>
      </c>
      <c r="F22" s="119">
        <v>200000</v>
      </c>
      <c r="G22" s="120"/>
      <c r="H22" s="131"/>
      <c r="I22" s="132"/>
    </row>
    <row r="23" spans="1:9" ht="42" customHeight="1" outlineLevel="1">
      <c r="A23" s="43">
        <v>15</v>
      </c>
      <c r="B23" s="47" t="s">
        <v>4</v>
      </c>
      <c r="C23" s="117" t="s">
        <v>49</v>
      </c>
      <c r="D23" s="117" t="s">
        <v>50</v>
      </c>
      <c r="E23" s="118">
        <v>2800000</v>
      </c>
      <c r="F23" s="119">
        <v>500000</v>
      </c>
      <c r="G23" s="120"/>
      <c r="H23" s="131"/>
      <c r="I23" s="132"/>
    </row>
    <row r="24" spans="1:9" ht="42" customHeight="1" outlineLevel="1">
      <c r="A24" s="43">
        <v>16</v>
      </c>
      <c r="B24" s="47" t="s">
        <v>4</v>
      </c>
      <c r="C24" s="117" t="s">
        <v>51</v>
      </c>
      <c r="D24" s="117" t="s">
        <v>236</v>
      </c>
      <c r="E24" s="118">
        <v>67850</v>
      </c>
      <c r="F24" s="119">
        <v>33925</v>
      </c>
      <c r="G24" s="120"/>
      <c r="H24" s="131"/>
      <c r="I24" s="132"/>
    </row>
    <row r="25" spans="1:9" ht="42" customHeight="1" outlineLevel="1">
      <c r="A25" s="43">
        <v>17</v>
      </c>
      <c r="B25" s="47" t="s">
        <v>4</v>
      </c>
      <c r="C25" s="117" t="s">
        <v>53</v>
      </c>
      <c r="D25" s="117" t="s">
        <v>54</v>
      </c>
      <c r="E25" s="118">
        <v>460000</v>
      </c>
      <c r="F25" s="119">
        <v>230000</v>
      </c>
      <c r="G25" s="120"/>
      <c r="H25" s="131"/>
      <c r="I25" s="132"/>
    </row>
    <row r="26" spans="1:9" ht="54.75" customHeight="1" outlineLevel="1">
      <c r="A26" s="43">
        <v>18</v>
      </c>
      <c r="B26" s="47" t="s">
        <v>4</v>
      </c>
      <c r="C26" s="117" t="s">
        <v>55</v>
      </c>
      <c r="D26" s="117" t="s">
        <v>56</v>
      </c>
      <c r="E26" s="118">
        <v>103000</v>
      </c>
      <c r="F26" s="119">
        <v>51500</v>
      </c>
      <c r="G26" s="120"/>
      <c r="H26" s="122"/>
      <c r="I26" s="135"/>
    </row>
    <row r="27" spans="1:9" ht="42" customHeight="1" outlineLevel="1">
      <c r="A27" s="43">
        <v>19</v>
      </c>
      <c r="B27" s="47" t="s">
        <v>4</v>
      </c>
      <c r="C27" s="117" t="s">
        <v>57</v>
      </c>
      <c r="D27" s="117" t="s">
        <v>409</v>
      </c>
      <c r="E27" s="118">
        <v>196000</v>
      </c>
      <c r="F27" s="119">
        <v>98000</v>
      </c>
      <c r="G27" s="120"/>
      <c r="H27" s="131"/>
      <c r="I27" s="132"/>
    </row>
    <row r="28" spans="1:9" ht="45" customHeight="1" outlineLevel="1">
      <c r="A28" s="43">
        <v>20</v>
      </c>
      <c r="B28" s="47" t="s">
        <v>4</v>
      </c>
      <c r="C28" s="125" t="s">
        <v>58</v>
      </c>
      <c r="D28" s="117" t="s">
        <v>59</v>
      </c>
      <c r="E28" s="118">
        <v>1045781</v>
      </c>
      <c r="F28" s="119">
        <v>500000</v>
      </c>
      <c r="G28" s="120"/>
      <c r="H28" s="122">
        <v>200000</v>
      </c>
      <c r="I28" s="123"/>
    </row>
    <row r="29" spans="1:9" ht="30" customHeight="1" outlineLevel="1">
      <c r="A29" s="43">
        <v>21</v>
      </c>
      <c r="B29" s="47" t="s">
        <v>4</v>
      </c>
      <c r="C29" s="117" t="s">
        <v>806</v>
      </c>
      <c r="D29" s="117" t="s">
        <v>60</v>
      </c>
      <c r="E29" s="118">
        <v>1800000</v>
      </c>
      <c r="F29" s="119">
        <v>500000</v>
      </c>
      <c r="G29" s="120"/>
      <c r="H29" s="131"/>
      <c r="I29" s="132"/>
    </row>
    <row r="30" spans="1:9" ht="34.5" customHeight="1" outlineLevel="1">
      <c r="A30" s="43">
        <v>22</v>
      </c>
      <c r="B30" s="47" t="s">
        <v>4</v>
      </c>
      <c r="C30" s="125" t="s">
        <v>61</v>
      </c>
      <c r="D30" s="117" t="s">
        <v>62</v>
      </c>
      <c r="E30" s="118">
        <v>580000</v>
      </c>
      <c r="F30" s="119">
        <v>290000</v>
      </c>
      <c r="G30" s="120"/>
      <c r="H30" s="122"/>
      <c r="I30" s="136"/>
    </row>
    <row r="31" spans="1:9" ht="42" customHeight="1" outlineLevel="1">
      <c r="A31" s="43">
        <v>23</v>
      </c>
      <c r="B31" s="47" t="s">
        <v>4</v>
      </c>
      <c r="C31" s="117" t="s">
        <v>63</v>
      </c>
      <c r="D31" s="117" t="s">
        <v>64</v>
      </c>
      <c r="E31" s="118">
        <v>650000</v>
      </c>
      <c r="F31" s="119">
        <v>300000</v>
      </c>
      <c r="G31" s="120"/>
      <c r="H31" s="131"/>
      <c r="I31" s="172" t="s">
        <v>404</v>
      </c>
    </row>
    <row r="32" spans="1:9" ht="30" customHeight="1" outlineLevel="1">
      <c r="A32" s="43">
        <v>24</v>
      </c>
      <c r="B32" s="47" t="s">
        <v>4</v>
      </c>
      <c r="C32" s="117" t="s">
        <v>65</v>
      </c>
      <c r="D32" s="117" t="s">
        <v>410</v>
      </c>
      <c r="E32" s="118">
        <v>414420</v>
      </c>
      <c r="F32" s="119">
        <v>200000</v>
      </c>
      <c r="G32" s="120"/>
      <c r="H32" s="131">
        <v>200000</v>
      </c>
      <c r="I32" s="132"/>
    </row>
    <row r="33" spans="1:9" ht="30" customHeight="1" outlineLevel="1">
      <c r="A33" s="43">
        <v>25</v>
      </c>
      <c r="B33" s="47" t="s">
        <v>4</v>
      </c>
      <c r="C33" s="117" t="s">
        <v>66</v>
      </c>
      <c r="D33" s="117" t="s">
        <v>411</v>
      </c>
      <c r="E33" s="118">
        <v>437857</v>
      </c>
      <c r="F33" s="119">
        <v>218925</v>
      </c>
      <c r="G33" s="120"/>
      <c r="H33" s="131"/>
      <c r="I33" s="132"/>
    </row>
    <row r="34" spans="1:9" ht="26.25" customHeight="1" outlineLevel="1">
      <c r="A34" s="43">
        <v>26</v>
      </c>
      <c r="B34" s="47" t="s">
        <v>4</v>
      </c>
      <c r="C34" s="117" t="s">
        <v>67</v>
      </c>
      <c r="D34" s="117" t="s">
        <v>412</v>
      </c>
      <c r="E34" s="118">
        <v>618970</v>
      </c>
      <c r="F34" s="119">
        <v>309485</v>
      </c>
      <c r="G34" s="120"/>
      <c r="H34" s="131"/>
      <c r="I34" s="132"/>
    </row>
    <row r="35" spans="1:9" ht="39" customHeight="1" outlineLevel="1">
      <c r="A35" s="43">
        <v>27</v>
      </c>
      <c r="B35" s="47" t="s">
        <v>4</v>
      </c>
      <c r="C35" s="117" t="s">
        <v>68</v>
      </c>
      <c r="D35" s="117" t="s">
        <v>233</v>
      </c>
      <c r="E35" s="118">
        <v>170000</v>
      </c>
      <c r="F35" s="119">
        <v>85000</v>
      </c>
      <c r="G35" s="120">
        <v>300000</v>
      </c>
      <c r="H35" s="131"/>
      <c r="I35" s="132"/>
    </row>
    <row r="36" spans="1:9" ht="42" customHeight="1" outlineLevel="1">
      <c r="A36" s="43">
        <v>28</v>
      </c>
      <c r="B36" s="47" t="s">
        <v>4</v>
      </c>
      <c r="C36" s="125" t="s">
        <v>69</v>
      </c>
      <c r="D36" s="117" t="s">
        <v>70</v>
      </c>
      <c r="E36" s="118">
        <v>1000000</v>
      </c>
      <c r="F36" s="119">
        <v>300000</v>
      </c>
      <c r="G36" s="120"/>
      <c r="H36" s="122"/>
      <c r="I36" s="123"/>
    </row>
    <row r="37" spans="1:9" ht="42" customHeight="1" outlineLevel="1">
      <c r="A37" s="43">
        <v>29</v>
      </c>
      <c r="B37" s="47" t="s">
        <v>4</v>
      </c>
      <c r="C37" s="117" t="s">
        <v>71</v>
      </c>
      <c r="D37" s="117" t="s">
        <v>72</v>
      </c>
      <c r="E37" s="118">
        <v>862896</v>
      </c>
      <c r="F37" s="119">
        <v>431000</v>
      </c>
      <c r="G37" s="120">
        <v>499000</v>
      </c>
      <c r="H37" s="131">
        <v>300000</v>
      </c>
      <c r="I37" s="132"/>
    </row>
    <row r="38" spans="1:9" ht="38.25" customHeight="1" outlineLevel="1">
      <c r="A38" s="43">
        <v>30</v>
      </c>
      <c r="B38" s="47" t="s">
        <v>4</v>
      </c>
      <c r="C38" s="117" t="s">
        <v>73</v>
      </c>
      <c r="D38" s="117" t="s">
        <v>74</v>
      </c>
      <c r="E38" s="118">
        <v>650422</v>
      </c>
      <c r="F38" s="119">
        <v>325000</v>
      </c>
      <c r="G38" s="120"/>
      <c r="H38" s="131"/>
      <c r="I38" s="132"/>
    </row>
    <row r="39" spans="1:9" ht="38.25" customHeight="1" outlineLevel="1">
      <c r="A39" s="43">
        <v>31</v>
      </c>
      <c r="B39" s="47" t="s">
        <v>4</v>
      </c>
      <c r="C39" s="117" t="s">
        <v>75</v>
      </c>
      <c r="D39" s="117" t="s">
        <v>413</v>
      </c>
      <c r="E39" s="118">
        <v>436810</v>
      </c>
      <c r="F39" s="119">
        <v>218405</v>
      </c>
      <c r="G39" s="120"/>
      <c r="H39" s="131">
        <v>200000</v>
      </c>
      <c r="I39" s="132"/>
    </row>
    <row r="40" spans="1:9" ht="42" customHeight="1" outlineLevel="1">
      <c r="A40" s="43">
        <v>32</v>
      </c>
      <c r="B40" s="47" t="s">
        <v>4</v>
      </c>
      <c r="C40" s="117" t="s">
        <v>76</v>
      </c>
      <c r="D40" s="117" t="s">
        <v>77</v>
      </c>
      <c r="E40" s="118">
        <v>489797</v>
      </c>
      <c r="F40" s="119">
        <v>230000</v>
      </c>
      <c r="G40" s="120"/>
      <c r="H40" s="122"/>
      <c r="I40" s="135"/>
    </row>
    <row r="41" spans="1:9" ht="42" customHeight="1" outlineLevel="1">
      <c r="A41" s="43">
        <v>33</v>
      </c>
      <c r="B41" s="47" t="s">
        <v>4</v>
      </c>
      <c r="C41" s="117" t="s">
        <v>414</v>
      </c>
      <c r="D41" s="117" t="s">
        <v>237</v>
      </c>
      <c r="E41" s="118">
        <v>430032</v>
      </c>
      <c r="F41" s="119">
        <v>215000</v>
      </c>
      <c r="G41" s="120"/>
      <c r="H41" s="131">
        <v>215000</v>
      </c>
      <c r="I41" s="132"/>
    </row>
    <row r="42" spans="1:10" s="71" customFormat="1" ht="30" customHeight="1" outlineLevel="1" thickBot="1">
      <c r="A42" s="43">
        <v>34</v>
      </c>
      <c r="B42" s="47" t="s">
        <v>4</v>
      </c>
      <c r="C42" s="117" t="s">
        <v>78</v>
      </c>
      <c r="D42" s="117" t="s">
        <v>79</v>
      </c>
      <c r="E42" s="118">
        <v>421885</v>
      </c>
      <c r="F42" s="119">
        <v>200000</v>
      </c>
      <c r="G42" s="120"/>
      <c r="H42" s="126"/>
      <c r="I42" s="121" t="s">
        <v>801</v>
      </c>
      <c r="J42" s="175"/>
    </row>
    <row r="43" spans="1:9" ht="15" customHeight="1" outlineLevel="1" thickBot="1">
      <c r="A43" s="24"/>
      <c r="B43" s="14"/>
      <c r="C43" s="15"/>
      <c r="D43" s="58" t="s">
        <v>11</v>
      </c>
      <c r="E43" s="59">
        <f>SUM(E16:E42)</f>
        <v>18057209</v>
      </c>
      <c r="F43" s="59">
        <f>SUM(F16:F42)</f>
        <v>7386340</v>
      </c>
      <c r="G43" s="60"/>
      <c r="H43" s="77">
        <f>SUM(H16:H42)</f>
        <v>2265000</v>
      </c>
      <c r="I43" s="78"/>
    </row>
    <row r="44" spans="1:9" ht="54.75" customHeight="1" outlineLevel="1">
      <c r="A44" s="43">
        <v>35</v>
      </c>
      <c r="B44" s="47" t="s">
        <v>12</v>
      </c>
      <c r="C44" s="117" t="s">
        <v>415</v>
      </c>
      <c r="D44" s="117" t="s">
        <v>80</v>
      </c>
      <c r="E44" s="118">
        <v>209070</v>
      </c>
      <c r="F44" s="119">
        <v>100000</v>
      </c>
      <c r="G44" s="120">
        <v>105000</v>
      </c>
      <c r="H44" s="126">
        <v>100000</v>
      </c>
      <c r="I44" s="127"/>
    </row>
    <row r="45" spans="1:9" ht="42" customHeight="1" outlineLevel="1">
      <c r="A45" s="43">
        <v>36</v>
      </c>
      <c r="B45" s="47" t="s">
        <v>12</v>
      </c>
      <c r="C45" s="117" t="s">
        <v>81</v>
      </c>
      <c r="D45" s="117" t="s">
        <v>82</v>
      </c>
      <c r="E45" s="118">
        <v>446926</v>
      </c>
      <c r="F45" s="119">
        <v>223463</v>
      </c>
      <c r="G45" s="120"/>
      <c r="H45" s="131"/>
      <c r="I45" s="132"/>
    </row>
    <row r="46" spans="1:9" ht="30" customHeight="1" outlineLevel="1">
      <c r="A46" s="43">
        <v>37</v>
      </c>
      <c r="B46" s="47" t="s">
        <v>12</v>
      </c>
      <c r="C46" s="125" t="s">
        <v>83</v>
      </c>
      <c r="D46" s="117" t="s">
        <v>84</v>
      </c>
      <c r="E46" s="118">
        <v>807578</v>
      </c>
      <c r="F46" s="119">
        <v>403789</v>
      </c>
      <c r="G46" s="120"/>
      <c r="H46" s="126"/>
      <c r="I46" s="121"/>
    </row>
    <row r="47" spans="1:10" ht="42" customHeight="1" outlineLevel="1">
      <c r="A47" s="43">
        <v>38</v>
      </c>
      <c r="B47" s="47" t="s">
        <v>12</v>
      </c>
      <c r="C47" s="125" t="s">
        <v>85</v>
      </c>
      <c r="D47" s="117" t="s">
        <v>781</v>
      </c>
      <c r="E47" s="118">
        <v>234000</v>
      </c>
      <c r="F47" s="119">
        <v>117000</v>
      </c>
      <c r="G47" s="120"/>
      <c r="H47" s="176"/>
      <c r="I47" s="132"/>
      <c r="J47" s="73"/>
    </row>
    <row r="48" spans="1:9" ht="34.5" customHeight="1" outlineLevel="1">
      <c r="A48" s="43">
        <v>39</v>
      </c>
      <c r="B48" s="47" t="s">
        <v>12</v>
      </c>
      <c r="C48" s="117" t="s">
        <v>86</v>
      </c>
      <c r="D48" s="117" t="s">
        <v>87</v>
      </c>
      <c r="E48" s="118">
        <v>433427</v>
      </c>
      <c r="F48" s="119">
        <v>216713</v>
      </c>
      <c r="G48" s="120">
        <v>200000</v>
      </c>
      <c r="H48" s="131"/>
      <c r="I48" s="132"/>
    </row>
    <row r="49" spans="1:9" ht="30" customHeight="1" outlineLevel="1">
      <c r="A49" s="43">
        <v>40</v>
      </c>
      <c r="B49" s="47" t="s">
        <v>12</v>
      </c>
      <c r="C49" s="125" t="s">
        <v>416</v>
      </c>
      <c r="D49" s="117" t="s">
        <v>417</v>
      </c>
      <c r="E49" s="118">
        <v>403400</v>
      </c>
      <c r="F49" s="119">
        <v>200000</v>
      </c>
      <c r="G49" s="120"/>
      <c r="H49" s="126">
        <v>200000</v>
      </c>
      <c r="I49" s="121"/>
    </row>
    <row r="50" spans="1:9" ht="30" customHeight="1" outlineLevel="1">
      <c r="A50" s="43">
        <v>41</v>
      </c>
      <c r="B50" s="47" t="s">
        <v>12</v>
      </c>
      <c r="C50" s="125" t="s">
        <v>811</v>
      </c>
      <c r="D50" s="117" t="s">
        <v>88</v>
      </c>
      <c r="E50" s="118">
        <v>750000</v>
      </c>
      <c r="F50" s="119">
        <v>300000</v>
      </c>
      <c r="G50" s="120">
        <v>200000</v>
      </c>
      <c r="H50" s="126">
        <v>200000</v>
      </c>
      <c r="I50" s="121"/>
    </row>
    <row r="51" spans="1:9" ht="42" customHeight="1" outlineLevel="1">
      <c r="A51" s="43">
        <v>42</v>
      </c>
      <c r="B51" s="47" t="s">
        <v>12</v>
      </c>
      <c r="C51" s="125" t="s">
        <v>235</v>
      </c>
      <c r="D51" s="117" t="s">
        <v>89</v>
      </c>
      <c r="E51" s="118">
        <v>1028500</v>
      </c>
      <c r="F51" s="119">
        <v>500000</v>
      </c>
      <c r="G51" s="120"/>
      <c r="H51" s="184">
        <v>357807</v>
      </c>
      <c r="I51" s="132"/>
    </row>
    <row r="52" spans="1:9" ht="42" customHeight="1" outlineLevel="1">
      <c r="A52" s="43">
        <v>43</v>
      </c>
      <c r="B52" s="47" t="s">
        <v>12</v>
      </c>
      <c r="C52" s="117" t="s">
        <v>90</v>
      </c>
      <c r="D52" s="117" t="s">
        <v>91</v>
      </c>
      <c r="E52" s="118">
        <v>1096663</v>
      </c>
      <c r="F52" s="119">
        <v>500000</v>
      </c>
      <c r="G52" s="120">
        <v>500000</v>
      </c>
      <c r="H52" s="131"/>
      <c r="I52" s="132"/>
    </row>
    <row r="53" spans="1:9" ht="42" customHeight="1" outlineLevel="1">
      <c r="A53" s="43">
        <v>44</v>
      </c>
      <c r="B53" s="47" t="s">
        <v>12</v>
      </c>
      <c r="C53" s="117" t="s">
        <v>92</v>
      </c>
      <c r="D53" s="117" t="s">
        <v>372</v>
      </c>
      <c r="E53" s="118">
        <v>751500</v>
      </c>
      <c r="F53" s="119">
        <v>350000</v>
      </c>
      <c r="G53" s="120"/>
      <c r="H53" s="131"/>
      <c r="I53" s="132"/>
    </row>
    <row r="54" spans="1:9" ht="42" customHeight="1" outlineLevel="1">
      <c r="A54" s="43">
        <v>45</v>
      </c>
      <c r="B54" s="47" t="s">
        <v>12</v>
      </c>
      <c r="C54" s="117" t="s">
        <v>93</v>
      </c>
      <c r="D54" s="117" t="s">
        <v>782</v>
      </c>
      <c r="E54" s="118">
        <v>1146206</v>
      </c>
      <c r="F54" s="119">
        <v>500000</v>
      </c>
      <c r="G54" s="120"/>
      <c r="H54" s="131"/>
      <c r="I54" s="132"/>
    </row>
    <row r="55" spans="1:9" ht="30" customHeight="1" outlineLevel="1">
      <c r="A55" s="43">
        <v>46</v>
      </c>
      <c r="B55" s="47" t="s">
        <v>12</v>
      </c>
      <c r="C55" s="125" t="s">
        <v>94</v>
      </c>
      <c r="D55" s="117" t="s">
        <v>418</v>
      </c>
      <c r="E55" s="118">
        <v>449400</v>
      </c>
      <c r="F55" s="119">
        <v>249700</v>
      </c>
      <c r="G55" s="120"/>
      <c r="H55" s="126"/>
      <c r="I55" s="121"/>
    </row>
    <row r="56" spans="1:9" ht="30" customHeight="1" outlineLevel="1">
      <c r="A56" s="43">
        <v>47</v>
      </c>
      <c r="B56" s="47" t="s">
        <v>12</v>
      </c>
      <c r="C56" s="125" t="s">
        <v>95</v>
      </c>
      <c r="D56" s="117" t="s">
        <v>419</v>
      </c>
      <c r="E56" s="118">
        <v>217766</v>
      </c>
      <c r="F56" s="119">
        <v>100000</v>
      </c>
      <c r="G56" s="120"/>
      <c r="H56" s="126"/>
      <c r="I56" s="121" t="s">
        <v>52</v>
      </c>
    </row>
    <row r="57" spans="1:9" ht="29.25" customHeight="1" outlineLevel="1">
      <c r="A57" s="43">
        <v>48</v>
      </c>
      <c r="B57" s="47" t="s">
        <v>12</v>
      </c>
      <c r="C57" s="125" t="s">
        <v>400</v>
      </c>
      <c r="D57" s="117" t="s">
        <v>401</v>
      </c>
      <c r="E57" s="118">
        <v>749484</v>
      </c>
      <c r="F57" s="119">
        <v>339484</v>
      </c>
      <c r="G57" s="120"/>
      <c r="H57" s="126"/>
      <c r="I57" s="124"/>
    </row>
    <row r="58" spans="1:9" ht="42" customHeight="1" outlineLevel="1" thickBot="1">
      <c r="A58" s="43">
        <v>49</v>
      </c>
      <c r="B58" s="47" t="s">
        <v>12</v>
      </c>
      <c r="C58" s="117" t="s">
        <v>96</v>
      </c>
      <c r="D58" s="117" t="s">
        <v>97</v>
      </c>
      <c r="E58" s="118">
        <v>1095067</v>
      </c>
      <c r="F58" s="119">
        <v>500000</v>
      </c>
      <c r="G58" s="120">
        <v>500000</v>
      </c>
      <c r="H58" s="131">
        <v>400000</v>
      </c>
      <c r="I58" s="132"/>
    </row>
    <row r="59" spans="1:9" ht="15" customHeight="1" outlineLevel="1" thickBot="1">
      <c r="A59" s="24"/>
      <c r="B59" s="14"/>
      <c r="C59" s="15"/>
      <c r="D59" s="58" t="s">
        <v>0</v>
      </c>
      <c r="E59" s="59">
        <f>SUM(E44:E58)</f>
        <v>9818987</v>
      </c>
      <c r="F59" s="59">
        <f>SUM(F44:F58)</f>
        <v>4600149</v>
      </c>
      <c r="G59" s="60"/>
      <c r="H59" s="77">
        <f>SUM(H44:H58)</f>
        <v>1257807</v>
      </c>
      <c r="I59" s="79"/>
    </row>
    <row r="60" spans="1:9" ht="29.25" customHeight="1" outlineLevel="1">
      <c r="A60" s="43">
        <v>50</v>
      </c>
      <c r="B60" s="47" t="s">
        <v>1</v>
      </c>
      <c r="C60" s="117" t="s">
        <v>807</v>
      </c>
      <c r="D60" s="117" t="s">
        <v>98</v>
      </c>
      <c r="E60" s="118">
        <v>1920090</v>
      </c>
      <c r="F60" s="119">
        <v>500000</v>
      </c>
      <c r="G60" s="120"/>
      <c r="H60" s="131">
        <v>500000</v>
      </c>
      <c r="I60" s="132"/>
    </row>
    <row r="61" spans="1:9" ht="42" customHeight="1" outlineLevel="1">
      <c r="A61" s="43">
        <v>51</v>
      </c>
      <c r="B61" s="47" t="s">
        <v>1</v>
      </c>
      <c r="C61" s="117" t="s">
        <v>99</v>
      </c>
      <c r="D61" s="117" t="s">
        <v>100</v>
      </c>
      <c r="E61" s="118">
        <v>255000</v>
      </c>
      <c r="F61" s="119">
        <v>127500</v>
      </c>
      <c r="G61" s="120"/>
      <c r="H61" s="131">
        <v>120000</v>
      </c>
      <c r="I61" s="132"/>
    </row>
    <row r="62" spans="1:9" ht="27.75" customHeight="1" outlineLevel="1">
      <c r="A62" s="43">
        <v>52</v>
      </c>
      <c r="B62" s="47" t="s">
        <v>1</v>
      </c>
      <c r="C62" s="125" t="s">
        <v>101</v>
      </c>
      <c r="D62" s="117" t="s">
        <v>102</v>
      </c>
      <c r="E62" s="118">
        <v>360000</v>
      </c>
      <c r="F62" s="119">
        <v>180000</v>
      </c>
      <c r="G62" s="120"/>
      <c r="H62" s="126"/>
      <c r="I62" s="121"/>
    </row>
    <row r="63" spans="1:9" ht="28.5" customHeight="1" outlineLevel="1">
      <c r="A63" s="43">
        <v>53</v>
      </c>
      <c r="B63" s="47" t="s">
        <v>1</v>
      </c>
      <c r="C63" s="117" t="s">
        <v>238</v>
      </c>
      <c r="D63" s="117" t="s">
        <v>103</v>
      </c>
      <c r="E63" s="118">
        <v>860488</v>
      </c>
      <c r="F63" s="119">
        <v>430488</v>
      </c>
      <c r="G63" s="120">
        <v>500000</v>
      </c>
      <c r="H63" s="131">
        <v>430000</v>
      </c>
      <c r="I63" s="132"/>
    </row>
    <row r="64" spans="1:9" ht="40.5" customHeight="1" outlineLevel="1">
      <c r="A64" s="43">
        <v>54</v>
      </c>
      <c r="B64" s="47" t="s">
        <v>1</v>
      </c>
      <c r="C64" s="117" t="s">
        <v>104</v>
      </c>
      <c r="D64" s="117" t="s">
        <v>105</v>
      </c>
      <c r="E64" s="118">
        <v>1008233</v>
      </c>
      <c r="F64" s="119">
        <v>500000</v>
      </c>
      <c r="G64" s="120">
        <v>485000</v>
      </c>
      <c r="H64" s="131"/>
      <c r="I64" s="132"/>
    </row>
    <row r="65" spans="1:9" ht="39" customHeight="1" outlineLevel="1">
      <c r="A65" s="43">
        <v>55</v>
      </c>
      <c r="B65" s="47" t="s">
        <v>1</v>
      </c>
      <c r="C65" s="117" t="s">
        <v>106</v>
      </c>
      <c r="D65" s="117" t="s">
        <v>107</v>
      </c>
      <c r="E65" s="118">
        <v>153000</v>
      </c>
      <c r="F65" s="119">
        <v>74000</v>
      </c>
      <c r="G65" s="120"/>
      <c r="H65" s="131"/>
      <c r="I65" s="132"/>
    </row>
    <row r="66" spans="1:9" ht="43.5" customHeight="1" outlineLevel="1">
      <c r="A66" s="43">
        <v>56</v>
      </c>
      <c r="B66" s="47" t="s">
        <v>1</v>
      </c>
      <c r="C66" s="117" t="s">
        <v>108</v>
      </c>
      <c r="D66" s="117" t="s">
        <v>420</v>
      </c>
      <c r="E66" s="118">
        <v>502000</v>
      </c>
      <c r="F66" s="119">
        <v>250000</v>
      </c>
      <c r="G66" s="120"/>
      <c r="H66" s="131">
        <v>250000</v>
      </c>
      <c r="I66" s="132"/>
    </row>
    <row r="67" spans="1:9" ht="30" customHeight="1" outlineLevel="1">
      <c r="A67" s="43">
        <v>57</v>
      </c>
      <c r="B67" s="47" t="s">
        <v>1</v>
      </c>
      <c r="C67" s="125" t="s">
        <v>109</v>
      </c>
      <c r="D67" s="117" t="s">
        <v>783</v>
      </c>
      <c r="E67" s="118">
        <v>958200</v>
      </c>
      <c r="F67" s="119">
        <v>479100</v>
      </c>
      <c r="G67" s="120"/>
      <c r="H67" s="126"/>
      <c r="I67" s="121"/>
    </row>
    <row r="68" spans="1:9" ht="42" customHeight="1" outlineLevel="1" thickBot="1">
      <c r="A68" s="43">
        <v>58</v>
      </c>
      <c r="B68" s="47" t="s">
        <v>1</v>
      </c>
      <c r="C68" s="117" t="s">
        <v>421</v>
      </c>
      <c r="D68" s="117" t="s">
        <v>110</v>
      </c>
      <c r="E68" s="118">
        <v>403480</v>
      </c>
      <c r="F68" s="119">
        <v>201000</v>
      </c>
      <c r="G68" s="120"/>
      <c r="H68" s="131"/>
      <c r="I68" s="172" t="s">
        <v>403</v>
      </c>
    </row>
    <row r="69" spans="1:9" ht="15" customHeight="1" outlineLevel="1" thickBot="1">
      <c r="A69" s="24"/>
      <c r="B69" s="14"/>
      <c r="C69" s="15"/>
      <c r="D69" s="58" t="s">
        <v>15</v>
      </c>
      <c r="E69" s="59">
        <f>SUM(E60:E68)</f>
        <v>6420491</v>
      </c>
      <c r="F69" s="59">
        <f>SUM(F60:F68)</f>
        <v>2742088</v>
      </c>
      <c r="G69" s="60"/>
      <c r="H69" s="77">
        <f>SUM(H60:H68)</f>
        <v>1300000</v>
      </c>
      <c r="I69" s="78"/>
    </row>
    <row r="70" spans="1:9" ht="30" customHeight="1" outlineLevel="1">
      <c r="A70" s="43">
        <v>59</v>
      </c>
      <c r="B70" s="47" t="s">
        <v>16</v>
      </c>
      <c r="C70" s="125" t="s">
        <v>422</v>
      </c>
      <c r="D70" s="117" t="s">
        <v>111</v>
      </c>
      <c r="E70" s="118">
        <v>994758</v>
      </c>
      <c r="F70" s="119">
        <v>497379</v>
      </c>
      <c r="G70" s="120"/>
      <c r="H70" s="126"/>
      <c r="I70" s="121"/>
    </row>
    <row r="71" spans="1:9" ht="39.75" customHeight="1" outlineLevel="1">
      <c r="A71" s="43">
        <v>60</v>
      </c>
      <c r="B71" s="47" t="s">
        <v>16</v>
      </c>
      <c r="C71" s="117" t="s">
        <v>112</v>
      </c>
      <c r="D71" s="117" t="s">
        <v>113</v>
      </c>
      <c r="E71" s="118">
        <v>748920</v>
      </c>
      <c r="F71" s="119">
        <v>374460</v>
      </c>
      <c r="G71" s="120">
        <v>162082</v>
      </c>
      <c r="H71" s="126"/>
      <c r="I71" s="127"/>
    </row>
    <row r="72" spans="1:9" ht="54.75" customHeight="1" outlineLevel="1">
      <c r="A72" s="43">
        <v>61</v>
      </c>
      <c r="B72" s="47" t="s">
        <v>16</v>
      </c>
      <c r="C72" s="117" t="s">
        <v>114</v>
      </c>
      <c r="D72" s="117" t="s">
        <v>239</v>
      </c>
      <c r="E72" s="118">
        <v>416361</v>
      </c>
      <c r="F72" s="119">
        <v>208180</v>
      </c>
      <c r="G72" s="120">
        <v>200000</v>
      </c>
      <c r="H72" s="126"/>
      <c r="I72" s="127"/>
    </row>
    <row r="73" spans="1:9" ht="30" customHeight="1" outlineLevel="1">
      <c r="A73" s="43">
        <v>62</v>
      </c>
      <c r="B73" s="47" t="s">
        <v>16</v>
      </c>
      <c r="C73" s="125" t="s">
        <v>808</v>
      </c>
      <c r="D73" s="117" t="s">
        <v>115</v>
      </c>
      <c r="E73" s="118">
        <v>434588</v>
      </c>
      <c r="F73" s="119">
        <v>215000</v>
      </c>
      <c r="G73" s="120"/>
      <c r="H73" s="126">
        <v>215000</v>
      </c>
      <c r="I73" s="121"/>
    </row>
    <row r="74" spans="1:9" ht="42" customHeight="1" outlineLevel="1">
      <c r="A74" s="43">
        <v>63</v>
      </c>
      <c r="B74" s="47" t="s">
        <v>16</v>
      </c>
      <c r="C74" s="117" t="s">
        <v>116</v>
      </c>
      <c r="D74" s="117" t="s">
        <v>117</v>
      </c>
      <c r="E74" s="118">
        <v>563738</v>
      </c>
      <c r="F74" s="119">
        <v>280000</v>
      </c>
      <c r="G74" s="120">
        <v>220000</v>
      </c>
      <c r="H74" s="131"/>
      <c r="I74" s="132"/>
    </row>
    <row r="75" spans="1:9" ht="42" customHeight="1" outlineLevel="1">
      <c r="A75" s="43">
        <v>64</v>
      </c>
      <c r="B75" s="47" t="s">
        <v>16</v>
      </c>
      <c r="C75" s="125" t="s">
        <v>118</v>
      </c>
      <c r="D75" s="117" t="s">
        <v>423</v>
      </c>
      <c r="E75" s="118">
        <v>450000</v>
      </c>
      <c r="F75" s="119">
        <v>200000</v>
      </c>
      <c r="G75" s="120"/>
      <c r="H75" s="126">
        <v>200000</v>
      </c>
      <c r="I75" s="124"/>
    </row>
    <row r="76" spans="1:9" ht="40.5" customHeight="1" outlineLevel="1">
      <c r="A76" s="43">
        <v>65</v>
      </c>
      <c r="B76" s="47" t="s">
        <v>16</v>
      </c>
      <c r="C76" s="117" t="s">
        <v>119</v>
      </c>
      <c r="D76" s="117" t="s">
        <v>120</v>
      </c>
      <c r="E76" s="118">
        <v>957287</v>
      </c>
      <c r="F76" s="119">
        <v>478000</v>
      </c>
      <c r="G76" s="120"/>
      <c r="H76" s="131"/>
      <c r="I76" s="132"/>
    </row>
    <row r="77" spans="1:9" ht="40.5" customHeight="1" outlineLevel="1">
      <c r="A77" s="43">
        <v>66</v>
      </c>
      <c r="B77" s="47" t="s">
        <v>16</v>
      </c>
      <c r="C77" s="117" t="s">
        <v>121</v>
      </c>
      <c r="D77" s="117" t="s">
        <v>373</v>
      </c>
      <c r="E77" s="118">
        <v>459015</v>
      </c>
      <c r="F77" s="119">
        <v>229507</v>
      </c>
      <c r="G77" s="120"/>
      <c r="H77" s="131">
        <v>229000</v>
      </c>
      <c r="I77" s="132"/>
    </row>
    <row r="78" spans="1:9" ht="40.5" customHeight="1" outlineLevel="1">
      <c r="A78" s="43">
        <v>67</v>
      </c>
      <c r="B78" s="47" t="s">
        <v>16</v>
      </c>
      <c r="C78" s="117" t="s">
        <v>122</v>
      </c>
      <c r="D78" s="117" t="s">
        <v>123</v>
      </c>
      <c r="E78" s="118">
        <v>205816</v>
      </c>
      <c r="F78" s="119">
        <v>102000</v>
      </c>
      <c r="G78" s="120"/>
      <c r="H78" s="131"/>
      <c r="I78" s="132"/>
    </row>
    <row r="79" spans="1:9" ht="42" customHeight="1" outlineLevel="1">
      <c r="A79" s="43">
        <v>68</v>
      </c>
      <c r="B79" s="47" t="s">
        <v>16</v>
      </c>
      <c r="C79" s="117" t="s">
        <v>812</v>
      </c>
      <c r="D79" s="117" t="s">
        <v>124</v>
      </c>
      <c r="E79" s="118">
        <v>1024672</v>
      </c>
      <c r="F79" s="119">
        <v>500000</v>
      </c>
      <c r="G79" s="120"/>
      <c r="H79" s="131">
        <v>400000</v>
      </c>
      <c r="I79" s="132"/>
    </row>
    <row r="80" spans="1:10" ht="42" customHeight="1" outlineLevel="1">
      <c r="A80" s="43">
        <v>69</v>
      </c>
      <c r="B80" s="47" t="s">
        <v>16</v>
      </c>
      <c r="C80" s="117" t="s">
        <v>125</v>
      </c>
      <c r="D80" s="117" t="s">
        <v>126</v>
      </c>
      <c r="E80" s="118">
        <v>805000</v>
      </c>
      <c r="F80" s="119">
        <v>400000</v>
      </c>
      <c r="G80" s="120"/>
      <c r="H80" s="131">
        <v>250000</v>
      </c>
      <c r="I80" s="132"/>
      <c r="J80" s="73"/>
    </row>
    <row r="81" spans="1:9" ht="42" customHeight="1" outlineLevel="1">
      <c r="A81" s="43">
        <v>70</v>
      </c>
      <c r="B81" s="47" t="s">
        <v>16</v>
      </c>
      <c r="C81" s="117" t="s">
        <v>127</v>
      </c>
      <c r="D81" s="117" t="s">
        <v>128</v>
      </c>
      <c r="E81" s="118">
        <v>188100</v>
      </c>
      <c r="F81" s="119">
        <v>94000</v>
      </c>
      <c r="G81" s="120"/>
      <c r="H81" s="131">
        <v>94000</v>
      </c>
      <c r="I81" s="132"/>
    </row>
    <row r="82" spans="1:9" ht="34.5" customHeight="1" outlineLevel="1">
      <c r="A82" s="43">
        <v>71</v>
      </c>
      <c r="B82" s="47" t="s">
        <v>16</v>
      </c>
      <c r="C82" s="125" t="s">
        <v>129</v>
      </c>
      <c r="D82" s="117" t="s">
        <v>130</v>
      </c>
      <c r="E82" s="118">
        <v>885473</v>
      </c>
      <c r="F82" s="119">
        <v>442736</v>
      </c>
      <c r="G82" s="120"/>
      <c r="H82" s="126"/>
      <c r="I82" s="121"/>
    </row>
    <row r="83" spans="1:9" ht="30" customHeight="1" outlineLevel="1">
      <c r="A83" s="43">
        <v>72</v>
      </c>
      <c r="B83" s="47" t="s">
        <v>16</v>
      </c>
      <c r="C83" s="125" t="s">
        <v>131</v>
      </c>
      <c r="D83" s="117" t="s">
        <v>374</v>
      </c>
      <c r="E83" s="118">
        <v>120000</v>
      </c>
      <c r="F83" s="119">
        <v>60000</v>
      </c>
      <c r="G83" s="120"/>
      <c r="H83" s="126"/>
      <c r="I83" s="121"/>
    </row>
    <row r="84" spans="1:9" ht="42" customHeight="1" outlineLevel="1">
      <c r="A84" s="43">
        <v>73</v>
      </c>
      <c r="B84" s="47" t="s">
        <v>16</v>
      </c>
      <c r="C84" s="117" t="s">
        <v>809</v>
      </c>
      <c r="D84" s="117" t="s">
        <v>132</v>
      </c>
      <c r="E84" s="118">
        <v>400000</v>
      </c>
      <c r="F84" s="119">
        <v>200000</v>
      </c>
      <c r="G84" s="120"/>
      <c r="H84" s="131"/>
      <c r="I84" s="132"/>
    </row>
    <row r="85" spans="1:9" ht="42" customHeight="1" outlineLevel="1">
      <c r="A85" s="43">
        <v>74</v>
      </c>
      <c r="B85" s="47" t="s">
        <v>16</v>
      </c>
      <c r="C85" s="117" t="s">
        <v>234</v>
      </c>
      <c r="D85" s="117" t="s">
        <v>133</v>
      </c>
      <c r="E85" s="118">
        <v>337295</v>
      </c>
      <c r="F85" s="119">
        <v>166000</v>
      </c>
      <c r="G85" s="120">
        <v>195000</v>
      </c>
      <c r="H85" s="131">
        <v>150000</v>
      </c>
      <c r="I85" s="132" t="s">
        <v>52</v>
      </c>
    </row>
    <row r="86" spans="1:9" ht="42" customHeight="1" outlineLevel="1">
      <c r="A86" s="43">
        <v>75</v>
      </c>
      <c r="B86" s="47" t="s">
        <v>16</v>
      </c>
      <c r="C86" s="117" t="s">
        <v>134</v>
      </c>
      <c r="D86" s="117" t="s">
        <v>135</v>
      </c>
      <c r="E86" s="118">
        <v>877265</v>
      </c>
      <c r="F86" s="119">
        <v>438000</v>
      </c>
      <c r="G86" s="120"/>
      <c r="H86" s="131">
        <v>400000</v>
      </c>
      <c r="I86" s="132"/>
    </row>
    <row r="87" spans="1:9" ht="30" customHeight="1" outlineLevel="1">
      <c r="A87" s="43">
        <v>76</v>
      </c>
      <c r="B87" s="47" t="s">
        <v>16</v>
      </c>
      <c r="C87" s="125" t="s">
        <v>136</v>
      </c>
      <c r="D87" s="117" t="s">
        <v>137</v>
      </c>
      <c r="E87" s="118">
        <v>1028500</v>
      </c>
      <c r="F87" s="119">
        <v>500000</v>
      </c>
      <c r="G87" s="120"/>
      <c r="H87" s="126">
        <v>500000</v>
      </c>
      <c r="I87" s="121"/>
    </row>
    <row r="88" spans="1:9" ht="42" customHeight="1" outlineLevel="1" thickBot="1">
      <c r="A88" s="43">
        <v>77</v>
      </c>
      <c r="B88" s="47" t="s">
        <v>16</v>
      </c>
      <c r="C88" s="117" t="s">
        <v>810</v>
      </c>
      <c r="D88" s="117" t="s">
        <v>402</v>
      </c>
      <c r="E88" s="118">
        <v>891580</v>
      </c>
      <c r="F88" s="119">
        <v>445000</v>
      </c>
      <c r="G88" s="120"/>
      <c r="H88" s="131"/>
      <c r="I88" s="132"/>
    </row>
    <row r="89" spans="1:9" ht="15" customHeight="1" outlineLevel="1" thickBot="1">
      <c r="A89" s="25"/>
      <c r="B89" s="26"/>
      <c r="C89" s="27"/>
      <c r="D89" s="58" t="s">
        <v>14</v>
      </c>
      <c r="E89" s="59">
        <f>SUM(E70:E88)</f>
        <v>11788368</v>
      </c>
      <c r="F89" s="59">
        <f>SUM(F70:F88)</f>
        <v>5830262</v>
      </c>
      <c r="G89" s="60"/>
      <c r="H89" s="77">
        <f>SUM(H70:H88)</f>
        <v>2438000</v>
      </c>
      <c r="I89" s="80"/>
    </row>
    <row r="90" spans="1:9" ht="27" customHeight="1" outlineLevel="1" thickBot="1">
      <c r="A90" s="22"/>
      <c r="B90" s="23"/>
      <c r="C90" s="23"/>
      <c r="D90" s="61" t="s">
        <v>18</v>
      </c>
      <c r="E90" s="62">
        <f>SUM(E8:E14,E16:E42,E44:E58,E60:E68,E70:E88,)</f>
        <v>51003248.57</v>
      </c>
      <c r="F90" s="62">
        <f>SUM(F8:F14,F16:F42,F44:F58,F60:F68,F70:F88,)</f>
        <v>22890365</v>
      </c>
      <c r="G90" s="63"/>
      <c r="H90" s="64">
        <f>SUM(H8:H14,H16:H42,H44:H58,H60:H68,H70:H88,)</f>
        <v>8026807</v>
      </c>
      <c r="I90" s="81"/>
    </row>
    <row r="91" spans="1:9" ht="17.25" customHeight="1">
      <c r="A91" s="105"/>
      <c r="B91" s="111"/>
      <c r="C91" s="111"/>
      <c r="D91" s="112"/>
      <c r="E91" s="113"/>
      <c r="F91" s="113"/>
      <c r="G91" s="114"/>
      <c r="H91" s="115"/>
      <c r="I91" s="106"/>
    </row>
    <row r="92" ht="15.75" customHeight="1"/>
  </sheetData>
  <sheetProtection/>
  <mergeCells count="3">
    <mergeCell ref="A1:I1"/>
    <mergeCell ref="A7:B7"/>
    <mergeCell ref="C7:I7"/>
  </mergeCells>
  <printOptions/>
  <pageMargins left="0.1968503937007874" right="0.1968503937007874" top="0.8267716535433072" bottom="0.5118110236220472" header="0.35433070866141736" footer="0.15748031496062992"/>
  <pageSetup firstPageNumber="4" useFirstPageNumber="1" fitToHeight="45" fitToWidth="1" horizontalDpi="600" verticalDpi="600" orientation="landscape" paperSize="9" scale="90" r:id="rId1"/>
  <headerFooter alignWithMargins="0">
    <oddHeader>&amp;C&amp;"Arial,Kurzíva"&amp;12Příloha č. 1 - Program podpora kultury a památkové péče v OK v roce 2013</oddHeader>
    <oddFooter>&amp;L&amp;"Arial,Kurzíva"Zastupitelstvo Olomouckého kraje 22. 2. 2013
16 - Poskytnutí dotací z Programu podpory kultury a památkové péče v Olomouckém kraji v roce 2013
Příloha č. 1 - Program podpory kultury a památkové péče  &amp;R&amp;"Arial,Kurzíva"strana &amp;P(celkem31)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Layout" zoomScale="82" zoomScalePageLayoutView="82" workbookViewId="0" topLeftCell="A61">
      <selection activeCell="E119" sqref="E119:F120"/>
    </sheetView>
  </sheetViews>
  <sheetFormatPr defaultColWidth="9.140625" defaultRowHeight="12.75"/>
  <cols>
    <col min="1" max="1" width="6.00390625" style="0" customWidth="1"/>
    <col min="2" max="2" width="11.8515625" style="0" customWidth="1"/>
    <col min="3" max="3" width="33.421875" style="0" customWidth="1"/>
    <col min="4" max="4" width="35.7109375" style="0" customWidth="1"/>
    <col min="5" max="5" width="14.421875" style="0" customWidth="1"/>
    <col min="6" max="6" width="14.8515625" style="0" customWidth="1"/>
    <col min="7" max="7" width="15.140625" style="0" customWidth="1"/>
    <col min="8" max="8" width="16.7109375" style="0" customWidth="1"/>
    <col min="9" max="9" width="14.57421875" style="0" customWidth="1"/>
  </cols>
  <sheetData>
    <row r="1" spans="1:9" ht="39" thickBot="1">
      <c r="A1" s="41" t="s">
        <v>5</v>
      </c>
      <c r="B1" s="5" t="s">
        <v>6</v>
      </c>
      <c r="C1" s="5" t="s">
        <v>7</v>
      </c>
      <c r="D1" s="5" t="s">
        <v>8</v>
      </c>
      <c r="E1" s="6" t="s">
        <v>23</v>
      </c>
      <c r="F1" s="6" t="s">
        <v>24</v>
      </c>
      <c r="G1" s="12" t="s">
        <v>25</v>
      </c>
      <c r="H1" s="75" t="s">
        <v>26</v>
      </c>
      <c r="I1" s="7" t="s">
        <v>9</v>
      </c>
    </row>
    <row r="2" spans="1:9" ht="18.75" thickBot="1">
      <c r="A2" s="207" t="s">
        <v>227</v>
      </c>
      <c r="B2" s="208"/>
      <c r="C2" s="209" t="s">
        <v>21</v>
      </c>
      <c r="D2" s="209"/>
      <c r="E2" s="209"/>
      <c r="F2" s="209"/>
      <c r="G2" s="209"/>
      <c r="H2" s="209"/>
      <c r="I2" s="210"/>
    </row>
    <row r="3" spans="1:9" ht="26.25" thickBot="1">
      <c r="A3" s="44">
        <v>1</v>
      </c>
      <c r="B3" s="4" t="s">
        <v>2</v>
      </c>
      <c r="C3" s="4" t="s">
        <v>240</v>
      </c>
      <c r="D3" s="4" t="s">
        <v>241</v>
      </c>
      <c r="E3" s="32">
        <v>49893</v>
      </c>
      <c r="F3" s="32">
        <v>49893</v>
      </c>
      <c r="G3" s="82"/>
      <c r="H3" s="83">
        <v>49893</v>
      </c>
      <c r="I3" s="84"/>
    </row>
    <row r="4" spans="1:9" ht="15" thickBot="1">
      <c r="A4" s="28"/>
      <c r="B4" s="29"/>
      <c r="C4" s="130"/>
      <c r="D4" s="58" t="s">
        <v>3</v>
      </c>
      <c r="E4" s="65">
        <f>SUM(E3)</f>
        <v>49893</v>
      </c>
      <c r="F4" s="65">
        <f>SUM(F3)</f>
        <v>49893</v>
      </c>
      <c r="G4" s="65"/>
      <c r="H4" s="65">
        <f>SUM(H3)</f>
        <v>49893</v>
      </c>
      <c r="I4" s="90"/>
    </row>
    <row r="5" spans="1:9" ht="25.5">
      <c r="A5" s="44">
        <v>2</v>
      </c>
      <c r="B5" s="4" t="s">
        <v>4</v>
      </c>
      <c r="C5" s="4" t="s">
        <v>390</v>
      </c>
      <c r="D5" s="4" t="s">
        <v>784</v>
      </c>
      <c r="E5" s="32">
        <v>168475</v>
      </c>
      <c r="F5" s="32">
        <v>50000</v>
      </c>
      <c r="G5" s="82"/>
      <c r="H5" s="83">
        <v>50000</v>
      </c>
      <c r="I5" s="137"/>
    </row>
    <row r="6" spans="1:9" ht="25.5">
      <c r="A6" s="44">
        <v>3</v>
      </c>
      <c r="B6" s="4" t="s">
        <v>4</v>
      </c>
      <c r="C6" s="4" t="s">
        <v>245</v>
      </c>
      <c r="D6" s="4" t="s">
        <v>246</v>
      </c>
      <c r="E6" s="32">
        <v>52000</v>
      </c>
      <c r="F6" s="32">
        <v>45000</v>
      </c>
      <c r="G6" s="82"/>
      <c r="H6" s="83"/>
      <c r="I6" s="85"/>
    </row>
    <row r="7" spans="1:9" ht="25.5">
      <c r="A7" s="44">
        <v>4</v>
      </c>
      <c r="B7" s="4" t="s">
        <v>4</v>
      </c>
      <c r="C7" s="4" t="s">
        <v>242</v>
      </c>
      <c r="D7" s="4" t="s">
        <v>364</v>
      </c>
      <c r="E7" s="32">
        <v>90750</v>
      </c>
      <c r="F7" s="32">
        <v>50000</v>
      </c>
      <c r="G7" s="82"/>
      <c r="H7" s="83"/>
      <c r="I7" s="86"/>
    </row>
    <row r="8" spans="1:9" ht="25.5">
      <c r="A8" s="44">
        <v>5</v>
      </c>
      <c r="B8" s="4" t="s">
        <v>4</v>
      </c>
      <c r="C8" s="4" t="s">
        <v>247</v>
      </c>
      <c r="D8" s="4" t="s">
        <v>785</v>
      </c>
      <c r="E8" s="32">
        <v>49500</v>
      </c>
      <c r="F8" s="32">
        <v>49500</v>
      </c>
      <c r="G8" s="82"/>
      <c r="H8" s="83">
        <v>40000</v>
      </c>
      <c r="I8" s="85"/>
    </row>
    <row r="9" spans="1:9" ht="63.75">
      <c r="A9" s="44">
        <v>6</v>
      </c>
      <c r="B9" s="4" t="s">
        <v>4</v>
      </c>
      <c r="C9" s="4" t="s">
        <v>248</v>
      </c>
      <c r="D9" s="4" t="s">
        <v>391</v>
      </c>
      <c r="E9" s="32">
        <v>371960</v>
      </c>
      <c r="F9" s="32">
        <v>50000</v>
      </c>
      <c r="G9" s="82">
        <v>50000</v>
      </c>
      <c r="H9" s="83">
        <v>50000</v>
      </c>
      <c r="I9" s="86"/>
    </row>
    <row r="10" spans="1:9" ht="38.25">
      <c r="A10" s="43">
        <v>7</v>
      </c>
      <c r="B10" s="47" t="s">
        <v>4</v>
      </c>
      <c r="C10" s="117" t="s">
        <v>249</v>
      </c>
      <c r="D10" s="117" t="s">
        <v>250</v>
      </c>
      <c r="E10" s="118">
        <v>70896</v>
      </c>
      <c r="F10" s="119">
        <v>50000</v>
      </c>
      <c r="G10" s="120"/>
      <c r="H10" s="131"/>
      <c r="I10" s="132"/>
    </row>
    <row r="11" spans="1:9" ht="25.5">
      <c r="A11" s="44">
        <v>8</v>
      </c>
      <c r="B11" s="4" t="s">
        <v>4</v>
      </c>
      <c r="C11" s="4" t="s">
        <v>251</v>
      </c>
      <c r="D11" s="4" t="s">
        <v>252</v>
      </c>
      <c r="E11" s="32">
        <v>128000</v>
      </c>
      <c r="F11" s="32">
        <v>50000</v>
      </c>
      <c r="G11" s="82">
        <v>42600</v>
      </c>
      <c r="H11" s="83">
        <v>50000</v>
      </c>
      <c r="I11" s="85"/>
    </row>
    <row r="12" spans="1:9" ht="38.25">
      <c r="A12" s="43">
        <v>9</v>
      </c>
      <c r="B12" s="47" t="s">
        <v>4</v>
      </c>
      <c r="C12" s="117" t="s">
        <v>802</v>
      </c>
      <c r="D12" s="117" t="s">
        <v>244</v>
      </c>
      <c r="E12" s="118">
        <v>97350</v>
      </c>
      <c r="F12" s="119">
        <v>50000</v>
      </c>
      <c r="G12" s="120">
        <v>50000</v>
      </c>
      <c r="H12" s="131"/>
      <c r="I12" s="132"/>
    </row>
    <row r="13" spans="1:9" ht="25.5">
      <c r="A13" s="44">
        <v>10</v>
      </c>
      <c r="B13" s="4" t="s">
        <v>4</v>
      </c>
      <c r="C13" s="4" t="s">
        <v>253</v>
      </c>
      <c r="D13" s="4" t="s">
        <v>254</v>
      </c>
      <c r="E13" s="32">
        <v>47700</v>
      </c>
      <c r="F13" s="32">
        <v>40000</v>
      </c>
      <c r="G13" s="82">
        <v>50000</v>
      </c>
      <c r="H13" s="83"/>
      <c r="I13" s="85"/>
    </row>
    <row r="14" spans="1:9" ht="25.5">
      <c r="A14" s="44">
        <v>11</v>
      </c>
      <c r="B14" s="4" t="s">
        <v>4</v>
      </c>
      <c r="C14" s="4" t="s">
        <v>365</v>
      </c>
      <c r="D14" s="4" t="s">
        <v>243</v>
      </c>
      <c r="E14" s="32">
        <v>64000</v>
      </c>
      <c r="F14" s="32">
        <v>50000</v>
      </c>
      <c r="G14" s="82"/>
      <c r="H14" s="83">
        <v>50000</v>
      </c>
      <c r="I14" s="85"/>
    </row>
    <row r="15" spans="1:9" ht="25.5">
      <c r="A15" s="44">
        <v>12</v>
      </c>
      <c r="B15" s="4" t="s">
        <v>4</v>
      </c>
      <c r="C15" s="4" t="s">
        <v>255</v>
      </c>
      <c r="D15" s="4" t="s">
        <v>366</v>
      </c>
      <c r="E15" s="32">
        <v>99462</v>
      </c>
      <c r="F15" s="32">
        <v>50000</v>
      </c>
      <c r="G15" s="82"/>
      <c r="H15" s="83">
        <v>50000</v>
      </c>
      <c r="I15" s="85"/>
    </row>
    <row r="16" spans="1:9" ht="25.5">
      <c r="A16" s="44">
        <v>13</v>
      </c>
      <c r="B16" s="4" t="s">
        <v>4</v>
      </c>
      <c r="C16" s="4" t="s">
        <v>256</v>
      </c>
      <c r="D16" s="4" t="s">
        <v>257</v>
      </c>
      <c r="E16" s="32">
        <v>67000</v>
      </c>
      <c r="F16" s="32">
        <v>50000</v>
      </c>
      <c r="G16" s="82">
        <v>50000</v>
      </c>
      <c r="H16" s="83"/>
      <c r="I16" s="85"/>
    </row>
    <row r="17" spans="1:9" ht="51">
      <c r="A17" s="43">
        <v>14</v>
      </c>
      <c r="B17" s="47" t="s">
        <v>4</v>
      </c>
      <c r="C17" s="117" t="s">
        <v>258</v>
      </c>
      <c r="D17" s="117" t="s">
        <v>259</v>
      </c>
      <c r="E17" s="118">
        <v>134363</v>
      </c>
      <c r="F17" s="119">
        <v>50000</v>
      </c>
      <c r="G17" s="120"/>
      <c r="H17" s="131">
        <v>50000</v>
      </c>
      <c r="I17" s="132"/>
    </row>
    <row r="18" spans="1:9" ht="25.5">
      <c r="A18" s="44">
        <v>15</v>
      </c>
      <c r="B18" s="4" t="s">
        <v>4</v>
      </c>
      <c r="C18" s="4" t="s">
        <v>260</v>
      </c>
      <c r="D18" s="4" t="s">
        <v>261</v>
      </c>
      <c r="E18" s="32">
        <v>51982</v>
      </c>
      <c r="F18" s="32">
        <v>40000</v>
      </c>
      <c r="G18" s="82"/>
      <c r="H18" s="83"/>
      <c r="I18" s="85"/>
    </row>
    <row r="19" spans="1:9" ht="25.5">
      <c r="A19" s="44">
        <v>16</v>
      </c>
      <c r="B19" s="4" t="s">
        <v>4</v>
      </c>
      <c r="C19" s="4" t="s">
        <v>262</v>
      </c>
      <c r="D19" s="4" t="s">
        <v>263</v>
      </c>
      <c r="E19" s="32">
        <v>99935</v>
      </c>
      <c r="F19" s="32">
        <v>49900</v>
      </c>
      <c r="G19" s="82">
        <v>49900</v>
      </c>
      <c r="H19" s="83">
        <v>49900</v>
      </c>
      <c r="I19" s="85"/>
    </row>
    <row r="20" spans="1:9" ht="25.5">
      <c r="A20" s="44">
        <v>17</v>
      </c>
      <c r="B20" s="4" t="s">
        <v>4</v>
      </c>
      <c r="C20" s="4" t="s">
        <v>264</v>
      </c>
      <c r="D20" s="4" t="s">
        <v>265</v>
      </c>
      <c r="E20" s="32">
        <v>87562.86</v>
      </c>
      <c r="F20" s="32">
        <v>50000</v>
      </c>
      <c r="G20" s="82">
        <v>50000</v>
      </c>
      <c r="H20" s="83"/>
      <c r="I20" s="85"/>
    </row>
    <row r="21" spans="1:9" ht="38.25">
      <c r="A21" s="188">
        <v>18</v>
      </c>
      <c r="B21" s="189" t="s">
        <v>4</v>
      </c>
      <c r="C21" s="117" t="s">
        <v>266</v>
      </c>
      <c r="D21" s="117" t="s">
        <v>267</v>
      </c>
      <c r="E21" s="118">
        <v>82764</v>
      </c>
      <c r="F21" s="119">
        <v>50000</v>
      </c>
      <c r="G21" s="120">
        <v>50000</v>
      </c>
      <c r="H21" s="131">
        <v>50000</v>
      </c>
      <c r="I21" s="132"/>
    </row>
    <row r="22" spans="1:9" ht="25.5">
      <c r="A22" s="44">
        <v>19</v>
      </c>
      <c r="B22" s="4" t="s">
        <v>4</v>
      </c>
      <c r="C22" s="4" t="s">
        <v>268</v>
      </c>
      <c r="D22" s="4" t="s">
        <v>269</v>
      </c>
      <c r="E22" s="32">
        <v>55539</v>
      </c>
      <c r="F22" s="32">
        <v>50000</v>
      </c>
      <c r="G22" s="82">
        <v>50000</v>
      </c>
      <c r="H22" s="83"/>
      <c r="I22" s="85"/>
    </row>
    <row r="23" spans="1:9" ht="38.25">
      <c r="A23" s="43">
        <v>20</v>
      </c>
      <c r="B23" s="47" t="s">
        <v>4</v>
      </c>
      <c r="C23" s="117" t="s">
        <v>270</v>
      </c>
      <c r="D23" s="117" t="s">
        <v>271</v>
      </c>
      <c r="E23" s="118">
        <v>138000</v>
      </c>
      <c r="F23" s="119">
        <v>50000</v>
      </c>
      <c r="G23" s="120">
        <v>50000</v>
      </c>
      <c r="H23" s="131"/>
      <c r="I23" s="172" t="s">
        <v>801</v>
      </c>
    </row>
    <row r="24" spans="1:9" ht="25.5">
      <c r="A24" s="44">
        <v>21</v>
      </c>
      <c r="B24" s="4" t="s">
        <v>4</v>
      </c>
      <c r="C24" s="4" t="s">
        <v>272</v>
      </c>
      <c r="D24" s="4" t="s">
        <v>273</v>
      </c>
      <c r="E24" s="32">
        <v>69454</v>
      </c>
      <c r="F24" s="32">
        <v>50000</v>
      </c>
      <c r="G24" s="82">
        <v>44600</v>
      </c>
      <c r="H24" s="83"/>
      <c r="I24" s="85"/>
    </row>
    <row r="25" spans="1:9" ht="25.5">
      <c r="A25" s="44">
        <v>22</v>
      </c>
      <c r="B25" s="4" t="s">
        <v>4</v>
      </c>
      <c r="C25" s="4" t="s">
        <v>274</v>
      </c>
      <c r="D25" s="4" t="s">
        <v>275</v>
      </c>
      <c r="E25" s="32">
        <v>59900</v>
      </c>
      <c r="F25" s="32">
        <v>40000</v>
      </c>
      <c r="G25" s="82"/>
      <c r="H25" s="83">
        <v>40000</v>
      </c>
      <c r="I25" s="85"/>
    </row>
    <row r="26" spans="1:9" ht="38.25">
      <c r="A26" s="43">
        <v>23</v>
      </c>
      <c r="B26" s="47" t="s">
        <v>4</v>
      </c>
      <c r="C26" s="117" t="s">
        <v>276</v>
      </c>
      <c r="D26" s="117" t="s">
        <v>277</v>
      </c>
      <c r="E26" s="118">
        <v>86000</v>
      </c>
      <c r="F26" s="119">
        <v>43000</v>
      </c>
      <c r="G26" s="120">
        <v>50000</v>
      </c>
      <c r="H26" s="131">
        <v>30000</v>
      </c>
      <c r="I26" s="132"/>
    </row>
    <row r="27" spans="1:9" ht="38.25">
      <c r="A27" s="43">
        <v>24</v>
      </c>
      <c r="B27" s="47" t="s">
        <v>4</v>
      </c>
      <c r="C27" s="117" t="s">
        <v>392</v>
      </c>
      <c r="D27" s="117" t="s">
        <v>278</v>
      </c>
      <c r="E27" s="118">
        <v>53809</v>
      </c>
      <c r="F27" s="119">
        <v>50000</v>
      </c>
      <c r="G27" s="120"/>
      <c r="H27" s="131">
        <v>50000</v>
      </c>
      <c r="I27" s="132"/>
    </row>
    <row r="28" spans="1:9" ht="26.25" thickBot="1">
      <c r="A28" s="44">
        <v>25</v>
      </c>
      <c r="B28" s="4" t="s">
        <v>4</v>
      </c>
      <c r="C28" s="4" t="s">
        <v>279</v>
      </c>
      <c r="D28" s="4" t="s">
        <v>280</v>
      </c>
      <c r="E28" s="32">
        <v>64000</v>
      </c>
      <c r="F28" s="32">
        <v>50000</v>
      </c>
      <c r="G28" s="82">
        <v>50000</v>
      </c>
      <c r="H28" s="83">
        <v>30000</v>
      </c>
      <c r="I28" s="85"/>
    </row>
    <row r="29" spans="1:9" ht="15" thickBot="1">
      <c r="A29" s="28"/>
      <c r="B29" s="29"/>
      <c r="C29" s="130"/>
      <c r="D29" s="58" t="s">
        <v>11</v>
      </c>
      <c r="E29" s="65">
        <f>SUM(E5:E28)</f>
        <v>2290401.8600000003</v>
      </c>
      <c r="F29" s="65">
        <f>SUM(F5:F28)</f>
        <v>1157400</v>
      </c>
      <c r="G29" s="65"/>
      <c r="H29" s="65">
        <f>SUM(H5:H28)</f>
        <v>589900</v>
      </c>
      <c r="I29" s="90"/>
    </row>
    <row r="30" spans="1:9" ht="25.5">
      <c r="A30" s="44">
        <v>26</v>
      </c>
      <c r="B30" s="4" t="s">
        <v>12</v>
      </c>
      <c r="C30" s="4" t="s">
        <v>281</v>
      </c>
      <c r="D30" s="4" t="s">
        <v>282</v>
      </c>
      <c r="E30" s="32">
        <v>40400</v>
      </c>
      <c r="F30" s="32">
        <v>37000</v>
      </c>
      <c r="G30" s="82"/>
      <c r="H30" s="83"/>
      <c r="I30" s="85"/>
    </row>
    <row r="31" spans="1:9" ht="25.5">
      <c r="A31" s="44">
        <v>27</v>
      </c>
      <c r="B31" s="4" t="s">
        <v>12</v>
      </c>
      <c r="C31" s="4" t="s">
        <v>283</v>
      </c>
      <c r="D31" s="4" t="s">
        <v>284</v>
      </c>
      <c r="E31" s="32">
        <v>59290</v>
      </c>
      <c r="F31" s="32">
        <v>45000</v>
      </c>
      <c r="G31" s="82"/>
      <c r="H31" s="83">
        <v>45000</v>
      </c>
      <c r="I31" s="85"/>
    </row>
    <row r="32" spans="1:9" ht="38.25">
      <c r="A32" s="43">
        <v>28</v>
      </c>
      <c r="B32" s="47" t="s">
        <v>12</v>
      </c>
      <c r="C32" s="117" t="s">
        <v>285</v>
      </c>
      <c r="D32" s="117" t="s">
        <v>286</v>
      </c>
      <c r="E32" s="118">
        <v>103902.7</v>
      </c>
      <c r="F32" s="119">
        <v>50000</v>
      </c>
      <c r="G32" s="120"/>
      <c r="H32" s="131">
        <v>50000</v>
      </c>
      <c r="I32" s="132"/>
    </row>
    <row r="33" spans="1:9" ht="25.5">
      <c r="A33" s="44">
        <v>29</v>
      </c>
      <c r="B33" s="4" t="s">
        <v>12</v>
      </c>
      <c r="C33" s="4" t="s">
        <v>287</v>
      </c>
      <c r="D33" s="4" t="s">
        <v>288</v>
      </c>
      <c r="E33" s="32">
        <v>60000</v>
      </c>
      <c r="F33" s="32">
        <v>50000</v>
      </c>
      <c r="G33" s="82"/>
      <c r="H33" s="83">
        <v>50000</v>
      </c>
      <c r="I33" s="85"/>
    </row>
    <row r="34" spans="1:9" ht="25.5">
      <c r="A34" s="44">
        <v>30</v>
      </c>
      <c r="B34" s="4" t="s">
        <v>12</v>
      </c>
      <c r="C34" s="4" t="s">
        <v>289</v>
      </c>
      <c r="D34" s="4" t="s">
        <v>290</v>
      </c>
      <c r="E34" s="32">
        <v>138000</v>
      </c>
      <c r="F34" s="32">
        <v>50000</v>
      </c>
      <c r="G34" s="82"/>
      <c r="H34" s="83"/>
      <c r="I34" s="85"/>
    </row>
    <row r="35" spans="1:9" ht="25.5">
      <c r="A35" s="44">
        <v>31</v>
      </c>
      <c r="B35" s="4" t="s">
        <v>12</v>
      </c>
      <c r="C35" s="4" t="s">
        <v>291</v>
      </c>
      <c r="D35" s="4" t="s">
        <v>292</v>
      </c>
      <c r="E35" s="32">
        <v>63525</v>
      </c>
      <c r="F35" s="32">
        <v>50000</v>
      </c>
      <c r="G35" s="82"/>
      <c r="H35" s="83">
        <v>40000</v>
      </c>
      <c r="I35" s="85"/>
    </row>
    <row r="36" spans="1:9" ht="25.5">
      <c r="A36" s="44">
        <v>32</v>
      </c>
      <c r="B36" s="4" t="s">
        <v>12</v>
      </c>
      <c r="C36" s="4" t="s">
        <v>293</v>
      </c>
      <c r="D36" s="4" t="s">
        <v>294</v>
      </c>
      <c r="E36" s="32">
        <v>78637</v>
      </c>
      <c r="F36" s="32">
        <v>50000</v>
      </c>
      <c r="G36" s="82"/>
      <c r="H36" s="83">
        <v>50000</v>
      </c>
      <c r="I36" s="85"/>
    </row>
    <row r="37" spans="1:9" ht="25.5">
      <c r="A37" s="44">
        <v>33</v>
      </c>
      <c r="B37" s="4" t="s">
        <v>12</v>
      </c>
      <c r="C37" s="4" t="s">
        <v>295</v>
      </c>
      <c r="D37" s="4" t="s">
        <v>296</v>
      </c>
      <c r="E37" s="32">
        <v>117550</v>
      </c>
      <c r="F37" s="32">
        <v>50000</v>
      </c>
      <c r="G37" s="82"/>
      <c r="H37" s="83">
        <v>50000</v>
      </c>
      <c r="I37" s="85"/>
    </row>
    <row r="38" spans="1:9" ht="25.5">
      <c r="A38" s="44">
        <v>34</v>
      </c>
      <c r="B38" s="4" t="s">
        <v>12</v>
      </c>
      <c r="C38" s="4" t="s">
        <v>297</v>
      </c>
      <c r="D38" s="4" t="s">
        <v>298</v>
      </c>
      <c r="E38" s="32">
        <v>59290</v>
      </c>
      <c r="F38" s="32">
        <v>50000</v>
      </c>
      <c r="G38" s="82"/>
      <c r="H38" s="83">
        <v>30000</v>
      </c>
      <c r="I38" s="85"/>
    </row>
    <row r="39" spans="1:9" ht="38.25">
      <c r="A39" s="44">
        <v>35</v>
      </c>
      <c r="B39" s="4" t="s">
        <v>12</v>
      </c>
      <c r="C39" s="4" t="s">
        <v>299</v>
      </c>
      <c r="D39" s="4" t="s">
        <v>300</v>
      </c>
      <c r="E39" s="32">
        <v>138000</v>
      </c>
      <c r="F39" s="32">
        <v>50000</v>
      </c>
      <c r="G39" s="82"/>
      <c r="H39" s="83">
        <v>50000</v>
      </c>
      <c r="I39" s="85"/>
    </row>
    <row r="40" spans="1:9" ht="38.25">
      <c r="A40" s="43">
        <v>36</v>
      </c>
      <c r="B40" s="47" t="s">
        <v>12</v>
      </c>
      <c r="C40" s="117" t="s">
        <v>301</v>
      </c>
      <c r="D40" s="117" t="s">
        <v>302</v>
      </c>
      <c r="E40" s="118">
        <v>75000</v>
      </c>
      <c r="F40" s="119">
        <v>50000</v>
      </c>
      <c r="G40" s="120"/>
      <c r="H40" s="131">
        <v>50000</v>
      </c>
      <c r="I40" s="132"/>
    </row>
    <row r="41" spans="1:9" ht="25.5">
      <c r="A41" s="186">
        <v>37</v>
      </c>
      <c r="B41" s="2" t="s">
        <v>12</v>
      </c>
      <c r="C41" s="2" t="s">
        <v>303</v>
      </c>
      <c r="D41" s="2" t="s">
        <v>304</v>
      </c>
      <c r="E41" s="31">
        <v>37595</v>
      </c>
      <c r="F41" s="31">
        <v>37000</v>
      </c>
      <c r="G41" s="31"/>
      <c r="H41" s="187">
        <v>37000</v>
      </c>
      <c r="I41" s="185"/>
    </row>
    <row r="42" spans="1:9" ht="25.5">
      <c r="A42" s="44">
        <v>38</v>
      </c>
      <c r="B42" s="4" t="s">
        <v>12</v>
      </c>
      <c r="C42" s="4" t="s">
        <v>305</v>
      </c>
      <c r="D42" s="4" t="s">
        <v>306</v>
      </c>
      <c r="E42" s="32">
        <v>193000</v>
      </c>
      <c r="F42" s="32">
        <v>50000</v>
      </c>
      <c r="G42" s="82">
        <v>50000</v>
      </c>
      <c r="H42" s="83"/>
      <c r="I42" s="85"/>
    </row>
    <row r="43" spans="1:9" ht="25.5">
      <c r="A43" s="44">
        <v>39</v>
      </c>
      <c r="B43" s="4" t="s">
        <v>12</v>
      </c>
      <c r="C43" s="4" t="s">
        <v>307</v>
      </c>
      <c r="D43" s="4" t="s">
        <v>367</v>
      </c>
      <c r="E43" s="32">
        <v>210000</v>
      </c>
      <c r="F43" s="32">
        <v>50000</v>
      </c>
      <c r="G43" s="82"/>
      <c r="H43" s="83">
        <v>50000</v>
      </c>
      <c r="I43" s="85"/>
    </row>
    <row r="44" spans="1:9" ht="25.5">
      <c r="A44" s="44">
        <v>40</v>
      </c>
      <c r="B44" s="4" t="s">
        <v>12</v>
      </c>
      <c r="C44" s="4" t="s">
        <v>308</v>
      </c>
      <c r="D44" s="4" t="s">
        <v>309</v>
      </c>
      <c r="E44" s="32">
        <v>118000</v>
      </c>
      <c r="F44" s="32">
        <v>50000</v>
      </c>
      <c r="G44" s="82"/>
      <c r="H44" s="83">
        <v>50000</v>
      </c>
      <c r="I44" s="85"/>
    </row>
    <row r="45" spans="1:9" ht="25.5">
      <c r="A45" s="44">
        <v>41</v>
      </c>
      <c r="B45" s="4" t="s">
        <v>12</v>
      </c>
      <c r="C45" s="4" t="s">
        <v>310</v>
      </c>
      <c r="D45" s="4" t="s">
        <v>311</v>
      </c>
      <c r="E45" s="32">
        <v>49858</v>
      </c>
      <c r="F45" s="32">
        <v>45000</v>
      </c>
      <c r="G45" s="82"/>
      <c r="H45" s="83">
        <v>40000</v>
      </c>
      <c r="I45" s="85"/>
    </row>
    <row r="46" spans="1:9" ht="15">
      <c r="A46" s="44">
        <v>42</v>
      </c>
      <c r="B46" s="4" t="s">
        <v>12</v>
      </c>
      <c r="C46" s="4" t="s">
        <v>312</v>
      </c>
      <c r="D46" s="4" t="s">
        <v>313</v>
      </c>
      <c r="E46" s="32">
        <v>89500</v>
      </c>
      <c r="F46" s="32">
        <v>50000</v>
      </c>
      <c r="G46" s="82"/>
      <c r="H46" s="83">
        <v>50000</v>
      </c>
      <c r="I46" s="85"/>
    </row>
    <row r="47" spans="1:9" ht="38.25">
      <c r="A47" s="43">
        <v>43</v>
      </c>
      <c r="B47" s="47" t="s">
        <v>12</v>
      </c>
      <c r="C47" s="117" t="s">
        <v>314</v>
      </c>
      <c r="D47" s="117" t="s">
        <v>315</v>
      </c>
      <c r="E47" s="118">
        <v>100060</v>
      </c>
      <c r="F47" s="119">
        <v>50000</v>
      </c>
      <c r="G47" s="120"/>
      <c r="H47" s="131">
        <v>50000</v>
      </c>
      <c r="I47" s="132"/>
    </row>
    <row r="48" spans="1:9" ht="25.5">
      <c r="A48" s="44">
        <v>44</v>
      </c>
      <c r="B48" s="4" t="s">
        <v>12</v>
      </c>
      <c r="C48" s="4" t="s">
        <v>316</v>
      </c>
      <c r="D48" s="4" t="s">
        <v>317</v>
      </c>
      <c r="E48" s="32">
        <v>28300</v>
      </c>
      <c r="F48" s="32">
        <v>28300</v>
      </c>
      <c r="G48" s="82">
        <v>25200</v>
      </c>
      <c r="H48" s="83"/>
      <c r="I48" s="85"/>
    </row>
    <row r="49" spans="1:9" ht="38.25">
      <c r="A49" s="43">
        <v>45</v>
      </c>
      <c r="B49" s="47" t="s">
        <v>12</v>
      </c>
      <c r="C49" s="117" t="s">
        <v>368</v>
      </c>
      <c r="D49" s="117" t="s">
        <v>320</v>
      </c>
      <c r="E49" s="118">
        <v>87975</v>
      </c>
      <c r="F49" s="119">
        <v>50000</v>
      </c>
      <c r="G49" s="120">
        <v>50000</v>
      </c>
      <c r="H49" s="131"/>
      <c r="I49" s="85"/>
    </row>
    <row r="50" spans="1:9" ht="25.5">
      <c r="A50" s="44">
        <v>46</v>
      </c>
      <c r="B50" s="4" t="s">
        <v>12</v>
      </c>
      <c r="C50" s="4" t="s">
        <v>318</v>
      </c>
      <c r="D50" s="4" t="s">
        <v>319</v>
      </c>
      <c r="E50" s="32">
        <v>129375</v>
      </c>
      <c r="F50" s="32">
        <v>50000</v>
      </c>
      <c r="G50" s="82"/>
      <c r="H50" s="83">
        <v>50000</v>
      </c>
      <c r="I50" s="85"/>
    </row>
    <row r="51" spans="1:9" ht="26.25" thickBot="1">
      <c r="A51" s="44">
        <v>47</v>
      </c>
      <c r="B51" s="4" t="s">
        <v>12</v>
      </c>
      <c r="C51" s="4" t="s">
        <v>813</v>
      </c>
      <c r="D51" s="4" t="s">
        <v>393</v>
      </c>
      <c r="E51" s="32">
        <v>59594</v>
      </c>
      <c r="F51" s="32">
        <v>50000</v>
      </c>
      <c r="G51" s="82"/>
      <c r="H51" s="83">
        <v>50000</v>
      </c>
      <c r="I51" s="85"/>
    </row>
    <row r="52" spans="1:9" ht="15" thickBot="1">
      <c r="A52" s="28"/>
      <c r="B52" s="29"/>
      <c r="C52" s="130"/>
      <c r="D52" s="58" t="s">
        <v>0</v>
      </c>
      <c r="E52" s="65">
        <f>SUM(E30:E51)</f>
        <v>2036851.7</v>
      </c>
      <c r="F52" s="65">
        <f>SUM(F30:F51)</f>
        <v>1042300</v>
      </c>
      <c r="G52" s="66"/>
      <c r="H52" s="89">
        <f>SUM(H30:H51)</f>
        <v>792000</v>
      </c>
      <c r="I52" s="91"/>
    </row>
    <row r="53" spans="1:9" ht="25.5">
      <c r="A53" s="44">
        <v>48</v>
      </c>
      <c r="B53" s="4" t="s">
        <v>1</v>
      </c>
      <c r="C53" s="4" t="s">
        <v>321</v>
      </c>
      <c r="D53" s="4" t="s">
        <v>322</v>
      </c>
      <c r="E53" s="32">
        <v>80000</v>
      </c>
      <c r="F53" s="32">
        <v>50000</v>
      </c>
      <c r="G53" s="82">
        <v>50000</v>
      </c>
      <c r="H53" s="83"/>
      <c r="I53" s="85"/>
    </row>
    <row r="54" spans="1:9" ht="25.5">
      <c r="A54" s="44">
        <v>49</v>
      </c>
      <c r="B54" s="4" t="s">
        <v>1</v>
      </c>
      <c r="C54" s="4" t="s">
        <v>323</v>
      </c>
      <c r="D54" s="4" t="s">
        <v>324</v>
      </c>
      <c r="E54" s="32">
        <v>56874</v>
      </c>
      <c r="F54" s="32">
        <v>50000</v>
      </c>
      <c r="G54" s="82"/>
      <c r="H54" s="83">
        <v>40000</v>
      </c>
      <c r="I54" s="85"/>
    </row>
    <row r="55" spans="1:9" ht="25.5">
      <c r="A55" s="44">
        <v>50</v>
      </c>
      <c r="B55" s="4" t="s">
        <v>1</v>
      </c>
      <c r="C55" s="4" t="s">
        <v>325</v>
      </c>
      <c r="D55" s="4" t="s">
        <v>326</v>
      </c>
      <c r="E55" s="32">
        <v>39200</v>
      </c>
      <c r="F55" s="32">
        <v>39200</v>
      </c>
      <c r="G55" s="82"/>
      <c r="H55" s="83"/>
      <c r="I55" s="85"/>
    </row>
    <row r="56" spans="1:9" ht="25.5">
      <c r="A56" s="44">
        <v>51</v>
      </c>
      <c r="B56" s="4" t="s">
        <v>1</v>
      </c>
      <c r="C56" s="4" t="s">
        <v>369</v>
      </c>
      <c r="D56" s="4" t="s">
        <v>327</v>
      </c>
      <c r="E56" s="32">
        <v>99000</v>
      </c>
      <c r="F56" s="32">
        <v>50000</v>
      </c>
      <c r="G56" s="82"/>
      <c r="H56" s="83">
        <v>50000</v>
      </c>
      <c r="I56" s="85"/>
    </row>
    <row r="57" spans="1:9" ht="38.25">
      <c r="A57" s="43">
        <v>52</v>
      </c>
      <c r="B57" s="47" t="s">
        <v>1</v>
      </c>
      <c r="C57" s="117" t="s">
        <v>328</v>
      </c>
      <c r="D57" s="117" t="s">
        <v>329</v>
      </c>
      <c r="E57" s="118">
        <v>87120</v>
      </c>
      <c r="F57" s="119">
        <v>50000</v>
      </c>
      <c r="G57" s="120"/>
      <c r="H57" s="131">
        <v>50000</v>
      </c>
      <c r="I57" s="132"/>
    </row>
    <row r="58" spans="1:9" ht="25.5">
      <c r="A58" s="44">
        <v>53</v>
      </c>
      <c r="B58" s="4" t="s">
        <v>1</v>
      </c>
      <c r="C58" s="4" t="s">
        <v>330</v>
      </c>
      <c r="D58" s="4" t="s">
        <v>331</v>
      </c>
      <c r="E58" s="32">
        <v>107800</v>
      </c>
      <c r="F58" s="32">
        <v>50000</v>
      </c>
      <c r="G58" s="82">
        <v>50000</v>
      </c>
      <c r="H58" s="83"/>
      <c r="I58" s="85"/>
    </row>
    <row r="59" spans="1:9" ht="25.5">
      <c r="A59" s="44">
        <v>54</v>
      </c>
      <c r="B59" s="4" t="s">
        <v>1</v>
      </c>
      <c r="C59" s="4" t="s">
        <v>332</v>
      </c>
      <c r="D59" s="4" t="s">
        <v>333</v>
      </c>
      <c r="E59" s="32">
        <v>164900</v>
      </c>
      <c r="F59" s="32">
        <v>50000</v>
      </c>
      <c r="G59" s="82"/>
      <c r="H59" s="83">
        <v>50000</v>
      </c>
      <c r="I59" s="85"/>
    </row>
    <row r="60" spans="1:9" ht="25.5">
      <c r="A60" s="44">
        <v>55</v>
      </c>
      <c r="B60" s="4" t="s">
        <v>1</v>
      </c>
      <c r="C60" s="4" t="s">
        <v>334</v>
      </c>
      <c r="D60" s="4" t="s">
        <v>335</v>
      </c>
      <c r="E60" s="32">
        <v>48000</v>
      </c>
      <c r="F60" s="32">
        <v>40000</v>
      </c>
      <c r="G60" s="82">
        <v>50000</v>
      </c>
      <c r="H60" s="83"/>
      <c r="I60" s="85"/>
    </row>
    <row r="61" spans="1:9" ht="25.5">
      <c r="A61" s="44">
        <v>56</v>
      </c>
      <c r="B61" s="4" t="s">
        <v>1</v>
      </c>
      <c r="C61" s="4" t="s">
        <v>336</v>
      </c>
      <c r="D61" s="4" t="s">
        <v>337</v>
      </c>
      <c r="E61" s="32">
        <v>82000</v>
      </c>
      <c r="F61" s="32">
        <v>50000</v>
      </c>
      <c r="G61" s="82">
        <v>50000</v>
      </c>
      <c r="H61" s="83">
        <v>50000</v>
      </c>
      <c r="I61" s="85"/>
    </row>
    <row r="62" spans="1:9" ht="38.25">
      <c r="A62" s="44">
        <v>57</v>
      </c>
      <c r="B62" s="3" t="s">
        <v>1</v>
      </c>
      <c r="C62" s="46" t="s">
        <v>786</v>
      </c>
      <c r="D62" s="2" t="s">
        <v>338</v>
      </c>
      <c r="E62" s="31">
        <v>82386</v>
      </c>
      <c r="F62" s="31">
        <v>50000</v>
      </c>
      <c r="G62" s="87"/>
      <c r="H62" s="88">
        <v>50000</v>
      </c>
      <c r="I62" s="92"/>
    </row>
    <row r="63" spans="1:9" ht="51.75" thickBot="1">
      <c r="A63" s="190">
        <v>58</v>
      </c>
      <c r="B63" s="191" t="s">
        <v>1</v>
      </c>
      <c r="C63" s="192" t="s">
        <v>339</v>
      </c>
      <c r="D63" s="192" t="s">
        <v>394</v>
      </c>
      <c r="E63" s="193">
        <v>55590</v>
      </c>
      <c r="F63" s="194">
        <v>50000</v>
      </c>
      <c r="G63" s="193"/>
      <c r="H63" s="196"/>
      <c r="I63" s="195"/>
    </row>
    <row r="64" spans="1:9" ht="15" thickBot="1">
      <c r="A64" s="28"/>
      <c r="B64" s="29"/>
      <c r="C64" s="130"/>
      <c r="D64" s="58" t="s">
        <v>15</v>
      </c>
      <c r="E64" s="65">
        <f>SUM(E53:E63)</f>
        <v>902870</v>
      </c>
      <c r="F64" s="65">
        <f>SUM(F53:F63)</f>
        <v>529200</v>
      </c>
      <c r="G64" s="66"/>
      <c r="H64" s="89">
        <f>SUM(H53:H63)</f>
        <v>290000</v>
      </c>
      <c r="I64" s="91"/>
    </row>
    <row r="65" spans="1:9" ht="25.5">
      <c r="A65" s="44">
        <v>59</v>
      </c>
      <c r="B65" s="4" t="s">
        <v>16</v>
      </c>
      <c r="C65" s="4" t="s">
        <v>340</v>
      </c>
      <c r="D65" s="4" t="s">
        <v>341</v>
      </c>
      <c r="E65" s="32">
        <v>75095</v>
      </c>
      <c r="F65" s="32">
        <v>50000</v>
      </c>
      <c r="G65" s="82">
        <v>50000</v>
      </c>
      <c r="H65" s="83"/>
      <c r="I65" s="85"/>
    </row>
    <row r="66" spans="1:9" ht="25.5">
      <c r="A66" s="44">
        <v>60</v>
      </c>
      <c r="B66" s="4" t="s">
        <v>16</v>
      </c>
      <c r="C66" s="4" t="s">
        <v>370</v>
      </c>
      <c r="D66" s="4" t="s">
        <v>342</v>
      </c>
      <c r="E66" s="32">
        <v>94750</v>
      </c>
      <c r="F66" s="32">
        <v>50000</v>
      </c>
      <c r="G66" s="82">
        <v>50000</v>
      </c>
      <c r="H66" s="83"/>
      <c r="I66" s="85"/>
    </row>
    <row r="67" spans="1:9" ht="25.5">
      <c r="A67" s="44">
        <v>61</v>
      </c>
      <c r="B67" s="4" t="s">
        <v>16</v>
      </c>
      <c r="C67" s="4" t="s">
        <v>343</v>
      </c>
      <c r="D67" s="4" t="s">
        <v>344</v>
      </c>
      <c r="E67" s="32">
        <v>109200</v>
      </c>
      <c r="F67" s="32">
        <v>50000</v>
      </c>
      <c r="G67" s="82"/>
      <c r="H67" s="83">
        <v>50000</v>
      </c>
      <c r="I67" s="85"/>
    </row>
    <row r="68" spans="1:9" ht="25.5">
      <c r="A68" s="44">
        <v>62</v>
      </c>
      <c r="B68" s="4" t="s">
        <v>16</v>
      </c>
      <c r="C68" s="4" t="s">
        <v>345</v>
      </c>
      <c r="D68" s="4" t="s">
        <v>395</v>
      </c>
      <c r="E68" s="32">
        <v>81420</v>
      </c>
      <c r="F68" s="32">
        <v>50000</v>
      </c>
      <c r="G68" s="82"/>
      <c r="H68" s="83"/>
      <c r="I68" s="85"/>
    </row>
    <row r="69" spans="1:9" ht="25.5">
      <c r="A69" s="44">
        <v>63</v>
      </c>
      <c r="B69" s="4" t="s">
        <v>16</v>
      </c>
      <c r="C69" s="4" t="s">
        <v>346</v>
      </c>
      <c r="D69" s="4" t="s">
        <v>347</v>
      </c>
      <c r="E69" s="32">
        <v>160000</v>
      </c>
      <c r="F69" s="32">
        <v>50000</v>
      </c>
      <c r="G69" s="82">
        <v>50000</v>
      </c>
      <c r="H69" s="83"/>
      <c r="I69" s="85"/>
    </row>
    <row r="70" spans="1:9" ht="25.5">
      <c r="A70" s="44">
        <v>64</v>
      </c>
      <c r="B70" s="4" t="s">
        <v>16</v>
      </c>
      <c r="C70" s="4" t="s">
        <v>348</v>
      </c>
      <c r="D70" s="4" t="s">
        <v>349</v>
      </c>
      <c r="E70" s="32">
        <v>68800</v>
      </c>
      <c r="F70" s="32">
        <v>50000</v>
      </c>
      <c r="G70" s="82"/>
      <c r="H70" s="83">
        <v>50000</v>
      </c>
      <c r="I70" s="85"/>
    </row>
    <row r="71" spans="1:9" ht="25.5">
      <c r="A71" s="44">
        <v>65</v>
      </c>
      <c r="B71" s="4" t="s">
        <v>16</v>
      </c>
      <c r="C71" s="4" t="s">
        <v>350</v>
      </c>
      <c r="D71" s="4" t="s">
        <v>351</v>
      </c>
      <c r="E71" s="32">
        <v>89903</v>
      </c>
      <c r="F71" s="32">
        <v>50000</v>
      </c>
      <c r="G71" s="82"/>
      <c r="H71" s="83"/>
      <c r="I71" s="85"/>
    </row>
    <row r="72" spans="1:9" ht="25.5">
      <c r="A72" s="44">
        <v>66</v>
      </c>
      <c r="B72" s="4" t="s">
        <v>16</v>
      </c>
      <c r="C72" s="4" t="s">
        <v>352</v>
      </c>
      <c r="D72" s="4" t="s">
        <v>353</v>
      </c>
      <c r="E72" s="32">
        <v>65284</v>
      </c>
      <c r="F72" s="32">
        <v>50000</v>
      </c>
      <c r="G72" s="82"/>
      <c r="H72" s="83"/>
      <c r="I72" s="85"/>
    </row>
    <row r="73" spans="1:9" ht="25.5">
      <c r="A73" s="44">
        <v>67</v>
      </c>
      <c r="B73" s="4" t="s">
        <v>16</v>
      </c>
      <c r="C73" s="4" t="s">
        <v>354</v>
      </c>
      <c r="D73" s="4" t="s">
        <v>355</v>
      </c>
      <c r="E73" s="32">
        <v>198750</v>
      </c>
      <c r="F73" s="32">
        <v>50000</v>
      </c>
      <c r="G73" s="82">
        <v>50000</v>
      </c>
      <c r="H73" s="83">
        <v>50000</v>
      </c>
      <c r="I73" s="85"/>
    </row>
    <row r="74" spans="1:9" ht="25.5">
      <c r="A74" s="44">
        <v>68</v>
      </c>
      <c r="B74" s="4" t="s">
        <v>16</v>
      </c>
      <c r="C74" s="4" t="s">
        <v>356</v>
      </c>
      <c r="D74" s="4" t="s">
        <v>357</v>
      </c>
      <c r="E74" s="32">
        <v>65945</v>
      </c>
      <c r="F74" s="32">
        <v>50000</v>
      </c>
      <c r="G74" s="82"/>
      <c r="H74" s="83">
        <v>30000</v>
      </c>
      <c r="I74" s="85"/>
    </row>
    <row r="75" spans="1:9" ht="25.5">
      <c r="A75" s="44">
        <v>69</v>
      </c>
      <c r="B75" s="4" t="s">
        <v>16</v>
      </c>
      <c r="C75" s="4" t="s">
        <v>358</v>
      </c>
      <c r="D75" s="4" t="s">
        <v>359</v>
      </c>
      <c r="E75" s="32">
        <v>35400</v>
      </c>
      <c r="F75" s="32">
        <v>35400</v>
      </c>
      <c r="G75" s="82"/>
      <c r="H75" s="83">
        <v>35400</v>
      </c>
      <c r="I75" s="85"/>
    </row>
    <row r="76" spans="1:9" ht="51">
      <c r="A76" s="44">
        <v>70</v>
      </c>
      <c r="B76" s="4" t="s">
        <v>16</v>
      </c>
      <c r="C76" s="4" t="s">
        <v>360</v>
      </c>
      <c r="D76" s="4" t="s">
        <v>396</v>
      </c>
      <c r="E76" s="32">
        <v>50000</v>
      </c>
      <c r="F76" s="32">
        <v>50000</v>
      </c>
      <c r="G76" s="82"/>
      <c r="H76" s="83"/>
      <c r="I76" s="85"/>
    </row>
    <row r="77" spans="1:9" ht="25.5">
      <c r="A77" s="44">
        <v>71</v>
      </c>
      <c r="B77" s="4" t="s">
        <v>16</v>
      </c>
      <c r="C77" s="4" t="s">
        <v>361</v>
      </c>
      <c r="D77" s="4" t="s">
        <v>362</v>
      </c>
      <c r="E77" s="32">
        <v>32016</v>
      </c>
      <c r="F77" s="32">
        <v>32016</v>
      </c>
      <c r="G77" s="82"/>
      <c r="H77" s="83"/>
      <c r="I77" s="85"/>
    </row>
    <row r="78" spans="1:9" ht="25.5">
      <c r="A78" s="44">
        <v>72</v>
      </c>
      <c r="B78" s="4" t="s">
        <v>16</v>
      </c>
      <c r="C78" s="4" t="s">
        <v>375</v>
      </c>
      <c r="D78" s="4" t="s">
        <v>363</v>
      </c>
      <c r="E78" s="32">
        <v>58000</v>
      </c>
      <c r="F78" s="32">
        <v>50000</v>
      </c>
      <c r="G78" s="82"/>
      <c r="H78" s="83"/>
      <c r="I78" s="85"/>
    </row>
    <row r="79" spans="1:9" ht="39" thickBot="1">
      <c r="A79" s="43">
        <v>73</v>
      </c>
      <c r="B79" s="47" t="s">
        <v>16</v>
      </c>
      <c r="C79" s="117" t="s">
        <v>397</v>
      </c>
      <c r="D79" s="117" t="s">
        <v>371</v>
      </c>
      <c r="E79" s="118">
        <v>59250</v>
      </c>
      <c r="F79" s="119">
        <v>50000</v>
      </c>
      <c r="G79" s="120">
        <v>50000</v>
      </c>
      <c r="H79" s="131">
        <v>40000</v>
      </c>
      <c r="I79" s="132"/>
    </row>
    <row r="80" spans="1:9" ht="15" thickBot="1">
      <c r="A80" s="28"/>
      <c r="B80" s="29"/>
      <c r="C80" s="30"/>
      <c r="D80" s="58" t="s">
        <v>14</v>
      </c>
      <c r="E80" s="65">
        <f>SUM(E65:E79)</f>
        <v>1243813</v>
      </c>
      <c r="F80" s="65">
        <f>SUM(F65:F79)</f>
        <v>717416</v>
      </c>
      <c r="G80" s="138">
        <f>SUM(G65:G79)</f>
        <v>250000</v>
      </c>
      <c r="H80" s="89">
        <f>SUM(H65:H79)</f>
        <v>255400</v>
      </c>
      <c r="I80" s="93"/>
    </row>
    <row r="81" spans="1:9" ht="16.5" thickBot="1">
      <c r="A81" s="19"/>
      <c r="B81" s="20"/>
      <c r="C81" s="21"/>
      <c r="D81" s="61" t="s">
        <v>18</v>
      </c>
      <c r="E81" s="67">
        <f>SUM(E29,E52,E64,E80,E3)</f>
        <v>6523829.5600000005</v>
      </c>
      <c r="F81" s="67">
        <f>SUM(F29,F52,F64,F80,F3)</f>
        <v>3496209</v>
      </c>
      <c r="G81" s="68"/>
      <c r="H81" s="94">
        <f>SUM(H3,H5:H28,H30:H51,H53:H63,H65:H79,)</f>
        <v>1977193</v>
      </c>
      <c r="I81" s="81"/>
    </row>
  </sheetData>
  <sheetProtection/>
  <mergeCells count="2">
    <mergeCell ref="A2:B2"/>
    <mergeCell ref="C2:I2"/>
  </mergeCells>
  <printOptions/>
  <pageMargins left="0.7086614173228347" right="0.7086614173228347" top="0.7874015748031497" bottom="0.7874015748031497" header="0.31496062992125984" footer="0.31496062992125984"/>
  <pageSetup firstPageNumber="11" useFirstPageNumber="1" fitToHeight="0" fitToWidth="1" horizontalDpi="600" verticalDpi="600" orientation="landscape" paperSize="9" scale="82" r:id="rId1"/>
  <headerFooter>
    <oddHeader>&amp;C&amp;"Arial,Kurzíva"&amp;12Příloha č. 1 - Program podpory kultury a památkové péče v OK v roce 2013</oddHeader>
    <oddFooter>&amp;L&amp;"Arial,Kurzíva"Zastupitelstvo Olomouckého kraje 22. 2. 2013
16 - Poskytnutí dotací z Programu podpory kultury a památkové péče v Olomouckém kraji v roce 2013
Příloha č. 1 - Program podpory kultury a památkové péče  &amp;R&amp;"Arial,Kurzíva"strana &amp;P(celkem31)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tabSelected="1" view="pageLayout" zoomScale="82" zoomScalePageLayoutView="82" workbookViewId="0" topLeftCell="A169">
      <selection activeCell="E35" sqref="E35:E37"/>
    </sheetView>
  </sheetViews>
  <sheetFormatPr defaultColWidth="9.140625" defaultRowHeight="12.75"/>
  <cols>
    <col min="1" max="1" width="6.00390625" style="0" customWidth="1"/>
    <col min="2" max="2" width="11.8515625" style="0" customWidth="1"/>
    <col min="3" max="3" width="33.421875" style="0" customWidth="1"/>
    <col min="4" max="4" width="35.7109375" style="0" customWidth="1"/>
    <col min="5" max="5" width="14.421875" style="0" customWidth="1"/>
    <col min="6" max="6" width="14.8515625" style="0" customWidth="1"/>
    <col min="7" max="7" width="15.140625" style="0" customWidth="1"/>
    <col min="8" max="8" width="16.7109375" style="0" customWidth="1"/>
    <col min="9" max="9" width="14.57421875" style="0" customWidth="1"/>
  </cols>
  <sheetData>
    <row r="1" spans="1:9" ht="39" thickBot="1">
      <c r="A1" s="41" t="s">
        <v>5</v>
      </c>
      <c r="B1" s="5" t="s">
        <v>6</v>
      </c>
      <c r="C1" s="5" t="s">
        <v>7</v>
      </c>
      <c r="D1" s="5" t="s">
        <v>8</v>
      </c>
      <c r="E1" s="6" t="s">
        <v>23</v>
      </c>
      <c r="F1" s="6" t="s">
        <v>24</v>
      </c>
      <c r="G1" s="12" t="s">
        <v>25</v>
      </c>
      <c r="H1" s="75" t="s">
        <v>26</v>
      </c>
      <c r="I1" s="7" t="s">
        <v>9</v>
      </c>
    </row>
    <row r="2" spans="1:9" ht="18.75" thickBot="1">
      <c r="A2" s="207" t="s">
        <v>19</v>
      </c>
      <c r="B2" s="208"/>
      <c r="C2" s="209" t="s">
        <v>22</v>
      </c>
      <c r="D2" s="209"/>
      <c r="E2" s="209"/>
      <c r="F2" s="209"/>
      <c r="G2" s="209"/>
      <c r="H2" s="209"/>
      <c r="I2" s="210"/>
    </row>
    <row r="3" spans="1:9" ht="27.75">
      <c r="A3" s="104" t="s">
        <v>10</v>
      </c>
      <c r="B3" s="103" t="s">
        <v>2</v>
      </c>
      <c r="C3" s="45" t="s">
        <v>428</v>
      </c>
      <c r="D3" s="33" t="s">
        <v>431</v>
      </c>
      <c r="E3" s="139">
        <v>77000</v>
      </c>
      <c r="F3" s="48">
        <v>40000</v>
      </c>
      <c r="G3" s="49"/>
      <c r="H3" s="88">
        <v>40000</v>
      </c>
      <c r="I3" s="36"/>
    </row>
    <row r="4" spans="1:9" ht="30">
      <c r="A4" s="101">
        <v>2</v>
      </c>
      <c r="B4" s="8" t="s">
        <v>2</v>
      </c>
      <c r="C4" s="2" t="s">
        <v>429</v>
      </c>
      <c r="D4" s="35" t="s">
        <v>202</v>
      </c>
      <c r="E4" s="50">
        <v>300000</v>
      </c>
      <c r="F4" s="51">
        <v>185000</v>
      </c>
      <c r="G4" s="52"/>
      <c r="H4" s="88">
        <v>30000</v>
      </c>
      <c r="I4" s="37"/>
    </row>
    <row r="5" spans="1:9" ht="42.75">
      <c r="A5" s="101">
        <v>3</v>
      </c>
      <c r="B5" s="8" t="s">
        <v>2</v>
      </c>
      <c r="C5" s="4" t="s">
        <v>430</v>
      </c>
      <c r="D5" s="140" t="s">
        <v>432</v>
      </c>
      <c r="E5" s="50">
        <v>650000</v>
      </c>
      <c r="F5" s="51">
        <v>150000</v>
      </c>
      <c r="G5" s="52">
        <v>80000</v>
      </c>
      <c r="H5" s="88">
        <v>50000</v>
      </c>
      <c r="I5" s="37"/>
    </row>
    <row r="6" spans="1:9" ht="30">
      <c r="A6" s="101">
        <v>4</v>
      </c>
      <c r="B6" s="8" t="s">
        <v>2</v>
      </c>
      <c r="C6" s="4" t="s">
        <v>430</v>
      </c>
      <c r="D6" s="140" t="s">
        <v>216</v>
      </c>
      <c r="E6" s="50">
        <v>511000</v>
      </c>
      <c r="F6" s="141">
        <v>200000</v>
      </c>
      <c r="G6" s="53"/>
      <c r="H6" s="88">
        <v>80000</v>
      </c>
      <c r="I6" s="38"/>
    </row>
    <row r="7" spans="1:9" ht="30">
      <c r="A7" s="101">
        <v>5</v>
      </c>
      <c r="B7" s="8" t="s">
        <v>2</v>
      </c>
      <c r="C7" s="4" t="s">
        <v>430</v>
      </c>
      <c r="D7" s="140" t="s">
        <v>217</v>
      </c>
      <c r="E7" s="54">
        <v>25000</v>
      </c>
      <c r="F7" s="54">
        <v>18000</v>
      </c>
      <c r="G7" s="53"/>
      <c r="H7" s="88">
        <v>18000</v>
      </c>
      <c r="I7" s="38"/>
    </row>
    <row r="8" spans="1:9" ht="30">
      <c r="A8" s="101">
        <v>6</v>
      </c>
      <c r="B8" s="8" t="s">
        <v>2</v>
      </c>
      <c r="C8" s="9" t="s">
        <v>433</v>
      </c>
      <c r="D8" s="34" t="s">
        <v>218</v>
      </c>
      <c r="E8" s="50">
        <v>120000</v>
      </c>
      <c r="F8" s="50">
        <v>60000</v>
      </c>
      <c r="G8" s="52">
        <v>20000</v>
      </c>
      <c r="H8" s="88">
        <v>40000</v>
      </c>
      <c r="I8" s="38"/>
    </row>
    <row r="9" spans="1:9" ht="25.5">
      <c r="A9" s="101">
        <v>7</v>
      </c>
      <c r="B9" s="8" t="s">
        <v>2</v>
      </c>
      <c r="C9" s="9" t="s">
        <v>433</v>
      </c>
      <c r="D9" s="142" t="s">
        <v>219</v>
      </c>
      <c r="E9" s="50">
        <v>60000</v>
      </c>
      <c r="F9" s="50">
        <v>30000</v>
      </c>
      <c r="G9" s="52"/>
      <c r="H9" s="88">
        <v>20000</v>
      </c>
      <c r="I9" s="38"/>
    </row>
    <row r="10" spans="1:9" ht="25.5">
      <c r="A10" s="101">
        <v>8</v>
      </c>
      <c r="B10" s="8" t="s">
        <v>2</v>
      </c>
      <c r="C10" s="2" t="s">
        <v>434</v>
      </c>
      <c r="D10" s="35" t="s">
        <v>220</v>
      </c>
      <c r="E10" s="50">
        <v>125500</v>
      </c>
      <c r="F10" s="50">
        <v>95500</v>
      </c>
      <c r="G10" s="52">
        <v>30000</v>
      </c>
      <c r="H10" s="88">
        <v>30000</v>
      </c>
      <c r="I10" s="38"/>
    </row>
    <row r="11" spans="1:9" ht="40.5">
      <c r="A11" s="101">
        <v>9</v>
      </c>
      <c r="B11" s="8" t="s">
        <v>2</v>
      </c>
      <c r="C11" s="9" t="s">
        <v>435</v>
      </c>
      <c r="D11" s="34" t="s">
        <v>221</v>
      </c>
      <c r="E11" s="50">
        <v>221000</v>
      </c>
      <c r="F11" s="50">
        <v>85000</v>
      </c>
      <c r="G11" s="52"/>
      <c r="H11" s="88"/>
      <c r="I11" s="143"/>
    </row>
    <row r="12" spans="1:9" ht="27.75">
      <c r="A12" s="101">
        <v>10</v>
      </c>
      <c r="B12" s="8" t="s">
        <v>2</v>
      </c>
      <c r="C12" s="9" t="s">
        <v>787</v>
      </c>
      <c r="D12" s="34" t="s">
        <v>222</v>
      </c>
      <c r="E12" s="50">
        <v>94000</v>
      </c>
      <c r="F12" s="50">
        <v>50000</v>
      </c>
      <c r="G12" s="52">
        <v>20000</v>
      </c>
      <c r="H12" s="88">
        <v>20000</v>
      </c>
      <c r="I12" s="144"/>
    </row>
    <row r="13" spans="1:9" ht="30">
      <c r="A13" s="101">
        <v>11</v>
      </c>
      <c r="B13" s="8" t="s">
        <v>2</v>
      </c>
      <c r="C13" s="2" t="s">
        <v>436</v>
      </c>
      <c r="D13" s="35" t="s">
        <v>223</v>
      </c>
      <c r="E13" s="50">
        <v>242000</v>
      </c>
      <c r="F13" s="50">
        <v>120000</v>
      </c>
      <c r="G13" s="52">
        <v>80000</v>
      </c>
      <c r="H13" s="88">
        <v>70000</v>
      </c>
      <c r="I13" s="144"/>
    </row>
    <row r="14" spans="1:9" ht="27.75">
      <c r="A14" s="101">
        <v>12</v>
      </c>
      <c r="B14" s="8" t="s">
        <v>2</v>
      </c>
      <c r="C14" s="4" t="s">
        <v>788</v>
      </c>
      <c r="D14" s="35" t="s">
        <v>437</v>
      </c>
      <c r="E14" s="50">
        <v>930000</v>
      </c>
      <c r="F14" s="50">
        <v>400000</v>
      </c>
      <c r="G14" s="52">
        <v>150000</v>
      </c>
      <c r="H14" s="88">
        <v>200000</v>
      </c>
      <c r="I14" s="144"/>
    </row>
    <row r="15" spans="1:9" ht="27.75">
      <c r="A15" s="101">
        <v>13</v>
      </c>
      <c r="B15" s="8" t="s">
        <v>2</v>
      </c>
      <c r="C15" s="4" t="s">
        <v>788</v>
      </c>
      <c r="D15" s="35" t="s">
        <v>438</v>
      </c>
      <c r="E15" s="50">
        <v>240000</v>
      </c>
      <c r="F15" s="50">
        <v>220000</v>
      </c>
      <c r="G15" s="52"/>
      <c r="H15" s="88">
        <v>40000</v>
      </c>
      <c r="I15" s="144"/>
    </row>
    <row r="16" spans="1:9" ht="25.5">
      <c r="A16" s="101">
        <v>14</v>
      </c>
      <c r="B16" s="8" t="s">
        <v>2</v>
      </c>
      <c r="C16" s="9" t="s">
        <v>440</v>
      </c>
      <c r="D16" s="34" t="s">
        <v>439</v>
      </c>
      <c r="E16" s="50">
        <v>263500</v>
      </c>
      <c r="F16" s="50">
        <v>213000</v>
      </c>
      <c r="G16" s="52">
        <v>50000</v>
      </c>
      <c r="H16" s="88">
        <v>100000</v>
      </c>
      <c r="I16" s="144"/>
    </row>
    <row r="17" spans="1:9" ht="27.75">
      <c r="A17" s="101">
        <v>15</v>
      </c>
      <c r="B17" s="8" t="s">
        <v>2</v>
      </c>
      <c r="C17" s="9" t="s">
        <v>789</v>
      </c>
      <c r="D17" s="34" t="s">
        <v>441</v>
      </c>
      <c r="E17" s="50">
        <v>80000</v>
      </c>
      <c r="F17" s="50">
        <v>40000</v>
      </c>
      <c r="G17" s="52"/>
      <c r="H17" s="88"/>
      <c r="I17" s="144"/>
    </row>
    <row r="18" spans="1:9" ht="25.5">
      <c r="A18" s="101">
        <v>16</v>
      </c>
      <c r="B18" s="8" t="s">
        <v>2</v>
      </c>
      <c r="C18" s="9" t="s">
        <v>433</v>
      </c>
      <c r="D18" s="34" t="s">
        <v>224</v>
      </c>
      <c r="E18" s="50">
        <v>180000</v>
      </c>
      <c r="F18" s="50">
        <v>90000</v>
      </c>
      <c r="G18" s="52">
        <v>30000</v>
      </c>
      <c r="H18" s="88">
        <v>30000</v>
      </c>
      <c r="I18" s="144"/>
    </row>
    <row r="19" spans="1:9" ht="41.25" thickBot="1">
      <c r="A19" s="101">
        <v>17</v>
      </c>
      <c r="B19" s="8" t="s">
        <v>2</v>
      </c>
      <c r="C19" s="9" t="s">
        <v>433</v>
      </c>
      <c r="D19" s="34" t="s">
        <v>225</v>
      </c>
      <c r="E19" s="50">
        <v>60000</v>
      </c>
      <c r="F19" s="50">
        <v>30000</v>
      </c>
      <c r="G19" s="52"/>
      <c r="H19" s="88"/>
      <c r="I19" s="38"/>
    </row>
    <row r="20" spans="1:9" ht="15" thickBot="1">
      <c r="A20" s="96"/>
      <c r="B20" s="14"/>
      <c r="C20" s="15"/>
      <c r="D20" s="58" t="s">
        <v>3</v>
      </c>
      <c r="E20" s="69">
        <f>SUM(E3:E19)</f>
        <v>4179000</v>
      </c>
      <c r="F20" s="69">
        <f>SUM(F3:F19)</f>
        <v>2026500</v>
      </c>
      <c r="G20" s="97"/>
      <c r="H20" s="98">
        <f>SUM(H3:H19)</f>
        <v>768000</v>
      </c>
      <c r="I20" s="110"/>
    </row>
    <row r="21" spans="1:9" ht="30">
      <c r="A21" s="95">
        <v>18</v>
      </c>
      <c r="B21" s="198" t="s">
        <v>4</v>
      </c>
      <c r="C21" s="145" t="s">
        <v>442</v>
      </c>
      <c r="D21" s="142" t="s">
        <v>388</v>
      </c>
      <c r="E21" s="54">
        <v>95000</v>
      </c>
      <c r="F21" s="54">
        <v>70000</v>
      </c>
      <c r="G21" s="54">
        <v>50000</v>
      </c>
      <c r="H21" s="199">
        <v>70000</v>
      </c>
      <c r="I21" s="200"/>
    </row>
    <row r="22" spans="1:9" ht="45">
      <c r="A22" s="101">
        <v>19</v>
      </c>
      <c r="B22" s="8" t="s">
        <v>4</v>
      </c>
      <c r="C22" s="145" t="s">
        <v>442</v>
      </c>
      <c r="D22" s="142" t="s">
        <v>443</v>
      </c>
      <c r="E22" s="50">
        <v>170000</v>
      </c>
      <c r="F22" s="50">
        <v>110000</v>
      </c>
      <c r="G22" s="52"/>
      <c r="H22" s="88">
        <v>50000</v>
      </c>
      <c r="I22" s="38"/>
    </row>
    <row r="23" spans="1:9" ht="38.25">
      <c r="A23" s="101">
        <v>20</v>
      </c>
      <c r="B23" s="8" t="s">
        <v>4</v>
      </c>
      <c r="C23" s="146" t="s">
        <v>138</v>
      </c>
      <c r="D23" s="35" t="s">
        <v>444</v>
      </c>
      <c r="E23" s="50">
        <v>2095000</v>
      </c>
      <c r="F23" s="50">
        <v>885000</v>
      </c>
      <c r="G23" s="52">
        <v>50000</v>
      </c>
      <c r="H23" s="88">
        <v>100000</v>
      </c>
      <c r="I23" s="38"/>
    </row>
    <row r="24" spans="1:9" ht="27.75">
      <c r="A24" s="101">
        <v>21</v>
      </c>
      <c r="B24" s="8" t="s">
        <v>4</v>
      </c>
      <c r="C24" s="4" t="s">
        <v>790</v>
      </c>
      <c r="D24" s="140" t="s">
        <v>445</v>
      </c>
      <c r="E24" s="50">
        <v>4100000</v>
      </c>
      <c r="F24" s="50">
        <v>1100000</v>
      </c>
      <c r="G24" s="52">
        <v>350000</v>
      </c>
      <c r="H24" s="88">
        <v>400000</v>
      </c>
      <c r="I24" s="38"/>
    </row>
    <row r="25" spans="1:9" ht="40.5">
      <c r="A25" s="101">
        <v>22</v>
      </c>
      <c r="B25" s="8" t="s">
        <v>4</v>
      </c>
      <c r="C25" s="9" t="s">
        <v>446</v>
      </c>
      <c r="D25" s="34" t="s">
        <v>228</v>
      </c>
      <c r="E25" s="54">
        <v>120000</v>
      </c>
      <c r="F25" s="54">
        <v>30000</v>
      </c>
      <c r="G25" s="53">
        <v>25000</v>
      </c>
      <c r="H25" s="88">
        <v>30000</v>
      </c>
      <c r="I25" s="38"/>
    </row>
    <row r="26" spans="1:9" ht="30">
      <c r="A26" s="101">
        <v>23</v>
      </c>
      <c r="B26" s="8" t="s">
        <v>4</v>
      </c>
      <c r="C26" s="9" t="s">
        <v>447</v>
      </c>
      <c r="D26" s="34" t="s">
        <v>448</v>
      </c>
      <c r="E26" s="54">
        <v>780000</v>
      </c>
      <c r="F26" s="54">
        <v>150000</v>
      </c>
      <c r="G26" s="53">
        <v>350000</v>
      </c>
      <c r="H26" s="88">
        <v>150000</v>
      </c>
      <c r="I26" s="38"/>
    </row>
    <row r="27" spans="1:9" ht="27.75">
      <c r="A27" s="101">
        <v>24</v>
      </c>
      <c r="B27" s="8" t="s">
        <v>4</v>
      </c>
      <c r="C27" s="9" t="s">
        <v>447</v>
      </c>
      <c r="D27" s="34" t="s">
        <v>229</v>
      </c>
      <c r="E27" s="50">
        <v>330000</v>
      </c>
      <c r="F27" s="50">
        <v>50000</v>
      </c>
      <c r="G27" s="52"/>
      <c r="H27" s="88">
        <v>50000</v>
      </c>
      <c r="I27" s="37"/>
    </row>
    <row r="28" spans="1:9" ht="30">
      <c r="A28" s="101">
        <v>25</v>
      </c>
      <c r="B28" s="8" t="s">
        <v>4</v>
      </c>
      <c r="C28" s="4" t="s">
        <v>139</v>
      </c>
      <c r="D28" s="140" t="s">
        <v>230</v>
      </c>
      <c r="E28" s="50">
        <v>130000</v>
      </c>
      <c r="F28" s="50">
        <v>25000</v>
      </c>
      <c r="G28" s="52"/>
      <c r="H28" s="88">
        <v>25000</v>
      </c>
      <c r="I28" s="37"/>
    </row>
    <row r="29" spans="1:9" ht="27.75">
      <c r="A29" s="101">
        <v>26</v>
      </c>
      <c r="B29" s="8" t="s">
        <v>4</v>
      </c>
      <c r="C29" s="9" t="s">
        <v>449</v>
      </c>
      <c r="D29" s="34" t="s">
        <v>140</v>
      </c>
      <c r="E29" s="54">
        <v>50000</v>
      </c>
      <c r="F29" s="54">
        <v>45000</v>
      </c>
      <c r="G29" s="53"/>
      <c r="H29" s="88">
        <v>20000</v>
      </c>
      <c r="I29" s="38"/>
    </row>
    <row r="30" spans="1:9" ht="40.5">
      <c r="A30" s="101">
        <v>27</v>
      </c>
      <c r="B30" s="8" t="s">
        <v>4</v>
      </c>
      <c r="C30" s="9" t="s">
        <v>791</v>
      </c>
      <c r="D30" s="34" t="s">
        <v>141</v>
      </c>
      <c r="E30" s="54">
        <v>154000</v>
      </c>
      <c r="F30" s="54">
        <v>73000</v>
      </c>
      <c r="G30" s="53">
        <v>50000</v>
      </c>
      <c r="H30" s="88">
        <v>50000</v>
      </c>
      <c r="I30" s="38"/>
    </row>
    <row r="31" spans="1:9" ht="40.5">
      <c r="A31" s="101">
        <v>28</v>
      </c>
      <c r="B31" s="8" t="s">
        <v>4</v>
      </c>
      <c r="C31" s="4" t="s">
        <v>450</v>
      </c>
      <c r="D31" s="140" t="s">
        <v>376</v>
      </c>
      <c r="E31" s="54">
        <v>30900</v>
      </c>
      <c r="F31" s="54">
        <v>20900</v>
      </c>
      <c r="G31" s="53"/>
      <c r="H31" s="88">
        <v>20000</v>
      </c>
      <c r="I31" s="38"/>
    </row>
    <row r="32" spans="1:9" ht="27.75">
      <c r="A32" s="101">
        <v>29</v>
      </c>
      <c r="B32" s="8" t="s">
        <v>4</v>
      </c>
      <c r="C32" s="9" t="s">
        <v>451</v>
      </c>
      <c r="D32" s="34" t="s">
        <v>142</v>
      </c>
      <c r="E32" s="54">
        <v>90000</v>
      </c>
      <c r="F32" s="54">
        <v>70000</v>
      </c>
      <c r="G32" s="53">
        <v>30000</v>
      </c>
      <c r="H32" s="88">
        <v>30000</v>
      </c>
      <c r="I32" s="38"/>
    </row>
    <row r="33" spans="1:9" ht="30">
      <c r="A33" s="101">
        <v>30</v>
      </c>
      <c r="B33" s="8" t="s">
        <v>4</v>
      </c>
      <c r="C33" s="4" t="s">
        <v>452</v>
      </c>
      <c r="D33" s="140" t="s">
        <v>792</v>
      </c>
      <c r="E33" s="54">
        <v>570000</v>
      </c>
      <c r="F33" s="54">
        <v>70000</v>
      </c>
      <c r="G33" s="53">
        <v>100000</v>
      </c>
      <c r="H33" s="88">
        <v>70000</v>
      </c>
      <c r="I33" s="38"/>
    </row>
    <row r="34" spans="1:9" ht="30">
      <c r="A34" s="101">
        <v>31</v>
      </c>
      <c r="B34" s="8" t="s">
        <v>4</v>
      </c>
      <c r="C34" s="9" t="s">
        <v>453</v>
      </c>
      <c r="D34" s="34" t="s">
        <v>143</v>
      </c>
      <c r="E34" s="54">
        <v>495000</v>
      </c>
      <c r="F34" s="54">
        <v>268000</v>
      </c>
      <c r="G34" s="53"/>
      <c r="H34" s="88"/>
      <c r="I34" s="38"/>
    </row>
    <row r="35" spans="1:9" ht="40.5">
      <c r="A35" s="101">
        <v>32</v>
      </c>
      <c r="B35" s="8" t="s">
        <v>4</v>
      </c>
      <c r="C35" s="9" t="s">
        <v>454</v>
      </c>
      <c r="D35" s="34" t="s">
        <v>455</v>
      </c>
      <c r="E35" s="50">
        <v>250000</v>
      </c>
      <c r="F35" s="50">
        <v>75000</v>
      </c>
      <c r="G35" s="52">
        <v>20000</v>
      </c>
      <c r="H35" s="88">
        <v>30000</v>
      </c>
      <c r="I35" s="38"/>
    </row>
    <row r="36" spans="1:9" ht="27.75">
      <c r="A36" s="101">
        <v>33</v>
      </c>
      <c r="B36" s="8" t="s">
        <v>4</v>
      </c>
      <c r="C36" s="4" t="s">
        <v>454</v>
      </c>
      <c r="D36" s="140" t="s">
        <v>456</v>
      </c>
      <c r="E36" s="54">
        <v>400000</v>
      </c>
      <c r="F36" s="54">
        <v>100000</v>
      </c>
      <c r="G36" s="53">
        <v>45000</v>
      </c>
      <c r="H36" s="88">
        <v>60000</v>
      </c>
      <c r="I36" s="38"/>
    </row>
    <row r="37" spans="1:9" ht="27.75">
      <c r="A37" s="101">
        <v>34</v>
      </c>
      <c r="B37" s="8" t="s">
        <v>4</v>
      </c>
      <c r="C37" s="2" t="s">
        <v>457</v>
      </c>
      <c r="D37" s="35" t="s">
        <v>458</v>
      </c>
      <c r="E37" s="54">
        <v>600000</v>
      </c>
      <c r="F37" s="54">
        <v>500000</v>
      </c>
      <c r="G37" s="53"/>
      <c r="H37" s="88">
        <v>100000</v>
      </c>
      <c r="I37" s="147"/>
    </row>
    <row r="38" spans="1:9" ht="51">
      <c r="A38" s="101">
        <v>35</v>
      </c>
      <c r="B38" s="8" t="s">
        <v>4</v>
      </c>
      <c r="C38" s="4" t="s">
        <v>459</v>
      </c>
      <c r="D38" s="140" t="s">
        <v>460</v>
      </c>
      <c r="E38" s="50">
        <v>180000</v>
      </c>
      <c r="F38" s="50">
        <v>80000</v>
      </c>
      <c r="G38" s="52"/>
      <c r="H38" s="88"/>
      <c r="I38" s="38"/>
    </row>
    <row r="39" spans="1:9" ht="40.5">
      <c r="A39" s="101">
        <v>36</v>
      </c>
      <c r="B39" s="8" t="s">
        <v>4</v>
      </c>
      <c r="C39" s="4" t="s">
        <v>461</v>
      </c>
      <c r="D39" s="140" t="s">
        <v>462</v>
      </c>
      <c r="E39" s="50">
        <v>822000</v>
      </c>
      <c r="F39" s="50">
        <v>100000</v>
      </c>
      <c r="G39" s="52">
        <v>100000</v>
      </c>
      <c r="H39" s="88">
        <v>100000</v>
      </c>
      <c r="I39" s="37"/>
    </row>
    <row r="40" spans="1:9" ht="27.75">
      <c r="A40" s="101">
        <v>37</v>
      </c>
      <c r="B40" s="8" t="s">
        <v>4</v>
      </c>
      <c r="C40" s="9" t="s">
        <v>463</v>
      </c>
      <c r="D40" s="129" t="s">
        <v>464</v>
      </c>
      <c r="E40" s="50">
        <v>1700000</v>
      </c>
      <c r="F40" s="50">
        <v>460000</v>
      </c>
      <c r="G40" s="52">
        <v>180000</v>
      </c>
      <c r="H40" s="88">
        <v>180000</v>
      </c>
      <c r="I40" s="37"/>
    </row>
    <row r="41" spans="1:9" ht="42.75">
      <c r="A41" s="101">
        <v>38</v>
      </c>
      <c r="B41" s="8" t="s">
        <v>4</v>
      </c>
      <c r="C41" s="159" t="s">
        <v>465</v>
      </c>
      <c r="D41" s="140" t="s">
        <v>466</v>
      </c>
      <c r="E41" s="50">
        <v>81500</v>
      </c>
      <c r="F41" s="50">
        <v>66500</v>
      </c>
      <c r="G41" s="52">
        <v>40000</v>
      </c>
      <c r="H41" s="88">
        <v>40000</v>
      </c>
      <c r="I41" s="37"/>
    </row>
    <row r="42" spans="1:9" ht="30">
      <c r="A42" s="101">
        <v>39</v>
      </c>
      <c r="B42" s="8" t="s">
        <v>4</v>
      </c>
      <c r="C42" s="9" t="s">
        <v>814</v>
      </c>
      <c r="D42" s="34" t="s">
        <v>467</v>
      </c>
      <c r="E42" s="50">
        <v>93260</v>
      </c>
      <c r="F42" s="50">
        <v>30000</v>
      </c>
      <c r="G42" s="52"/>
      <c r="H42" s="88"/>
      <c r="I42" s="37"/>
    </row>
    <row r="43" spans="1:9" ht="42.75">
      <c r="A43" s="101">
        <v>40</v>
      </c>
      <c r="B43" s="8" t="s">
        <v>4</v>
      </c>
      <c r="C43" s="9" t="s">
        <v>144</v>
      </c>
      <c r="D43" s="148" t="s">
        <v>145</v>
      </c>
      <c r="E43" s="50">
        <v>100000</v>
      </c>
      <c r="F43" s="50">
        <v>30000</v>
      </c>
      <c r="G43" s="52">
        <v>30000</v>
      </c>
      <c r="H43" s="88">
        <v>30000</v>
      </c>
      <c r="I43" s="37"/>
    </row>
    <row r="44" spans="1:9" ht="27.75">
      <c r="A44" s="101">
        <v>41</v>
      </c>
      <c r="B44" s="8" t="s">
        <v>4</v>
      </c>
      <c r="C44" s="9" t="s">
        <v>468</v>
      </c>
      <c r="D44" s="148" t="s">
        <v>469</v>
      </c>
      <c r="E44" s="54">
        <v>2940000</v>
      </c>
      <c r="F44" s="54">
        <v>1990000</v>
      </c>
      <c r="G44" s="53"/>
      <c r="H44" s="88"/>
      <c r="I44" s="38"/>
    </row>
    <row r="45" spans="1:9" ht="27.75">
      <c r="A45" s="101">
        <v>42</v>
      </c>
      <c r="B45" s="8" t="s">
        <v>4</v>
      </c>
      <c r="C45" s="9" t="s">
        <v>470</v>
      </c>
      <c r="D45" s="34" t="s">
        <v>472</v>
      </c>
      <c r="E45" s="54">
        <v>100000</v>
      </c>
      <c r="F45" s="54">
        <v>50000</v>
      </c>
      <c r="G45" s="53"/>
      <c r="H45" s="88">
        <v>30000</v>
      </c>
      <c r="I45" s="38"/>
    </row>
    <row r="46" spans="1:9" ht="42.75">
      <c r="A46" s="101">
        <v>43</v>
      </c>
      <c r="B46" s="8" t="s">
        <v>4</v>
      </c>
      <c r="C46" s="4" t="s">
        <v>471</v>
      </c>
      <c r="D46" s="140" t="s">
        <v>146</v>
      </c>
      <c r="E46" s="50">
        <v>199000</v>
      </c>
      <c r="F46" s="50">
        <v>90000</v>
      </c>
      <c r="G46" s="52">
        <v>50000</v>
      </c>
      <c r="H46" s="88">
        <v>50000</v>
      </c>
      <c r="I46" s="37"/>
    </row>
    <row r="47" spans="1:9" ht="30">
      <c r="A47" s="101">
        <v>44</v>
      </c>
      <c r="B47" s="8" t="s">
        <v>4</v>
      </c>
      <c r="C47" s="2" t="s">
        <v>479</v>
      </c>
      <c r="D47" s="35" t="s">
        <v>147</v>
      </c>
      <c r="E47" s="50">
        <v>517000</v>
      </c>
      <c r="F47" s="50">
        <v>25000</v>
      </c>
      <c r="G47" s="52">
        <v>20000</v>
      </c>
      <c r="H47" s="88">
        <v>20000</v>
      </c>
      <c r="I47" s="37"/>
    </row>
    <row r="48" spans="1:9" ht="42.75">
      <c r="A48" s="101">
        <v>45</v>
      </c>
      <c r="B48" s="8" t="s">
        <v>4</v>
      </c>
      <c r="C48" s="2" t="s">
        <v>473</v>
      </c>
      <c r="D48" s="35" t="s">
        <v>383</v>
      </c>
      <c r="E48" s="50">
        <v>130000</v>
      </c>
      <c r="F48" s="50">
        <v>100000</v>
      </c>
      <c r="G48" s="52"/>
      <c r="H48" s="88"/>
      <c r="I48" s="38"/>
    </row>
    <row r="49" spans="1:9" ht="27.75">
      <c r="A49" s="101">
        <v>46</v>
      </c>
      <c r="B49" s="8" t="s">
        <v>4</v>
      </c>
      <c r="C49" s="9" t="s">
        <v>474</v>
      </c>
      <c r="D49" s="34" t="s">
        <v>475</v>
      </c>
      <c r="E49" s="54">
        <v>200000</v>
      </c>
      <c r="F49" s="54">
        <v>140000</v>
      </c>
      <c r="G49" s="53"/>
      <c r="H49" s="88">
        <v>80000</v>
      </c>
      <c r="I49" s="38"/>
    </row>
    <row r="50" spans="1:9" ht="27.75">
      <c r="A50" s="101">
        <v>47</v>
      </c>
      <c r="B50" s="8" t="s">
        <v>4</v>
      </c>
      <c r="C50" s="4" t="s">
        <v>815</v>
      </c>
      <c r="D50" s="140" t="s">
        <v>476</v>
      </c>
      <c r="E50" s="50">
        <v>157000</v>
      </c>
      <c r="F50" s="50">
        <v>40000</v>
      </c>
      <c r="G50" s="52"/>
      <c r="H50" s="88"/>
      <c r="I50" s="37"/>
    </row>
    <row r="51" spans="1:9" ht="38.25">
      <c r="A51" s="101">
        <v>48</v>
      </c>
      <c r="B51" s="8" t="s">
        <v>4</v>
      </c>
      <c r="C51" s="2" t="s">
        <v>477</v>
      </c>
      <c r="D51" s="35" t="s">
        <v>478</v>
      </c>
      <c r="E51" s="50">
        <v>345000</v>
      </c>
      <c r="F51" s="50">
        <v>300000</v>
      </c>
      <c r="G51" s="52">
        <v>1000000</v>
      </c>
      <c r="H51" s="88">
        <v>300000</v>
      </c>
      <c r="I51" s="37"/>
    </row>
    <row r="52" spans="1:9" ht="15">
      <c r="A52" s="101">
        <v>49</v>
      </c>
      <c r="B52" s="8" t="s">
        <v>4</v>
      </c>
      <c r="C52" s="2" t="s">
        <v>480</v>
      </c>
      <c r="D52" s="35" t="s">
        <v>148</v>
      </c>
      <c r="E52" s="50">
        <v>70000</v>
      </c>
      <c r="F52" s="50">
        <v>60000</v>
      </c>
      <c r="G52" s="52"/>
      <c r="H52" s="88">
        <v>30000</v>
      </c>
      <c r="I52" s="37"/>
    </row>
    <row r="53" spans="1:9" ht="30">
      <c r="A53" s="101">
        <v>50</v>
      </c>
      <c r="B53" s="8" t="s">
        <v>4</v>
      </c>
      <c r="C53" s="2" t="s">
        <v>481</v>
      </c>
      <c r="D53" s="35" t="s">
        <v>482</v>
      </c>
      <c r="E53" s="50">
        <v>123000</v>
      </c>
      <c r="F53" s="50">
        <v>30000</v>
      </c>
      <c r="G53" s="52">
        <v>15000</v>
      </c>
      <c r="H53" s="88">
        <v>20000</v>
      </c>
      <c r="I53" s="37"/>
    </row>
    <row r="54" spans="1:9" ht="40.5">
      <c r="A54" s="101">
        <v>51</v>
      </c>
      <c r="B54" s="8" t="s">
        <v>4</v>
      </c>
      <c r="C54" s="9" t="s">
        <v>793</v>
      </c>
      <c r="D54" s="129" t="s">
        <v>483</v>
      </c>
      <c r="E54" s="50">
        <v>46800</v>
      </c>
      <c r="F54" s="50">
        <v>30000</v>
      </c>
      <c r="G54" s="52">
        <v>20000</v>
      </c>
      <c r="H54" s="88">
        <v>15000</v>
      </c>
      <c r="I54" s="37"/>
    </row>
    <row r="55" spans="1:9" ht="25.5">
      <c r="A55" s="101">
        <v>52</v>
      </c>
      <c r="B55" s="8" t="s">
        <v>4</v>
      </c>
      <c r="C55" s="2" t="s">
        <v>484</v>
      </c>
      <c r="D55" s="35" t="s">
        <v>485</v>
      </c>
      <c r="E55" s="50">
        <v>1250000</v>
      </c>
      <c r="F55" s="50">
        <v>250000</v>
      </c>
      <c r="G55" s="52">
        <v>70000</v>
      </c>
      <c r="H55" s="88">
        <v>70000</v>
      </c>
      <c r="I55" s="37"/>
    </row>
    <row r="56" spans="1:9" ht="27.75">
      <c r="A56" s="101">
        <v>53</v>
      </c>
      <c r="B56" s="8" t="s">
        <v>4</v>
      </c>
      <c r="C56" s="2" t="s">
        <v>816</v>
      </c>
      <c r="D56" s="35" t="s">
        <v>149</v>
      </c>
      <c r="E56" s="50">
        <v>60000</v>
      </c>
      <c r="F56" s="50">
        <v>30000</v>
      </c>
      <c r="G56" s="52"/>
      <c r="H56" s="88">
        <v>20000</v>
      </c>
      <c r="I56" s="37"/>
    </row>
    <row r="57" spans="1:9" ht="40.5">
      <c r="A57" s="101">
        <v>54</v>
      </c>
      <c r="B57" s="8" t="s">
        <v>4</v>
      </c>
      <c r="C57" s="9" t="s">
        <v>486</v>
      </c>
      <c r="D57" s="34" t="s">
        <v>487</v>
      </c>
      <c r="E57" s="50">
        <v>210000</v>
      </c>
      <c r="F57" s="50">
        <v>70000</v>
      </c>
      <c r="G57" s="52">
        <v>40000</v>
      </c>
      <c r="H57" s="88">
        <v>40000</v>
      </c>
      <c r="I57" s="37"/>
    </row>
    <row r="58" spans="1:9" ht="30">
      <c r="A58" s="101">
        <v>55</v>
      </c>
      <c r="B58" s="8" t="s">
        <v>4</v>
      </c>
      <c r="C58" s="9" t="s">
        <v>486</v>
      </c>
      <c r="D58" s="34" t="s">
        <v>231</v>
      </c>
      <c r="E58" s="50">
        <v>210000</v>
      </c>
      <c r="F58" s="50">
        <v>70000</v>
      </c>
      <c r="G58" s="52"/>
      <c r="H58" s="88">
        <v>50000</v>
      </c>
      <c r="I58" s="37"/>
    </row>
    <row r="59" spans="1:9" ht="30">
      <c r="A59" s="101">
        <v>56</v>
      </c>
      <c r="B59" s="8" t="s">
        <v>4</v>
      </c>
      <c r="C59" s="2" t="s">
        <v>488</v>
      </c>
      <c r="D59" s="35" t="s">
        <v>150</v>
      </c>
      <c r="E59" s="50">
        <v>450000</v>
      </c>
      <c r="F59" s="50">
        <v>200000</v>
      </c>
      <c r="G59" s="52">
        <v>80000</v>
      </c>
      <c r="H59" s="88">
        <v>80000</v>
      </c>
      <c r="I59" s="37"/>
    </row>
    <row r="60" spans="1:9" ht="30">
      <c r="A60" s="101">
        <v>57</v>
      </c>
      <c r="B60" s="8" t="s">
        <v>4</v>
      </c>
      <c r="C60" s="9" t="s">
        <v>489</v>
      </c>
      <c r="D60" s="34" t="s">
        <v>151</v>
      </c>
      <c r="E60" s="54">
        <v>185000</v>
      </c>
      <c r="F60" s="54">
        <v>43000</v>
      </c>
      <c r="G60" s="53"/>
      <c r="H60" s="88">
        <v>30000</v>
      </c>
      <c r="I60" s="38"/>
    </row>
    <row r="61" spans="1:9" ht="27.75">
      <c r="A61" s="101">
        <v>58</v>
      </c>
      <c r="B61" s="8" t="s">
        <v>4</v>
      </c>
      <c r="C61" s="4" t="s">
        <v>377</v>
      </c>
      <c r="D61" s="140" t="s">
        <v>490</v>
      </c>
      <c r="E61" s="50">
        <v>250000</v>
      </c>
      <c r="F61" s="50">
        <v>200000</v>
      </c>
      <c r="G61" s="52">
        <v>90000</v>
      </c>
      <c r="H61" s="88">
        <v>150000</v>
      </c>
      <c r="I61" s="37"/>
    </row>
    <row r="62" spans="1:9" ht="27.75">
      <c r="A62" s="101">
        <v>59</v>
      </c>
      <c r="B62" s="8" t="s">
        <v>4</v>
      </c>
      <c r="C62" s="9" t="s">
        <v>491</v>
      </c>
      <c r="D62" s="34" t="s">
        <v>492</v>
      </c>
      <c r="E62" s="54">
        <v>824000</v>
      </c>
      <c r="F62" s="54">
        <v>96000</v>
      </c>
      <c r="G62" s="53">
        <v>30000</v>
      </c>
      <c r="H62" s="88">
        <v>40000</v>
      </c>
      <c r="I62" s="38"/>
    </row>
    <row r="63" spans="1:9" ht="27.75">
      <c r="A63" s="101">
        <v>60</v>
      </c>
      <c r="B63" s="8" t="s">
        <v>4</v>
      </c>
      <c r="C63" s="2" t="s">
        <v>794</v>
      </c>
      <c r="D63" s="35" t="s">
        <v>493</v>
      </c>
      <c r="E63" s="50">
        <v>150000</v>
      </c>
      <c r="F63" s="50">
        <v>100000</v>
      </c>
      <c r="G63" s="52">
        <v>40000</v>
      </c>
      <c r="H63" s="88">
        <v>70000</v>
      </c>
      <c r="I63" s="37"/>
    </row>
    <row r="64" spans="1:9" ht="30">
      <c r="A64" s="101">
        <v>61</v>
      </c>
      <c r="B64" s="8" t="s">
        <v>4</v>
      </c>
      <c r="C64" s="2" t="s">
        <v>494</v>
      </c>
      <c r="D64" s="35" t="s">
        <v>495</v>
      </c>
      <c r="E64" s="50">
        <v>142000</v>
      </c>
      <c r="F64" s="50">
        <v>60000</v>
      </c>
      <c r="G64" s="52">
        <v>30000</v>
      </c>
      <c r="H64" s="88">
        <v>40000</v>
      </c>
      <c r="I64" s="37"/>
    </row>
    <row r="65" spans="1:9" ht="60">
      <c r="A65" s="101">
        <v>62</v>
      </c>
      <c r="B65" s="8" t="s">
        <v>4</v>
      </c>
      <c r="C65" s="2" t="s">
        <v>496</v>
      </c>
      <c r="D65" s="35" t="s">
        <v>152</v>
      </c>
      <c r="E65" s="50">
        <v>130000</v>
      </c>
      <c r="F65" s="50">
        <v>50000</v>
      </c>
      <c r="G65" s="52"/>
      <c r="H65" s="88">
        <v>30000</v>
      </c>
      <c r="I65" s="39"/>
    </row>
    <row r="66" spans="1:9" ht="27.75">
      <c r="A66" s="101">
        <v>63</v>
      </c>
      <c r="B66" s="8" t="s">
        <v>4</v>
      </c>
      <c r="C66" s="9" t="s">
        <v>497</v>
      </c>
      <c r="D66" s="35" t="s">
        <v>498</v>
      </c>
      <c r="E66" s="50">
        <v>300000</v>
      </c>
      <c r="F66" s="50">
        <v>100000</v>
      </c>
      <c r="G66" s="52">
        <v>40000</v>
      </c>
      <c r="H66" s="88">
        <v>40000</v>
      </c>
      <c r="I66" s="160"/>
    </row>
    <row r="67" spans="1:9" ht="29.25">
      <c r="A67" s="101">
        <v>64</v>
      </c>
      <c r="B67" s="8" t="s">
        <v>4</v>
      </c>
      <c r="C67" s="2" t="s">
        <v>499</v>
      </c>
      <c r="D67" s="35" t="s">
        <v>500</v>
      </c>
      <c r="E67" s="50">
        <v>525000</v>
      </c>
      <c r="F67" s="50">
        <v>230000</v>
      </c>
      <c r="G67" s="52">
        <v>60000</v>
      </c>
      <c r="H67" s="88">
        <v>50000</v>
      </c>
      <c r="I67" s="149"/>
    </row>
    <row r="68" spans="1:9" ht="27.75">
      <c r="A68" s="101">
        <v>65</v>
      </c>
      <c r="B68" s="8" t="s">
        <v>4</v>
      </c>
      <c r="C68" s="2" t="s">
        <v>501</v>
      </c>
      <c r="D68" s="35" t="s">
        <v>502</v>
      </c>
      <c r="E68" s="50">
        <v>120000</v>
      </c>
      <c r="F68" s="50">
        <v>50000</v>
      </c>
      <c r="G68" s="52">
        <v>40000</v>
      </c>
      <c r="H68" s="88">
        <v>30000</v>
      </c>
      <c r="I68" s="150"/>
    </row>
    <row r="69" spans="1:9" ht="15">
      <c r="A69" s="101">
        <v>66</v>
      </c>
      <c r="B69" s="8" t="s">
        <v>4</v>
      </c>
      <c r="C69" s="9" t="s">
        <v>817</v>
      </c>
      <c r="D69" s="148" t="s">
        <v>503</v>
      </c>
      <c r="E69" s="50">
        <v>60000</v>
      </c>
      <c r="F69" s="50">
        <v>50000</v>
      </c>
      <c r="G69" s="52"/>
      <c r="H69" s="88">
        <v>30000</v>
      </c>
      <c r="I69" s="37"/>
    </row>
    <row r="70" spans="1:9" ht="27.75">
      <c r="A70" s="101">
        <v>67</v>
      </c>
      <c r="B70" s="8" t="s">
        <v>4</v>
      </c>
      <c r="C70" s="9" t="s">
        <v>505</v>
      </c>
      <c r="D70" s="34" t="s">
        <v>504</v>
      </c>
      <c r="E70" s="50">
        <v>3260000</v>
      </c>
      <c r="F70" s="50">
        <v>600000</v>
      </c>
      <c r="G70" s="52">
        <v>200000</v>
      </c>
      <c r="H70" s="88">
        <v>300000</v>
      </c>
      <c r="I70" s="161"/>
    </row>
    <row r="71" spans="1:9" ht="38.25">
      <c r="A71" s="101">
        <v>68</v>
      </c>
      <c r="B71" s="8" t="s">
        <v>4</v>
      </c>
      <c r="C71" s="2" t="s">
        <v>511</v>
      </c>
      <c r="D71" s="35" t="s">
        <v>506</v>
      </c>
      <c r="E71" s="50">
        <v>1127000</v>
      </c>
      <c r="F71" s="50">
        <v>120000</v>
      </c>
      <c r="G71" s="52">
        <v>50000</v>
      </c>
      <c r="H71" s="88">
        <v>60000</v>
      </c>
      <c r="I71" s="150"/>
    </row>
    <row r="72" spans="1:9" ht="27.75">
      <c r="A72" s="101">
        <v>69</v>
      </c>
      <c r="B72" s="8" t="s">
        <v>4</v>
      </c>
      <c r="C72" s="2" t="s">
        <v>507</v>
      </c>
      <c r="D72" s="35" t="s">
        <v>508</v>
      </c>
      <c r="E72" s="50">
        <v>350000</v>
      </c>
      <c r="F72" s="50">
        <v>250000</v>
      </c>
      <c r="G72" s="52">
        <v>200000</v>
      </c>
      <c r="H72" s="88">
        <v>150000</v>
      </c>
      <c r="I72" s="150"/>
    </row>
    <row r="73" spans="1:9" ht="27.75">
      <c r="A73" s="101">
        <v>70</v>
      </c>
      <c r="B73" s="8" t="s">
        <v>4</v>
      </c>
      <c r="C73" s="2" t="s">
        <v>507</v>
      </c>
      <c r="D73" s="35" t="s">
        <v>509</v>
      </c>
      <c r="E73" s="50">
        <v>280000</v>
      </c>
      <c r="F73" s="50">
        <v>150000</v>
      </c>
      <c r="G73" s="52">
        <v>30000</v>
      </c>
      <c r="H73" s="88">
        <v>80000</v>
      </c>
      <c r="I73" s="37"/>
    </row>
    <row r="74" spans="1:9" ht="42.75">
      <c r="A74" s="101">
        <v>71</v>
      </c>
      <c r="B74" s="8" t="s">
        <v>4</v>
      </c>
      <c r="C74" s="9" t="s">
        <v>510</v>
      </c>
      <c r="D74" s="34" t="s">
        <v>153</v>
      </c>
      <c r="E74" s="50">
        <v>120000</v>
      </c>
      <c r="F74" s="50">
        <v>60000</v>
      </c>
      <c r="G74" s="52">
        <v>25000</v>
      </c>
      <c r="H74" s="88">
        <v>20000</v>
      </c>
      <c r="I74" s="158"/>
    </row>
    <row r="75" spans="1:9" ht="25.5">
      <c r="A75" s="101">
        <v>72</v>
      </c>
      <c r="B75" s="8" t="s">
        <v>4</v>
      </c>
      <c r="C75" s="2" t="s">
        <v>512</v>
      </c>
      <c r="D75" s="34" t="s">
        <v>154</v>
      </c>
      <c r="E75" s="50">
        <v>220000</v>
      </c>
      <c r="F75" s="50">
        <v>100000</v>
      </c>
      <c r="G75" s="52">
        <v>20000</v>
      </c>
      <c r="H75" s="88">
        <v>30000</v>
      </c>
      <c r="I75" s="158"/>
    </row>
    <row r="76" spans="1:9" ht="38.25">
      <c r="A76" s="101">
        <v>73</v>
      </c>
      <c r="B76" s="8" t="s">
        <v>4</v>
      </c>
      <c r="C76" s="2" t="s">
        <v>516</v>
      </c>
      <c r="D76" s="35" t="s">
        <v>513</v>
      </c>
      <c r="E76" s="50">
        <v>70000</v>
      </c>
      <c r="F76" s="50">
        <v>35000</v>
      </c>
      <c r="G76" s="52">
        <v>20000</v>
      </c>
      <c r="H76" s="88">
        <v>20000</v>
      </c>
      <c r="I76" s="150"/>
    </row>
    <row r="77" spans="1:9" ht="30">
      <c r="A77" s="101">
        <v>74</v>
      </c>
      <c r="B77" s="8" t="s">
        <v>4</v>
      </c>
      <c r="C77" s="2" t="s">
        <v>514</v>
      </c>
      <c r="D77" s="34" t="s">
        <v>378</v>
      </c>
      <c r="E77" s="50">
        <v>128500</v>
      </c>
      <c r="F77" s="50">
        <v>80000</v>
      </c>
      <c r="G77" s="52"/>
      <c r="H77" s="88">
        <v>30000</v>
      </c>
      <c r="I77" s="150"/>
    </row>
    <row r="78" spans="1:9" ht="27.75">
      <c r="A78" s="101">
        <v>75</v>
      </c>
      <c r="B78" s="8" t="s">
        <v>4</v>
      </c>
      <c r="C78" s="2" t="s">
        <v>818</v>
      </c>
      <c r="D78" s="35" t="s">
        <v>515</v>
      </c>
      <c r="E78" s="50">
        <v>20000</v>
      </c>
      <c r="F78" s="50">
        <v>20000</v>
      </c>
      <c r="G78" s="52"/>
      <c r="H78" s="88"/>
      <c r="I78" s="150"/>
    </row>
    <row r="79" spans="1:9" ht="30">
      <c r="A79" s="101">
        <v>76</v>
      </c>
      <c r="B79" s="8" t="s">
        <v>4</v>
      </c>
      <c r="C79" s="2" t="s">
        <v>517</v>
      </c>
      <c r="D79" s="35" t="s">
        <v>155</v>
      </c>
      <c r="E79" s="50">
        <v>74000</v>
      </c>
      <c r="F79" s="50">
        <v>44000</v>
      </c>
      <c r="G79" s="52">
        <v>20000</v>
      </c>
      <c r="H79" s="88"/>
      <c r="I79" s="150"/>
    </row>
    <row r="80" spans="1:9" ht="30">
      <c r="A80" s="101">
        <v>77</v>
      </c>
      <c r="B80" s="8" t="s">
        <v>4</v>
      </c>
      <c r="C80" s="9" t="s">
        <v>156</v>
      </c>
      <c r="D80" s="34" t="s">
        <v>389</v>
      </c>
      <c r="E80" s="50">
        <v>429000</v>
      </c>
      <c r="F80" s="50">
        <v>120000</v>
      </c>
      <c r="G80" s="52">
        <v>80000</v>
      </c>
      <c r="H80" s="88">
        <v>100000</v>
      </c>
      <c r="I80" s="150"/>
    </row>
    <row r="81" spans="1:9" ht="45">
      <c r="A81" s="101">
        <v>78</v>
      </c>
      <c r="B81" s="8" t="s">
        <v>4</v>
      </c>
      <c r="C81" s="9" t="s">
        <v>518</v>
      </c>
      <c r="D81" s="34" t="s">
        <v>379</v>
      </c>
      <c r="E81" s="50">
        <v>918500</v>
      </c>
      <c r="F81" s="50">
        <v>220000</v>
      </c>
      <c r="G81" s="52">
        <v>30000</v>
      </c>
      <c r="H81" s="88"/>
      <c r="I81" s="150"/>
    </row>
    <row r="82" spans="1:9" ht="27.75">
      <c r="A82" s="101">
        <v>79</v>
      </c>
      <c r="B82" s="8" t="s">
        <v>4</v>
      </c>
      <c r="C82" s="9" t="s">
        <v>519</v>
      </c>
      <c r="D82" s="34" t="s">
        <v>520</v>
      </c>
      <c r="E82" s="50">
        <v>57000</v>
      </c>
      <c r="F82" s="50">
        <v>47000</v>
      </c>
      <c r="G82" s="52"/>
      <c r="H82" s="88">
        <v>20000</v>
      </c>
      <c r="I82" s="99"/>
    </row>
    <row r="83" spans="1:9" ht="27.75">
      <c r="A83" s="101">
        <v>80</v>
      </c>
      <c r="B83" s="8" t="s">
        <v>4</v>
      </c>
      <c r="C83" s="2" t="s">
        <v>521</v>
      </c>
      <c r="D83" s="35" t="s">
        <v>522</v>
      </c>
      <c r="E83" s="54">
        <v>1008000</v>
      </c>
      <c r="F83" s="50">
        <v>450000</v>
      </c>
      <c r="G83" s="52">
        <v>150000</v>
      </c>
      <c r="H83" s="88">
        <v>150000</v>
      </c>
      <c r="I83" s="150"/>
    </row>
    <row r="84" spans="1:9" ht="27.75">
      <c r="A84" s="95">
        <v>81</v>
      </c>
      <c r="B84" s="8" t="s">
        <v>4</v>
      </c>
      <c r="C84" s="177" t="s">
        <v>380</v>
      </c>
      <c r="D84" s="178" t="s">
        <v>157</v>
      </c>
      <c r="E84" s="179">
        <v>570000</v>
      </c>
      <c r="F84" s="180">
        <v>120000</v>
      </c>
      <c r="G84" s="181">
        <v>80000</v>
      </c>
      <c r="H84" s="182"/>
      <c r="I84" s="183"/>
    </row>
    <row r="85" spans="1:9" ht="27.75">
      <c r="A85" s="101">
        <v>82</v>
      </c>
      <c r="B85" s="8" t="s">
        <v>4</v>
      </c>
      <c r="C85" s="2" t="s">
        <v>523</v>
      </c>
      <c r="D85" s="35" t="s">
        <v>524</v>
      </c>
      <c r="E85" s="50">
        <v>1200000</v>
      </c>
      <c r="F85" s="50">
        <v>400000</v>
      </c>
      <c r="G85" s="52">
        <v>200000</v>
      </c>
      <c r="H85" s="88">
        <v>100000</v>
      </c>
      <c r="I85" s="150"/>
    </row>
    <row r="86" spans="1:9" ht="25.5">
      <c r="A86" s="101">
        <v>83</v>
      </c>
      <c r="B86" s="8" t="s">
        <v>4</v>
      </c>
      <c r="C86" s="2" t="s">
        <v>823</v>
      </c>
      <c r="D86" s="35" t="s">
        <v>525</v>
      </c>
      <c r="E86" s="50">
        <v>82000</v>
      </c>
      <c r="F86" s="50">
        <v>70000</v>
      </c>
      <c r="G86" s="52"/>
      <c r="H86" s="88">
        <v>20000</v>
      </c>
      <c r="I86" s="150"/>
    </row>
    <row r="87" spans="1:9" ht="27.75">
      <c r="A87" s="101">
        <v>84</v>
      </c>
      <c r="B87" s="8" t="s">
        <v>4</v>
      </c>
      <c r="C87" s="2" t="s">
        <v>823</v>
      </c>
      <c r="D87" s="35" t="s">
        <v>526</v>
      </c>
      <c r="E87" s="50">
        <v>257000</v>
      </c>
      <c r="F87" s="50">
        <v>239000</v>
      </c>
      <c r="G87" s="52">
        <v>30000</v>
      </c>
      <c r="H87" s="88">
        <v>60000</v>
      </c>
      <c r="I87" s="150"/>
    </row>
    <row r="88" spans="1:9" ht="27.75">
      <c r="A88" s="101">
        <v>85</v>
      </c>
      <c r="B88" s="8" t="s">
        <v>4</v>
      </c>
      <c r="C88" s="2" t="s">
        <v>823</v>
      </c>
      <c r="D88" s="35" t="s">
        <v>527</v>
      </c>
      <c r="E88" s="50">
        <v>31800</v>
      </c>
      <c r="F88" s="50">
        <v>27000</v>
      </c>
      <c r="G88" s="52"/>
      <c r="H88" s="88">
        <v>15000</v>
      </c>
      <c r="I88" s="37"/>
    </row>
    <row r="89" spans="1:9" ht="25.5">
      <c r="A89" s="101">
        <v>86</v>
      </c>
      <c r="B89" s="8" t="s">
        <v>4</v>
      </c>
      <c r="C89" s="2" t="s">
        <v>528</v>
      </c>
      <c r="D89" s="35" t="s">
        <v>158</v>
      </c>
      <c r="E89" s="50">
        <v>40000</v>
      </c>
      <c r="F89" s="50">
        <v>30000</v>
      </c>
      <c r="G89" s="52"/>
      <c r="H89" s="88"/>
      <c r="I89" s="151"/>
    </row>
    <row r="90" spans="1:9" ht="38.25">
      <c r="A90" s="101">
        <v>87</v>
      </c>
      <c r="B90" s="8" t="s">
        <v>4</v>
      </c>
      <c r="C90" s="2" t="s">
        <v>424</v>
      </c>
      <c r="D90" s="34" t="s">
        <v>795</v>
      </c>
      <c r="E90" s="50">
        <v>604000</v>
      </c>
      <c r="F90" s="50">
        <v>100000</v>
      </c>
      <c r="G90" s="52">
        <v>100000</v>
      </c>
      <c r="H90" s="88">
        <v>100000</v>
      </c>
      <c r="I90" s="173"/>
    </row>
    <row r="91" spans="1:9" ht="38.25">
      <c r="A91" s="101">
        <v>88</v>
      </c>
      <c r="B91" s="8" t="s">
        <v>4</v>
      </c>
      <c r="C91" s="2" t="s">
        <v>529</v>
      </c>
      <c r="D91" s="34" t="s">
        <v>536</v>
      </c>
      <c r="E91" s="50">
        <v>2000000</v>
      </c>
      <c r="F91" s="50">
        <v>300000</v>
      </c>
      <c r="G91" s="52"/>
      <c r="H91" s="88"/>
      <c r="I91" s="150"/>
    </row>
    <row r="92" spans="1:9" ht="44.25">
      <c r="A92" s="101">
        <v>89</v>
      </c>
      <c r="B92" s="8" t="s">
        <v>4</v>
      </c>
      <c r="C92" s="2" t="s">
        <v>425</v>
      </c>
      <c r="D92" s="35" t="s">
        <v>530</v>
      </c>
      <c r="E92" s="50">
        <v>177000</v>
      </c>
      <c r="F92" s="50">
        <v>50000</v>
      </c>
      <c r="G92" s="52"/>
      <c r="H92" s="88">
        <v>50000</v>
      </c>
      <c r="I92" s="149"/>
    </row>
    <row r="93" spans="1:9" ht="15">
      <c r="A93" s="101">
        <v>90</v>
      </c>
      <c r="B93" s="8" t="s">
        <v>4</v>
      </c>
      <c r="C93" s="2" t="s">
        <v>531</v>
      </c>
      <c r="D93" s="35" t="s">
        <v>159</v>
      </c>
      <c r="E93" s="50">
        <v>98400</v>
      </c>
      <c r="F93" s="50">
        <v>71400</v>
      </c>
      <c r="G93" s="52">
        <v>30000</v>
      </c>
      <c r="H93" s="88"/>
      <c r="I93" s="150"/>
    </row>
    <row r="94" spans="1:9" ht="42.75">
      <c r="A94" s="101">
        <v>91</v>
      </c>
      <c r="B94" s="8" t="s">
        <v>4</v>
      </c>
      <c r="C94" s="2" t="s">
        <v>532</v>
      </c>
      <c r="D94" s="35" t="s">
        <v>535</v>
      </c>
      <c r="E94" s="54">
        <v>200000</v>
      </c>
      <c r="F94" s="54">
        <v>100000</v>
      </c>
      <c r="G94" s="53"/>
      <c r="H94" s="88">
        <v>60000</v>
      </c>
      <c r="I94" s="38"/>
    </row>
    <row r="95" spans="1:9" ht="15">
      <c r="A95" s="101">
        <v>92</v>
      </c>
      <c r="B95" s="8" t="s">
        <v>4</v>
      </c>
      <c r="C95" s="2" t="s">
        <v>533</v>
      </c>
      <c r="D95" s="35" t="s">
        <v>160</v>
      </c>
      <c r="E95" s="50">
        <v>80000</v>
      </c>
      <c r="F95" s="50">
        <v>62000</v>
      </c>
      <c r="G95" s="52">
        <v>40000</v>
      </c>
      <c r="H95" s="88">
        <v>30000</v>
      </c>
      <c r="I95" s="37"/>
    </row>
    <row r="96" spans="1:9" ht="15">
      <c r="A96" s="101">
        <v>93</v>
      </c>
      <c r="B96" s="8" t="s">
        <v>4</v>
      </c>
      <c r="C96" s="2" t="s">
        <v>534</v>
      </c>
      <c r="D96" s="35" t="s">
        <v>161</v>
      </c>
      <c r="E96" s="50">
        <v>65000</v>
      </c>
      <c r="F96" s="50">
        <v>30000</v>
      </c>
      <c r="G96" s="52">
        <v>20000</v>
      </c>
      <c r="H96" s="88">
        <v>20000</v>
      </c>
      <c r="I96" s="152"/>
    </row>
    <row r="97" spans="1:9" ht="25.5">
      <c r="A97" s="101">
        <v>94</v>
      </c>
      <c r="B97" s="8" t="s">
        <v>4</v>
      </c>
      <c r="C97" s="2" t="s">
        <v>537</v>
      </c>
      <c r="D97" s="35" t="s">
        <v>162</v>
      </c>
      <c r="E97" s="50">
        <v>350000</v>
      </c>
      <c r="F97" s="50">
        <v>60000</v>
      </c>
      <c r="G97" s="52"/>
      <c r="H97" s="88">
        <v>30000</v>
      </c>
      <c r="I97" s="150"/>
    </row>
    <row r="98" spans="1:9" ht="45">
      <c r="A98" s="101">
        <v>95</v>
      </c>
      <c r="B98" s="8" t="s">
        <v>4</v>
      </c>
      <c r="C98" s="2" t="s">
        <v>538</v>
      </c>
      <c r="D98" s="35" t="s">
        <v>387</v>
      </c>
      <c r="E98" s="50">
        <v>160000</v>
      </c>
      <c r="F98" s="50">
        <v>120000</v>
      </c>
      <c r="G98" s="52"/>
      <c r="H98" s="88"/>
      <c r="I98" s="150"/>
    </row>
    <row r="99" spans="1:9" ht="30">
      <c r="A99" s="101">
        <v>96</v>
      </c>
      <c r="B99" s="8" t="s">
        <v>4</v>
      </c>
      <c r="C99" s="2" t="s">
        <v>539</v>
      </c>
      <c r="D99" s="35" t="s">
        <v>163</v>
      </c>
      <c r="E99" s="50">
        <v>180000</v>
      </c>
      <c r="F99" s="50">
        <v>60000</v>
      </c>
      <c r="G99" s="52">
        <v>20000</v>
      </c>
      <c r="H99" s="88">
        <v>20000</v>
      </c>
      <c r="I99" s="150"/>
    </row>
    <row r="100" spans="1:9" ht="40.5">
      <c r="A100" s="101">
        <v>97</v>
      </c>
      <c r="B100" s="8" t="s">
        <v>4</v>
      </c>
      <c r="C100" s="9" t="s">
        <v>540</v>
      </c>
      <c r="D100" s="34" t="s">
        <v>232</v>
      </c>
      <c r="E100" s="50">
        <v>150000</v>
      </c>
      <c r="F100" s="50">
        <v>50000</v>
      </c>
      <c r="G100" s="52"/>
      <c r="H100" s="88"/>
      <c r="I100" s="153"/>
    </row>
    <row r="101" spans="1:9" ht="27.75">
      <c r="A101" s="101">
        <v>98</v>
      </c>
      <c r="B101" s="8" t="s">
        <v>4</v>
      </c>
      <c r="C101" s="9" t="s">
        <v>541</v>
      </c>
      <c r="D101" s="34" t="s">
        <v>542</v>
      </c>
      <c r="E101" s="50">
        <v>220000</v>
      </c>
      <c r="F101" s="50">
        <v>140000</v>
      </c>
      <c r="G101" s="52"/>
      <c r="H101" s="88"/>
      <c r="I101" s="149"/>
    </row>
    <row r="102" spans="1:9" ht="27.75">
      <c r="A102" s="101">
        <v>99</v>
      </c>
      <c r="B102" s="8" t="s">
        <v>4</v>
      </c>
      <c r="C102" s="2" t="s">
        <v>543</v>
      </c>
      <c r="D102" s="35" t="s">
        <v>381</v>
      </c>
      <c r="E102" s="50">
        <v>637000</v>
      </c>
      <c r="F102" s="50">
        <v>90000</v>
      </c>
      <c r="G102" s="52"/>
      <c r="H102" s="88"/>
      <c r="I102" s="37"/>
    </row>
    <row r="103" spans="1:9" ht="27.75">
      <c r="A103" s="101">
        <v>100</v>
      </c>
      <c r="B103" s="8" t="s">
        <v>4</v>
      </c>
      <c r="C103" s="2" t="s">
        <v>543</v>
      </c>
      <c r="D103" s="35" t="s">
        <v>544</v>
      </c>
      <c r="E103" s="50">
        <v>1500000</v>
      </c>
      <c r="F103" s="50">
        <v>300000</v>
      </c>
      <c r="G103" s="52">
        <v>60000</v>
      </c>
      <c r="H103" s="88">
        <v>80000</v>
      </c>
      <c r="I103" s="37"/>
    </row>
    <row r="104" spans="1:9" ht="30">
      <c r="A104" s="101">
        <v>101</v>
      </c>
      <c r="B104" s="8" t="s">
        <v>4</v>
      </c>
      <c r="C104" s="2" t="s">
        <v>545</v>
      </c>
      <c r="D104" s="35" t="s">
        <v>546</v>
      </c>
      <c r="E104" s="50">
        <v>265665</v>
      </c>
      <c r="F104" s="50">
        <v>38100</v>
      </c>
      <c r="G104" s="52">
        <v>15000</v>
      </c>
      <c r="H104" s="88"/>
      <c r="I104" s="150"/>
    </row>
    <row r="105" spans="1:9" ht="42.75">
      <c r="A105" s="101">
        <v>102</v>
      </c>
      <c r="B105" s="8" t="s">
        <v>4</v>
      </c>
      <c r="C105" s="2" t="s">
        <v>549</v>
      </c>
      <c r="D105" s="35" t="s">
        <v>547</v>
      </c>
      <c r="E105" s="50">
        <v>70000</v>
      </c>
      <c r="F105" s="50">
        <v>30000</v>
      </c>
      <c r="G105" s="52"/>
      <c r="H105" s="88">
        <v>30000</v>
      </c>
      <c r="I105" s="150"/>
    </row>
    <row r="106" spans="1:9" ht="38.25">
      <c r="A106" s="101">
        <v>103</v>
      </c>
      <c r="B106" s="8" t="s">
        <v>4</v>
      </c>
      <c r="C106" s="2" t="s">
        <v>552</v>
      </c>
      <c r="D106" s="35" t="s">
        <v>548</v>
      </c>
      <c r="E106" s="50">
        <v>93000</v>
      </c>
      <c r="F106" s="50">
        <v>35000</v>
      </c>
      <c r="G106" s="52"/>
      <c r="H106" s="88"/>
      <c r="I106" s="153"/>
    </row>
    <row r="107" spans="1:9" ht="27.75">
      <c r="A107" s="101">
        <v>104</v>
      </c>
      <c r="B107" s="8" t="s">
        <v>4</v>
      </c>
      <c r="C107" s="4" t="s">
        <v>550</v>
      </c>
      <c r="D107" s="140" t="s">
        <v>551</v>
      </c>
      <c r="E107" s="54">
        <v>95000</v>
      </c>
      <c r="F107" s="54">
        <v>60000</v>
      </c>
      <c r="G107" s="53"/>
      <c r="H107" s="88">
        <v>20000</v>
      </c>
      <c r="I107" s="153"/>
    </row>
    <row r="108" spans="1:9" ht="30">
      <c r="A108" s="101">
        <v>105</v>
      </c>
      <c r="B108" s="8" t="s">
        <v>4</v>
      </c>
      <c r="C108" s="2" t="s">
        <v>553</v>
      </c>
      <c r="D108" s="35" t="s">
        <v>554</v>
      </c>
      <c r="E108" s="50">
        <v>910000</v>
      </c>
      <c r="F108" s="50">
        <v>80000</v>
      </c>
      <c r="G108" s="52">
        <v>70000</v>
      </c>
      <c r="H108" s="88">
        <v>70000</v>
      </c>
      <c r="I108" s="150"/>
    </row>
    <row r="109" spans="1:9" ht="42.75">
      <c r="A109" s="101">
        <v>106</v>
      </c>
      <c r="B109" s="8" t="s">
        <v>4</v>
      </c>
      <c r="C109" s="9" t="s">
        <v>426</v>
      </c>
      <c r="D109" s="34" t="s">
        <v>164</v>
      </c>
      <c r="E109" s="50">
        <v>70000</v>
      </c>
      <c r="F109" s="50">
        <v>30000</v>
      </c>
      <c r="G109" s="52"/>
      <c r="H109" s="88"/>
      <c r="I109" s="161"/>
    </row>
    <row r="110" spans="1:9" ht="38.25">
      <c r="A110" s="101">
        <v>107</v>
      </c>
      <c r="B110" s="8" t="s">
        <v>4</v>
      </c>
      <c r="C110" s="2" t="s">
        <v>555</v>
      </c>
      <c r="D110" s="35" t="s">
        <v>165</v>
      </c>
      <c r="E110" s="50">
        <v>87000</v>
      </c>
      <c r="F110" s="50">
        <v>40000</v>
      </c>
      <c r="G110" s="52">
        <v>20000</v>
      </c>
      <c r="H110" s="88">
        <v>20000</v>
      </c>
      <c r="I110" s="150"/>
    </row>
    <row r="111" spans="1:9" ht="27.75">
      <c r="A111" s="101">
        <v>108</v>
      </c>
      <c r="B111" s="8" t="s">
        <v>4</v>
      </c>
      <c r="C111" s="9" t="s">
        <v>556</v>
      </c>
      <c r="D111" s="34" t="s">
        <v>557</v>
      </c>
      <c r="E111" s="54">
        <v>70000</v>
      </c>
      <c r="F111" s="54">
        <v>35000</v>
      </c>
      <c r="G111" s="53"/>
      <c r="H111" s="88"/>
      <c r="I111" s="38"/>
    </row>
    <row r="112" spans="1:9" ht="30">
      <c r="A112" s="101">
        <v>109</v>
      </c>
      <c r="B112" s="8" t="s">
        <v>4</v>
      </c>
      <c r="C112" s="2" t="s">
        <v>819</v>
      </c>
      <c r="D112" s="35" t="s">
        <v>166</v>
      </c>
      <c r="E112" s="50">
        <v>55000</v>
      </c>
      <c r="F112" s="50">
        <v>33000</v>
      </c>
      <c r="G112" s="52"/>
      <c r="H112" s="88"/>
      <c r="I112" s="150"/>
    </row>
    <row r="113" spans="1:9" ht="27.75">
      <c r="A113" s="101">
        <v>110</v>
      </c>
      <c r="B113" s="8" t="s">
        <v>4</v>
      </c>
      <c r="C113" s="2" t="s">
        <v>558</v>
      </c>
      <c r="D113" s="35" t="s">
        <v>559</v>
      </c>
      <c r="E113" s="54">
        <v>90000</v>
      </c>
      <c r="F113" s="54">
        <v>61000</v>
      </c>
      <c r="G113" s="53">
        <v>20000</v>
      </c>
      <c r="H113" s="88"/>
      <c r="I113" s="154"/>
    </row>
    <row r="114" spans="1:9" ht="40.5">
      <c r="A114" s="101">
        <v>111</v>
      </c>
      <c r="B114" s="8" t="s">
        <v>4</v>
      </c>
      <c r="C114" s="4" t="s">
        <v>560</v>
      </c>
      <c r="D114" s="140" t="s">
        <v>561</v>
      </c>
      <c r="E114" s="54">
        <v>337000</v>
      </c>
      <c r="F114" s="54">
        <v>136000</v>
      </c>
      <c r="G114" s="53"/>
      <c r="H114" s="88"/>
      <c r="I114" s="154"/>
    </row>
    <row r="115" spans="1:9" ht="55.5">
      <c r="A115" s="101">
        <v>112</v>
      </c>
      <c r="B115" s="8" t="s">
        <v>4</v>
      </c>
      <c r="C115" s="4" t="s">
        <v>570</v>
      </c>
      <c r="D115" s="140" t="s">
        <v>562</v>
      </c>
      <c r="E115" s="54">
        <v>73000</v>
      </c>
      <c r="F115" s="54">
        <v>50000</v>
      </c>
      <c r="G115" s="53"/>
      <c r="H115" s="88">
        <v>25000</v>
      </c>
      <c r="I115" s="154"/>
    </row>
    <row r="116" spans="1:9" ht="27.75">
      <c r="A116" s="101">
        <v>113</v>
      </c>
      <c r="B116" s="8" t="s">
        <v>4</v>
      </c>
      <c r="C116" s="4" t="s">
        <v>563</v>
      </c>
      <c r="D116" s="140" t="s">
        <v>564</v>
      </c>
      <c r="E116" s="54">
        <v>700000</v>
      </c>
      <c r="F116" s="54">
        <v>190000</v>
      </c>
      <c r="G116" s="53"/>
      <c r="H116" s="88"/>
      <c r="I116" s="154"/>
    </row>
    <row r="117" spans="1:9" ht="25.5">
      <c r="A117" s="101">
        <v>114</v>
      </c>
      <c r="B117" s="8" t="s">
        <v>4</v>
      </c>
      <c r="C117" s="4" t="s">
        <v>565</v>
      </c>
      <c r="D117" s="140" t="s">
        <v>167</v>
      </c>
      <c r="E117" s="54">
        <v>180000</v>
      </c>
      <c r="F117" s="54">
        <v>120000</v>
      </c>
      <c r="G117" s="53">
        <v>30000</v>
      </c>
      <c r="H117" s="88">
        <v>60000</v>
      </c>
      <c r="I117" s="154"/>
    </row>
    <row r="118" spans="1:9" ht="30">
      <c r="A118" s="101">
        <v>115</v>
      </c>
      <c r="B118" s="8" t="s">
        <v>4</v>
      </c>
      <c r="C118" s="4" t="s">
        <v>565</v>
      </c>
      <c r="D118" s="140" t="s">
        <v>168</v>
      </c>
      <c r="E118" s="54">
        <v>200000</v>
      </c>
      <c r="F118" s="54">
        <v>200000</v>
      </c>
      <c r="G118" s="53"/>
      <c r="H118" s="88">
        <v>100000</v>
      </c>
      <c r="I118" s="154"/>
    </row>
    <row r="119" spans="1:9" ht="27.75">
      <c r="A119" s="101">
        <v>116</v>
      </c>
      <c r="B119" s="8" t="s">
        <v>4</v>
      </c>
      <c r="C119" s="4" t="s">
        <v>565</v>
      </c>
      <c r="D119" s="140" t="s">
        <v>566</v>
      </c>
      <c r="E119" s="54">
        <v>280000</v>
      </c>
      <c r="F119" s="54">
        <v>200000</v>
      </c>
      <c r="G119" s="53"/>
      <c r="H119" s="88">
        <v>40000</v>
      </c>
      <c r="I119" s="154"/>
    </row>
    <row r="120" spans="1:9" ht="27.75">
      <c r="A120" s="101">
        <v>117</v>
      </c>
      <c r="B120" s="8" t="s">
        <v>4</v>
      </c>
      <c r="C120" s="4" t="s">
        <v>567</v>
      </c>
      <c r="D120" s="140" t="s">
        <v>568</v>
      </c>
      <c r="E120" s="54">
        <v>500000</v>
      </c>
      <c r="F120" s="54">
        <v>200000</v>
      </c>
      <c r="G120" s="53"/>
      <c r="H120" s="88"/>
      <c r="I120" s="154"/>
    </row>
    <row r="121" spans="1:9" ht="38.25">
      <c r="A121" s="101">
        <v>118</v>
      </c>
      <c r="B121" s="8" t="s">
        <v>4</v>
      </c>
      <c r="C121" s="9" t="s">
        <v>572</v>
      </c>
      <c r="D121" s="34" t="s">
        <v>571</v>
      </c>
      <c r="E121" s="54">
        <v>36000</v>
      </c>
      <c r="F121" s="54">
        <v>30000</v>
      </c>
      <c r="G121" s="53">
        <v>20000</v>
      </c>
      <c r="H121" s="88">
        <v>20000</v>
      </c>
      <c r="I121" s="154"/>
    </row>
    <row r="122" spans="1:9" ht="26.25" thickBot="1">
      <c r="A122" s="101">
        <v>119</v>
      </c>
      <c r="B122" s="8" t="s">
        <v>4</v>
      </c>
      <c r="C122" s="2" t="s">
        <v>569</v>
      </c>
      <c r="D122" s="35" t="s">
        <v>169</v>
      </c>
      <c r="E122" s="54">
        <v>2955551</v>
      </c>
      <c r="F122" s="54">
        <v>160000</v>
      </c>
      <c r="G122" s="53">
        <v>60000</v>
      </c>
      <c r="H122" s="88">
        <v>60000</v>
      </c>
      <c r="I122" s="38"/>
    </row>
    <row r="123" spans="1:9" ht="15" thickBot="1">
      <c r="A123" s="96"/>
      <c r="B123" s="14"/>
      <c r="C123" s="15"/>
      <c r="D123" s="58" t="s">
        <v>11</v>
      </c>
      <c r="E123" s="69">
        <f>SUM(E21:E122)</f>
        <v>46861876</v>
      </c>
      <c r="F123" s="69">
        <f>SUM(F21:F122)</f>
        <v>15305900</v>
      </c>
      <c r="G123" s="97"/>
      <c r="H123" s="98">
        <f>SUM(H21:H122)</f>
        <v>4910000</v>
      </c>
      <c r="I123" s="100"/>
    </row>
    <row r="124" spans="1:9" ht="27.75">
      <c r="A124" s="101">
        <v>120</v>
      </c>
      <c r="B124" s="8" t="s">
        <v>12</v>
      </c>
      <c r="C124" s="2" t="s">
        <v>573</v>
      </c>
      <c r="D124" s="35" t="s">
        <v>574</v>
      </c>
      <c r="E124" s="54">
        <v>164000</v>
      </c>
      <c r="F124" s="54">
        <v>50000</v>
      </c>
      <c r="G124" s="53">
        <v>50000</v>
      </c>
      <c r="H124" s="88">
        <v>50000</v>
      </c>
      <c r="I124" s="38"/>
    </row>
    <row r="125" spans="1:9" ht="27.75">
      <c r="A125" s="101">
        <v>121</v>
      </c>
      <c r="B125" s="8" t="s">
        <v>12</v>
      </c>
      <c r="C125" s="2" t="s">
        <v>575</v>
      </c>
      <c r="D125" s="35" t="s">
        <v>576</v>
      </c>
      <c r="E125" s="50">
        <v>55000</v>
      </c>
      <c r="F125" s="50">
        <v>25000</v>
      </c>
      <c r="G125" s="52">
        <v>20000</v>
      </c>
      <c r="H125" s="88">
        <v>25000</v>
      </c>
      <c r="I125" s="150"/>
    </row>
    <row r="126" spans="1:9" ht="27.75">
      <c r="A126" s="101">
        <v>122</v>
      </c>
      <c r="B126" s="8" t="s">
        <v>12</v>
      </c>
      <c r="C126" s="2" t="s">
        <v>577</v>
      </c>
      <c r="D126" s="35" t="s">
        <v>578</v>
      </c>
      <c r="E126" s="50">
        <v>110000</v>
      </c>
      <c r="F126" s="50">
        <v>55000</v>
      </c>
      <c r="G126" s="52">
        <v>20000</v>
      </c>
      <c r="H126" s="88">
        <v>20000</v>
      </c>
      <c r="I126" s="150"/>
    </row>
    <row r="127" spans="1:9" ht="55.5">
      <c r="A127" s="101">
        <v>123</v>
      </c>
      <c r="B127" s="8" t="s">
        <v>12</v>
      </c>
      <c r="C127" s="2" t="s">
        <v>170</v>
      </c>
      <c r="D127" s="35" t="s">
        <v>171</v>
      </c>
      <c r="E127" s="50">
        <v>197000</v>
      </c>
      <c r="F127" s="50">
        <v>70000</v>
      </c>
      <c r="G127" s="52">
        <v>30000</v>
      </c>
      <c r="H127" s="88">
        <v>30000</v>
      </c>
      <c r="I127" s="150"/>
    </row>
    <row r="128" spans="1:9" ht="42.75">
      <c r="A128" s="101">
        <v>124</v>
      </c>
      <c r="B128" s="8" t="s">
        <v>12</v>
      </c>
      <c r="C128" s="2" t="s">
        <v>579</v>
      </c>
      <c r="D128" s="35" t="s">
        <v>580</v>
      </c>
      <c r="E128" s="54">
        <v>346000</v>
      </c>
      <c r="F128" s="54">
        <v>140000</v>
      </c>
      <c r="G128" s="53">
        <v>50000</v>
      </c>
      <c r="H128" s="88">
        <v>50000</v>
      </c>
      <c r="I128" s="38"/>
    </row>
    <row r="129" spans="1:9" ht="27.75">
      <c r="A129" s="101">
        <v>125</v>
      </c>
      <c r="B129" s="8" t="s">
        <v>12</v>
      </c>
      <c r="C129" s="2" t="s">
        <v>581</v>
      </c>
      <c r="D129" s="35" t="s">
        <v>582</v>
      </c>
      <c r="E129" s="54">
        <v>24000</v>
      </c>
      <c r="F129" s="54">
        <v>20000</v>
      </c>
      <c r="G129" s="53"/>
      <c r="H129" s="88">
        <v>15000</v>
      </c>
      <c r="I129" s="38"/>
    </row>
    <row r="130" spans="1:9" ht="27.75">
      <c r="A130" s="101">
        <v>126</v>
      </c>
      <c r="B130" s="8" t="s">
        <v>12</v>
      </c>
      <c r="C130" s="2" t="s">
        <v>583</v>
      </c>
      <c r="D130" s="35" t="s">
        <v>584</v>
      </c>
      <c r="E130" s="54">
        <v>75000</v>
      </c>
      <c r="F130" s="54">
        <v>35000</v>
      </c>
      <c r="G130" s="53">
        <v>30000</v>
      </c>
      <c r="H130" s="88">
        <v>20000</v>
      </c>
      <c r="I130" s="38"/>
    </row>
    <row r="131" spans="1:9" ht="38.25">
      <c r="A131" s="101">
        <v>127</v>
      </c>
      <c r="B131" s="8" t="s">
        <v>12</v>
      </c>
      <c r="C131" s="9" t="s">
        <v>172</v>
      </c>
      <c r="D131" s="34" t="s">
        <v>585</v>
      </c>
      <c r="E131" s="54">
        <v>675000</v>
      </c>
      <c r="F131" s="54">
        <v>150000</v>
      </c>
      <c r="G131" s="53"/>
      <c r="H131" s="88">
        <v>80000</v>
      </c>
      <c r="I131" s="38"/>
    </row>
    <row r="132" spans="1:9" ht="30">
      <c r="A132" s="101">
        <v>128</v>
      </c>
      <c r="B132" s="8" t="s">
        <v>12</v>
      </c>
      <c r="C132" s="9" t="s">
        <v>820</v>
      </c>
      <c r="D132" s="34" t="s">
        <v>382</v>
      </c>
      <c r="E132" s="50">
        <v>415000</v>
      </c>
      <c r="F132" s="50">
        <v>100000</v>
      </c>
      <c r="G132" s="52">
        <v>60000</v>
      </c>
      <c r="H132" s="88">
        <v>30000</v>
      </c>
      <c r="I132" s="37"/>
    </row>
    <row r="133" spans="1:9" ht="27.75">
      <c r="A133" s="101">
        <v>129</v>
      </c>
      <c r="B133" s="8" t="s">
        <v>12</v>
      </c>
      <c r="C133" s="2" t="s">
        <v>586</v>
      </c>
      <c r="D133" s="35" t="s">
        <v>587</v>
      </c>
      <c r="E133" s="50">
        <v>70000</v>
      </c>
      <c r="F133" s="50">
        <v>30000</v>
      </c>
      <c r="G133" s="52"/>
      <c r="H133" s="88"/>
      <c r="I133" s="150"/>
    </row>
    <row r="134" spans="1:9" ht="38.25">
      <c r="A134" s="101">
        <v>130</v>
      </c>
      <c r="B134" s="8" t="s">
        <v>12</v>
      </c>
      <c r="C134" s="9" t="s">
        <v>588</v>
      </c>
      <c r="D134" s="34" t="s">
        <v>589</v>
      </c>
      <c r="E134" s="54">
        <v>47600</v>
      </c>
      <c r="F134" s="162">
        <v>30000</v>
      </c>
      <c r="G134" s="53">
        <v>20000</v>
      </c>
      <c r="H134" s="88">
        <v>20000</v>
      </c>
      <c r="I134" s="163"/>
    </row>
    <row r="135" spans="1:9" ht="38.25">
      <c r="A135" s="101">
        <v>131</v>
      </c>
      <c r="B135" s="8" t="s">
        <v>12</v>
      </c>
      <c r="C135" s="9" t="s">
        <v>594</v>
      </c>
      <c r="D135" s="34" t="s">
        <v>590</v>
      </c>
      <c r="E135" s="50">
        <v>735000</v>
      </c>
      <c r="F135" s="50">
        <v>570000</v>
      </c>
      <c r="G135" s="52"/>
      <c r="H135" s="88">
        <v>570000</v>
      </c>
      <c r="I135" s="37"/>
    </row>
    <row r="136" spans="1:9" ht="40.5">
      <c r="A136" s="101">
        <v>132</v>
      </c>
      <c r="B136" s="8" t="s">
        <v>12</v>
      </c>
      <c r="C136" s="2" t="s">
        <v>592</v>
      </c>
      <c r="D136" s="35" t="s">
        <v>593</v>
      </c>
      <c r="E136" s="54">
        <v>665000</v>
      </c>
      <c r="F136" s="54">
        <v>392000</v>
      </c>
      <c r="G136" s="53">
        <v>150000</v>
      </c>
      <c r="H136" s="88">
        <v>150000</v>
      </c>
      <c r="I136" s="38"/>
    </row>
    <row r="137" spans="1:9" ht="27.75">
      <c r="A137" s="101">
        <v>133</v>
      </c>
      <c r="B137" s="8" t="s">
        <v>12</v>
      </c>
      <c r="C137" s="4" t="s">
        <v>595</v>
      </c>
      <c r="D137" s="140" t="s">
        <v>591</v>
      </c>
      <c r="E137" s="54">
        <v>743000</v>
      </c>
      <c r="F137" s="54">
        <v>280000</v>
      </c>
      <c r="G137" s="53">
        <v>80000</v>
      </c>
      <c r="H137" s="88">
        <v>80000</v>
      </c>
      <c r="I137" s="38"/>
    </row>
    <row r="138" spans="1:9" ht="27.75">
      <c r="A138" s="101">
        <v>134</v>
      </c>
      <c r="B138" s="8" t="s">
        <v>12</v>
      </c>
      <c r="C138" s="4" t="s">
        <v>821</v>
      </c>
      <c r="D138" s="140" t="s">
        <v>173</v>
      </c>
      <c r="E138" s="55">
        <v>200000</v>
      </c>
      <c r="F138" s="55">
        <v>130000</v>
      </c>
      <c r="G138" s="56"/>
      <c r="H138" s="88"/>
      <c r="I138" s="155"/>
    </row>
    <row r="139" spans="1:9" ht="30">
      <c r="A139" s="101">
        <v>135</v>
      </c>
      <c r="B139" s="8" t="s">
        <v>12</v>
      </c>
      <c r="C139" s="4" t="s">
        <v>822</v>
      </c>
      <c r="D139" s="140" t="s">
        <v>174</v>
      </c>
      <c r="E139" s="55">
        <v>460000</v>
      </c>
      <c r="F139" s="55">
        <v>350000</v>
      </c>
      <c r="G139" s="56"/>
      <c r="H139" s="88">
        <v>100000</v>
      </c>
      <c r="I139" s="40"/>
    </row>
    <row r="140" spans="1:9" ht="25.5">
      <c r="A140" s="101">
        <v>136</v>
      </c>
      <c r="B140" s="8" t="s">
        <v>12</v>
      </c>
      <c r="C140" s="2" t="s">
        <v>596</v>
      </c>
      <c r="D140" s="34" t="s">
        <v>597</v>
      </c>
      <c r="E140" s="50">
        <v>277000</v>
      </c>
      <c r="F140" s="50">
        <v>100000</v>
      </c>
      <c r="G140" s="50"/>
      <c r="H140" s="187"/>
      <c r="I140" s="197"/>
    </row>
    <row r="141" spans="1:9" ht="30">
      <c r="A141" s="101">
        <v>137</v>
      </c>
      <c r="B141" s="8" t="s">
        <v>12</v>
      </c>
      <c r="C141" s="2" t="s">
        <v>598</v>
      </c>
      <c r="D141" s="35" t="s">
        <v>175</v>
      </c>
      <c r="E141" s="50">
        <v>101900</v>
      </c>
      <c r="F141" s="50">
        <v>80500</v>
      </c>
      <c r="G141" s="52">
        <v>20000</v>
      </c>
      <c r="H141" s="88"/>
      <c r="I141" s="150"/>
    </row>
    <row r="142" spans="1:9" ht="27.75">
      <c r="A142" s="101">
        <v>138</v>
      </c>
      <c r="B142" s="8" t="s">
        <v>12</v>
      </c>
      <c r="C142" s="2" t="s">
        <v>599</v>
      </c>
      <c r="D142" s="35" t="s">
        <v>176</v>
      </c>
      <c r="E142" s="55">
        <v>59000</v>
      </c>
      <c r="F142" s="55">
        <v>40000</v>
      </c>
      <c r="G142" s="56">
        <v>40000</v>
      </c>
      <c r="H142" s="88"/>
      <c r="I142" s="40"/>
    </row>
    <row r="143" spans="1:9" ht="30">
      <c r="A143" s="101">
        <v>139</v>
      </c>
      <c r="B143" s="8" t="s">
        <v>12</v>
      </c>
      <c r="C143" s="2" t="s">
        <v>600</v>
      </c>
      <c r="D143" s="35" t="s">
        <v>177</v>
      </c>
      <c r="E143" s="50">
        <v>38000</v>
      </c>
      <c r="F143" s="50">
        <v>29000</v>
      </c>
      <c r="G143" s="52">
        <v>20000</v>
      </c>
      <c r="H143" s="88">
        <v>20000</v>
      </c>
      <c r="I143" s="150"/>
    </row>
    <row r="144" spans="1:9" ht="15">
      <c r="A144" s="101">
        <v>140</v>
      </c>
      <c r="B144" s="8" t="s">
        <v>12</v>
      </c>
      <c r="C144" s="2" t="s">
        <v>601</v>
      </c>
      <c r="D144" s="35" t="s">
        <v>602</v>
      </c>
      <c r="E144" s="50">
        <v>83000</v>
      </c>
      <c r="F144" s="50">
        <v>50000</v>
      </c>
      <c r="G144" s="52"/>
      <c r="H144" s="88"/>
      <c r="I144" s="150"/>
    </row>
    <row r="145" spans="1:9" ht="15">
      <c r="A145" s="101">
        <v>141</v>
      </c>
      <c r="B145" s="8" t="s">
        <v>12</v>
      </c>
      <c r="C145" s="2" t="s">
        <v>796</v>
      </c>
      <c r="D145" s="35" t="s">
        <v>179</v>
      </c>
      <c r="E145" s="55">
        <v>238000</v>
      </c>
      <c r="F145" s="55">
        <v>30000</v>
      </c>
      <c r="G145" s="56"/>
      <c r="H145" s="88">
        <v>30000</v>
      </c>
      <c r="I145" s="40"/>
    </row>
    <row r="146" spans="1:9" ht="45">
      <c r="A146" s="101">
        <v>142</v>
      </c>
      <c r="B146" s="8" t="s">
        <v>12</v>
      </c>
      <c r="C146" s="9" t="s">
        <v>603</v>
      </c>
      <c r="D146" s="34" t="s">
        <v>604</v>
      </c>
      <c r="E146" s="50">
        <v>311500</v>
      </c>
      <c r="F146" s="50">
        <v>160000</v>
      </c>
      <c r="G146" s="52">
        <v>30000</v>
      </c>
      <c r="H146" s="88">
        <v>30000</v>
      </c>
      <c r="I146" s="37"/>
    </row>
    <row r="147" spans="1:9" ht="30">
      <c r="A147" s="101">
        <v>143</v>
      </c>
      <c r="B147" s="8" t="s">
        <v>12</v>
      </c>
      <c r="C147" s="9" t="s">
        <v>605</v>
      </c>
      <c r="D147" s="34" t="s">
        <v>180</v>
      </c>
      <c r="E147" s="50">
        <v>30000</v>
      </c>
      <c r="F147" s="50">
        <v>20000</v>
      </c>
      <c r="G147" s="52"/>
      <c r="H147" s="88"/>
      <c r="I147" s="37"/>
    </row>
    <row r="148" spans="1:9" ht="25.5">
      <c r="A148" s="101">
        <v>144</v>
      </c>
      <c r="B148" s="8" t="s">
        <v>12</v>
      </c>
      <c r="C148" s="2" t="s">
        <v>797</v>
      </c>
      <c r="D148" s="35" t="s">
        <v>606</v>
      </c>
      <c r="E148" s="50">
        <v>233000</v>
      </c>
      <c r="F148" s="50">
        <v>60000</v>
      </c>
      <c r="G148" s="52">
        <v>25000</v>
      </c>
      <c r="H148" s="88">
        <v>20000</v>
      </c>
      <c r="I148" s="37"/>
    </row>
    <row r="149" spans="1:9" ht="30">
      <c r="A149" s="101">
        <v>145</v>
      </c>
      <c r="B149" s="8" t="s">
        <v>12</v>
      </c>
      <c r="C149" s="2" t="s">
        <v>607</v>
      </c>
      <c r="D149" s="34" t="s">
        <v>608</v>
      </c>
      <c r="E149" s="50">
        <v>117000</v>
      </c>
      <c r="F149" s="50">
        <v>70000</v>
      </c>
      <c r="G149" s="52">
        <v>50000</v>
      </c>
      <c r="H149" s="88">
        <v>70000</v>
      </c>
      <c r="I149" s="37"/>
    </row>
    <row r="150" spans="1:9" ht="27.75">
      <c r="A150" s="101">
        <v>146</v>
      </c>
      <c r="B150" s="8" t="s">
        <v>12</v>
      </c>
      <c r="C150" s="2" t="s">
        <v>607</v>
      </c>
      <c r="D150" s="34" t="s">
        <v>609</v>
      </c>
      <c r="E150" s="54">
        <v>550000</v>
      </c>
      <c r="F150" s="54">
        <v>200000</v>
      </c>
      <c r="G150" s="53">
        <v>150000</v>
      </c>
      <c r="H150" s="88">
        <v>140000</v>
      </c>
      <c r="I150" s="154"/>
    </row>
    <row r="151" spans="1:9" ht="42.75">
      <c r="A151" s="101">
        <v>147</v>
      </c>
      <c r="B151" s="8" t="s">
        <v>12</v>
      </c>
      <c r="C151" s="2" t="s">
        <v>607</v>
      </c>
      <c r="D151" s="34" t="s">
        <v>610</v>
      </c>
      <c r="E151" s="54">
        <v>595000</v>
      </c>
      <c r="F151" s="54">
        <v>85000</v>
      </c>
      <c r="G151" s="53">
        <v>50000</v>
      </c>
      <c r="H151" s="88"/>
      <c r="I151" s="38"/>
    </row>
    <row r="152" spans="1:9" ht="28.5" thickBot="1">
      <c r="A152" s="101">
        <v>148</v>
      </c>
      <c r="B152" s="8" t="s">
        <v>12</v>
      </c>
      <c r="C152" s="13" t="s">
        <v>607</v>
      </c>
      <c r="D152" s="156" t="s">
        <v>611</v>
      </c>
      <c r="E152" s="50">
        <v>480000</v>
      </c>
      <c r="F152" s="50">
        <v>100000</v>
      </c>
      <c r="G152" s="52"/>
      <c r="H152" s="88"/>
      <c r="I152" s="150"/>
    </row>
    <row r="153" spans="1:9" ht="15" thickBot="1">
      <c r="A153" s="96"/>
      <c r="B153" s="14"/>
      <c r="C153" s="16"/>
      <c r="D153" s="58" t="s">
        <v>0</v>
      </c>
      <c r="E153" s="69">
        <f>SUM(E124:E152)</f>
        <v>8095000</v>
      </c>
      <c r="F153" s="69">
        <f>SUM(F124:F152)</f>
        <v>3451500</v>
      </c>
      <c r="G153" s="97"/>
      <c r="H153" s="98">
        <f>SUM(H124:H152)</f>
        <v>1550000</v>
      </c>
      <c r="I153" s="100"/>
    </row>
    <row r="154" spans="1:9" ht="27.75">
      <c r="A154" s="101">
        <v>149</v>
      </c>
      <c r="B154" s="8" t="s">
        <v>1</v>
      </c>
      <c r="C154" s="164" t="s">
        <v>612</v>
      </c>
      <c r="D154" s="165" t="s">
        <v>613</v>
      </c>
      <c r="E154" s="50">
        <v>129180</v>
      </c>
      <c r="F154" s="50">
        <v>86300</v>
      </c>
      <c r="G154" s="52"/>
      <c r="H154" s="88"/>
      <c r="I154" s="150"/>
    </row>
    <row r="155" spans="1:9" ht="30">
      <c r="A155" s="101">
        <v>150</v>
      </c>
      <c r="B155" s="8" t="s">
        <v>1</v>
      </c>
      <c r="C155" s="157" t="s">
        <v>612</v>
      </c>
      <c r="D155" s="166" t="s">
        <v>385</v>
      </c>
      <c r="E155" s="55">
        <v>255400</v>
      </c>
      <c r="F155" s="55">
        <v>170000</v>
      </c>
      <c r="G155" s="56">
        <v>30000</v>
      </c>
      <c r="H155" s="88">
        <v>30000</v>
      </c>
      <c r="I155" s="40"/>
    </row>
    <row r="156" spans="1:9" ht="30">
      <c r="A156" s="101">
        <v>151</v>
      </c>
      <c r="B156" s="8" t="s">
        <v>1</v>
      </c>
      <c r="C156" s="9" t="s">
        <v>612</v>
      </c>
      <c r="D156" s="167" t="s">
        <v>181</v>
      </c>
      <c r="E156" s="55">
        <v>264000</v>
      </c>
      <c r="F156" s="55">
        <v>184000</v>
      </c>
      <c r="G156" s="56">
        <v>30000</v>
      </c>
      <c r="H156" s="88"/>
      <c r="I156" s="40"/>
    </row>
    <row r="157" spans="1:9" ht="38.25">
      <c r="A157" s="101">
        <v>152</v>
      </c>
      <c r="B157" s="8" t="s">
        <v>1</v>
      </c>
      <c r="C157" s="4" t="s">
        <v>619</v>
      </c>
      <c r="D157" s="168" t="s">
        <v>614</v>
      </c>
      <c r="E157" s="50">
        <v>28500</v>
      </c>
      <c r="F157" s="50">
        <v>28500</v>
      </c>
      <c r="G157" s="52"/>
      <c r="H157" s="88"/>
      <c r="I157" s="40"/>
    </row>
    <row r="158" spans="1:9" ht="27.75">
      <c r="A158" s="101">
        <v>153</v>
      </c>
      <c r="B158" s="8" t="s">
        <v>1</v>
      </c>
      <c r="C158" s="157" t="s">
        <v>615</v>
      </c>
      <c r="D158" s="169" t="s">
        <v>616</v>
      </c>
      <c r="E158" s="50">
        <v>95000</v>
      </c>
      <c r="F158" s="50">
        <v>30000</v>
      </c>
      <c r="G158" s="52">
        <v>30000</v>
      </c>
      <c r="H158" s="88">
        <v>20000</v>
      </c>
      <c r="I158" s="40"/>
    </row>
    <row r="159" spans="1:9" ht="42.75">
      <c r="A159" s="101">
        <v>154</v>
      </c>
      <c r="B159" s="8" t="s">
        <v>1</v>
      </c>
      <c r="C159" s="9" t="s">
        <v>617</v>
      </c>
      <c r="D159" s="167" t="s">
        <v>618</v>
      </c>
      <c r="E159" s="50">
        <v>115000</v>
      </c>
      <c r="F159" s="50">
        <v>75000</v>
      </c>
      <c r="G159" s="52"/>
      <c r="H159" s="203">
        <v>40000</v>
      </c>
      <c r="I159" s="197"/>
    </row>
    <row r="160" spans="1:9" ht="27.75">
      <c r="A160" s="101">
        <v>155</v>
      </c>
      <c r="B160" s="8" t="s">
        <v>1</v>
      </c>
      <c r="C160" s="2" t="s">
        <v>620</v>
      </c>
      <c r="D160" s="129" t="s">
        <v>182</v>
      </c>
      <c r="E160" s="50">
        <v>150000</v>
      </c>
      <c r="F160" s="50">
        <v>30000</v>
      </c>
      <c r="G160" s="52">
        <v>25000</v>
      </c>
      <c r="H160" s="88">
        <v>20000</v>
      </c>
      <c r="I160" s="150"/>
    </row>
    <row r="161" spans="1:9" ht="38.25">
      <c r="A161" s="101">
        <v>156</v>
      </c>
      <c r="B161" s="8" t="s">
        <v>1</v>
      </c>
      <c r="C161" s="9" t="s">
        <v>824</v>
      </c>
      <c r="D161" s="34" t="s">
        <v>183</v>
      </c>
      <c r="E161" s="54">
        <v>225000</v>
      </c>
      <c r="F161" s="54">
        <v>40000</v>
      </c>
      <c r="G161" s="53">
        <v>20000</v>
      </c>
      <c r="H161" s="88">
        <v>30000</v>
      </c>
      <c r="I161" s="38"/>
    </row>
    <row r="162" spans="1:9" ht="38.25">
      <c r="A162" s="101">
        <v>157</v>
      </c>
      <c r="B162" s="8" t="s">
        <v>1</v>
      </c>
      <c r="C162" s="2" t="s">
        <v>621</v>
      </c>
      <c r="D162" s="129" t="s">
        <v>622</v>
      </c>
      <c r="E162" s="50">
        <v>203000</v>
      </c>
      <c r="F162" s="50">
        <v>30000</v>
      </c>
      <c r="G162" s="52">
        <v>20000</v>
      </c>
      <c r="H162" s="88">
        <v>20000</v>
      </c>
      <c r="I162" s="150"/>
    </row>
    <row r="163" spans="1:9" ht="42.75">
      <c r="A163" s="101">
        <v>158</v>
      </c>
      <c r="B163" s="8" t="s">
        <v>1</v>
      </c>
      <c r="C163" s="9" t="s">
        <v>624</v>
      </c>
      <c r="D163" s="34" t="s">
        <v>184</v>
      </c>
      <c r="E163" s="50">
        <v>280000</v>
      </c>
      <c r="F163" s="50">
        <v>80000</v>
      </c>
      <c r="G163" s="170">
        <v>60000</v>
      </c>
      <c r="H163" s="88">
        <v>60000</v>
      </c>
      <c r="I163" s="37"/>
    </row>
    <row r="164" spans="1:9" ht="27.75">
      <c r="A164" s="101">
        <v>159</v>
      </c>
      <c r="B164" s="8" t="s">
        <v>1</v>
      </c>
      <c r="C164" s="2" t="s">
        <v>623</v>
      </c>
      <c r="D164" s="129" t="s">
        <v>625</v>
      </c>
      <c r="E164" s="54">
        <v>85000</v>
      </c>
      <c r="F164" s="54">
        <v>40000</v>
      </c>
      <c r="G164" s="53">
        <v>30000</v>
      </c>
      <c r="H164" s="88">
        <v>25000</v>
      </c>
      <c r="I164" s="38"/>
    </row>
    <row r="165" spans="1:9" ht="30">
      <c r="A165" s="101">
        <v>160</v>
      </c>
      <c r="B165" s="8" t="s">
        <v>1</v>
      </c>
      <c r="C165" s="2" t="s">
        <v>626</v>
      </c>
      <c r="D165" s="129" t="s">
        <v>185</v>
      </c>
      <c r="E165" s="50">
        <v>446250</v>
      </c>
      <c r="F165" s="50">
        <v>187500</v>
      </c>
      <c r="G165" s="52"/>
      <c r="H165" s="88">
        <v>80000</v>
      </c>
      <c r="I165" s="150"/>
    </row>
    <row r="166" spans="1:9" ht="27.75">
      <c r="A166" s="101">
        <v>161</v>
      </c>
      <c r="B166" s="8" t="s">
        <v>1</v>
      </c>
      <c r="C166" s="2" t="s">
        <v>386</v>
      </c>
      <c r="D166" s="129" t="s">
        <v>627</v>
      </c>
      <c r="E166" s="50">
        <v>450000</v>
      </c>
      <c r="F166" s="50">
        <v>100000</v>
      </c>
      <c r="G166" s="52">
        <v>60000</v>
      </c>
      <c r="H166" s="88">
        <v>50000</v>
      </c>
      <c r="I166" s="37"/>
    </row>
    <row r="167" spans="1:9" ht="42.75">
      <c r="A167" s="101">
        <v>162</v>
      </c>
      <c r="B167" s="8" t="s">
        <v>1</v>
      </c>
      <c r="C167" s="9" t="s">
        <v>628</v>
      </c>
      <c r="D167" s="34" t="s">
        <v>186</v>
      </c>
      <c r="E167" s="54">
        <v>135000</v>
      </c>
      <c r="F167" s="50">
        <v>65000</v>
      </c>
      <c r="G167" s="170">
        <v>40000</v>
      </c>
      <c r="H167" s="88">
        <v>40000</v>
      </c>
      <c r="I167" s="37"/>
    </row>
    <row r="168" spans="1:9" ht="27.75">
      <c r="A168" s="101">
        <v>163</v>
      </c>
      <c r="B168" s="8" t="s">
        <v>1</v>
      </c>
      <c r="C168" s="4" t="s">
        <v>629</v>
      </c>
      <c r="D168" s="168" t="s">
        <v>630</v>
      </c>
      <c r="E168" s="54">
        <v>107500</v>
      </c>
      <c r="F168" s="54">
        <v>40000</v>
      </c>
      <c r="G168" s="53">
        <v>20000</v>
      </c>
      <c r="H168" s="88">
        <v>20000</v>
      </c>
      <c r="I168" s="38"/>
    </row>
    <row r="169" spans="1:9" ht="30">
      <c r="A169" s="101">
        <v>164</v>
      </c>
      <c r="B169" s="8" t="s">
        <v>1</v>
      </c>
      <c r="C169" s="2" t="s">
        <v>631</v>
      </c>
      <c r="D169" s="129" t="s">
        <v>187</v>
      </c>
      <c r="E169" s="50">
        <v>132000</v>
      </c>
      <c r="F169" s="50">
        <v>30000</v>
      </c>
      <c r="G169" s="52">
        <v>30000</v>
      </c>
      <c r="H169" s="88">
        <v>30000</v>
      </c>
      <c r="I169" s="37"/>
    </row>
    <row r="170" spans="1:9" ht="27.75">
      <c r="A170" s="101">
        <v>165</v>
      </c>
      <c r="B170" s="8" t="s">
        <v>1</v>
      </c>
      <c r="C170" s="2" t="s">
        <v>632</v>
      </c>
      <c r="D170" s="129" t="s">
        <v>633</v>
      </c>
      <c r="E170" s="54">
        <v>150000</v>
      </c>
      <c r="F170" s="54">
        <v>30000</v>
      </c>
      <c r="G170" s="53"/>
      <c r="H170" s="88"/>
      <c r="I170" s="154"/>
    </row>
    <row r="171" spans="1:9" ht="27.75">
      <c r="A171" s="101">
        <v>166</v>
      </c>
      <c r="B171" s="8" t="s">
        <v>1</v>
      </c>
      <c r="C171" s="157" t="s">
        <v>634</v>
      </c>
      <c r="D171" s="129" t="s">
        <v>635</v>
      </c>
      <c r="E171" s="50">
        <v>480000</v>
      </c>
      <c r="F171" s="50">
        <v>150000</v>
      </c>
      <c r="G171" s="52"/>
      <c r="H171" s="88"/>
      <c r="I171" s="150"/>
    </row>
    <row r="172" spans="1:9" ht="38.25">
      <c r="A172" s="101">
        <v>167</v>
      </c>
      <c r="B172" s="128" t="s">
        <v>1</v>
      </c>
      <c r="C172" s="157" t="s">
        <v>639</v>
      </c>
      <c r="D172" s="129" t="s">
        <v>188</v>
      </c>
      <c r="E172" s="55">
        <v>45900</v>
      </c>
      <c r="F172" s="55">
        <v>15000</v>
      </c>
      <c r="G172" s="56"/>
      <c r="H172" s="88">
        <v>10000</v>
      </c>
      <c r="I172" s="40"/>
    </row>
    <row r="173" spans="1:9" ht="27.75">
      <c r="A173" s="101">
        <v>168</v>
      </c>
      <c r="B173" s="8" t="s">
        <v>1</v>
      </c>
      <c r="C173" s="2" t="s">
        <v>636</v>
      </c>
      <c r="D173" s="129" t="s">
        <v>637</v>
      </c>
      <c r="E173" s="50">
        <v>93700</v>
      </c>
      <c r="F173" s="50">
        <v>65000</v>
      </c>
      <c r="G173" s="52">
        <v>25000</v>
      </c>
      <c r="H173" s="88">
        <v>25000</v>
      </c>
      <c r="I173" s="150"/>
    </row>
    <row r="174" spans="1:9" ht="25.5">
      <c r="A174" s="101">
        <v>169</v>
      </c>
      <c r="B174" s="8" t="s">
        <v>1</v>
      </c>
      <c r="C174" s="2" t="s">
        <v>638</v>
      </c>
      <c r="D174" s="129" t="s">
        <v>189</v>
      </c>
      <c r="E174" s="50">
        <v>250000</v>
      </c>
      <c r="F174" s="50">
        <v>200000</v>
      </c>
      <c r="G174" s="52">
        <v>20000</v>
      </c>
      <c r="H174" s="88"/>
      <c r="I174" s="37"/>
    </row>
    <row r="175" spans="1:9" ht="27.75">
      <c r="A175" s="101">
        <v>170</v>
      </c>
      <c r="B175" s="8" t="s">
        <v>1</v>
      </c>
      <c r="C175" s="2" t="s">
        <v>642</v>
      </c>
      <c r="D175" s="129" t="s">
        <v>643</v>
      </c>
      <c r="E175" s="50">
        <v>349000</v>
      </c>
      <c r="F175" s="55">
        <v>130000</v>
      </c>
      <c r="G175" s="56">
        <v>80000</v>
      </c>
      <c r="H175" s="88">
        <v>90000</v>
      </c>
      <c r="I175" s="40"/>
    </row>
    <row r="176" spans="1:9" ht="27.75">
      <c r="A176" s="101">
        <v>171</v>
      </c>
      <c r="B176" s="8" t="s">
        <v>1</v>
      </c>
      <c r="C176" s="4" t="s">
        <v>640</v>
      </c>
      <c r="D176" s="168" t="s">
        <v>641</v>
      </c>
      <c r="E176" s="54">
        <v>550000</v>
      </c>
      <c r="F176" s="50">
        <v>150000</v>
      </c>
      <c r="G176" s="52">
        <v>150000</v>
      </c>
      <c r="H176" s="88">
        <v>150000</v>
      </c>
      <c r="I176" s="152"/>
    </row>
    <row r="177" spans="1:9" ht="15">
      <c r="A177" s="101">
        <v>172</v>
      </c>
      <c r="B177" s="8" t="s">
        <v>1</v>
      </c>
      <c r="C177" s="2" t="s">
        <v>644</v>
      </c>
      <c r="D177" s="129" t="s">
        <v>190</v>
      </c>
      <c r="E177" s="50">
        <v>40000</v>
      </c>
      <c r="F177" s="50">
        <v>20000</v>
      </c>
      <c r="G177" s="50"/>
      <c r="H177" s="187"/>
      <c r="I177" s="197"/>
    </row>
    <row r="178" spans="1:9" ht="27.75">
      <c r="A178" s="101">
        <v>173</v>
      </c>
      <c r="B178" s="8" t="s">
        <v>1</v>
      </c>
      <c r="C178" s="2" t="s">
        <v>645</v>
      </c>
      <c r="D178" s="129" t="s">
        <v>646</v>
      </c>
      <c r="E178" s="55">
        <v>49000</v>
      </c>
      <c r="F178" s="55">
        <v>20000</v>
      </c>
      <c r="G178" s="56"/>
      <c r="H178" s="88"/>
      <c r="I178" s="40"/>
    </row>
    <row r="179" spans="1:9" ht="40.5">
      <c r="A179" s="101">
        <v>174</v>
      </c>
      <c r="B179" s="8" t="s">
        <v>1</v>
      </c>
      <c r="C179" s="2" t="s">
        <v>191</v>
      </c>
      <c r="D179" s="129" t="s">
        <v>647</v>
      </c>
      <c r="E179" s="50">
        <v>112000</v>
      </c>
      <c r="F179" s="50">
        <v>56000</v>
      </c>
      <c r="G179" s="52"/>
      <c r="H179" s="88">
        <v>40000</v>
      </c>
      <c r="I179" s="150"/>
    </row>
    <row r="180" spans="1:9" ht="30">
      <c r="A180" s="101">
        <v>175</v>
      </c>
      <c r="B180" s="8" t="s">
        <v>1</v>
      </c>
      <c r="C180" s="157" t="s">
        <v>648</v>
      </c>
      <c r="D180" s="129" t="s">
        <v>192</v>
      </c>
      <c r="E180" s="50">
        <v>700000</v>
      </c>
      <c r="F180" s="50">
        <v>70000</v>
      </c>
      <c r="G180" s="52">
        <v>30000</v>
      </c>
      <c r="H180" s="88">
        <v>20000</v>
      </c>
      <c r="I180" s="150"/>
    </row>
    <row r="181" spans="1:9" ht="27.75">
      <c r="A181" s="101">
        <v>176</v>
      </c>
      <c r="B181" s="8" t="s">
        <v>1</v>
      </c>
      <c r="C181" s="2" t="s">
        <v>649</v>
      </c>
      <c r="D181" s="129" t="s">
        <v>193</v>
      </c>
      <c r="E181" s="50">
        <v>160000</v>
      </c>
      <c r="F181" s="50">
        <v>130000</v>
      </c>
      <c r="G181" s="52">
        <v>100000</v>
      </c>
      <c r="H181" s="88">
        <v>100000</v>
      </c>
      <c r="I181" s="150"/>
    </row>
    <row r="182" spans="1:9" ht="15">
      <c r="A182" s="101">
        <v>177</v>
      </c>
      <c r="B182" s="8" t="s">
        <v>1</v>
      </c>
      <c r="C182" s="4" t="s">
        <v>651</v>
      </c>
      <c r="D182" s="168" t="s">
        <v>650</v>
      </c>
      <c r="E182" s="54">
        <v>61000</v>
      </c>
      <c r="F182" s="54">
        <v>30000</v>
      </c>
      <c r="G182" s="53"/>
      <c r="H182" s="88">
        <v>20000</v>
      </c>
      <c r="I182" s="154"/>
    </row>
    <row r="183" spans="1:9" ht="38.25">
      <c r="A183" s="101">
        <v>178</v>
      </c>
      <c r="B183" s="8" t="s">
        <v>1</v>
      </c>
      <c r="C183" s="157" t="s">
        <v>654</v>
      </c>
      <c r="D183" s="129" t="s">
        <v>194</v>
      </c>
      <c r="E183" s="54">
        <v>29000</v>
      </c>
      <c r="F183" s="54">
        <v>9000</v>
      </c>
      <c r="G183" s="53">
        <v>7000</v>
      </c>
      <c r="H183" s="88"/>
      <c r="I183" s="38"/>
    </row>
    <row r="184" spans="1:9" ht="42.75">
      <c r="A184" s="101">
        <v>179</v>
      </c>
      <c r="B184" s="8" t="s">
        <v>1</v>
      </c>
      <c r="C184" s="157" t="s">
        <v>654</v>
      </c>
      <c r="D184" s="129" t="s">
        <v>195</v>
      </c>
      <c r="E184" s="55">
        <v>20500</v>
      </c>
      <c r="F184" s="55">
        <v>10000</v>
      </c>
      <c r="G184" s="56"/>
      <c r="H184" s="88">
        <v>10000</v>
      </c>
      <c r="I184" s="40"/>
    </row>
    <row r="185" spans="1:9" ht="27.75">
      <c r="A185" s="101">
        <v>180</v>
      </c>
      <c r="B185" s="8" t="s">
        <v>1</v>
      </c>
      <c r="C185" s="2" t="s">
        <v>652</v>
      </c>
      <c r="D185" s="129" t="s">
        <v>653</v>
      </c>
      <c r="E185" s="50">
        <v>480000</v>
      </c>
      <c r="F185" s="50">
        <v>180000</v>
      </c>
      <c r="G185" s="52">
        <v>100000</v>
      </c>
      <c r="H185" s="88">
        <v>80000</v>
      </c>
      <c r="I185" s="150"/>
    </row>
    <row r="186" spans="1:9" ht="38.25">
      <c r="A186" s="101">
        <v>181</v>
      </c>
      <c r="B186" s="8" t="s">
        <v>1</v>
      </c>
      <c r="C186" s="2" t="s">
        <v>659</v>
      </c>
      <c r="D186" s="129" t="s">
        <v>196</v>
      </c>
      <c r="E186" s="55">
        <v>27000</v>
      </c>
      <c r="F186" s="55">
        <v>20000</v>
      </c>
      <c r="G186" s="56"/>
      <c r="H186" s="88">
        <v>10000</v>
      </c>
      <c r="I186" s="40"/>
    </row>
    <row r="187" spans="1:9" ht="42.75">
      <c r="A187" s="101">
        <v>182</v>
      </c>
      <c r="B187" s="8" t="s">
        <v>1</v>
      </c>
      <c r="C187" s="9" t="s">
        <v>660</v>
      </c>
      <c r="D187" s="34" t="s">
        <v>655</v>
      </c>
      <c r="E187" s="55">
        <v>940000</v>
      </c>
      <c r="F187" s="55">
        <v>300000</v>
      </c>
      <c r="G187" s="56">
        <v>80000</v>
      </c>
      <c r="H187" s="88">
        <v>80000</v>
      </c>
      <c r="I187" s="40"/>
    </row>
    <row r="188" spans="1:9" ht="15">
      <c r="A188" s="101">
        <v>183</v>
      </c>
      <c r="B188" s="8" t="s">
        <v>1</v>
      </c>
      <c r="C188" s="2" t="s">
        <v>656</v>
      </c>
      <c r="D188" s="129" t="s">
        <v>197</v>
      </c>
      <c r="E188" s="55">
        <v>251000</v>
      </c>
      <c r="F188" s="55">
        <v>100000</v>
      </c>
      <c r="G188" s="56">
        <v>56000</v>
      </c>
      <c r="H188" s="88">
        <v>30000</v>
      </c>
      <c r="I188" s="40"/>
    </row>
    <row r="189" spans="1:9" ht="42.75">
      <c r="A189" s="101">
        <v>184</v>
      </c>
      <c r="B189" s="8" t="s">
        <v>1</v>
      </c>
      <c r="C189" s="9" t="s">
        <v>657</v>
      </c>
      <c r="D189" s="34" t="s">
        <v>658</v>
      </c>
      <c r="E189" s="55">
        <v>165000</v>
      </c>
      <c r="F189" s="55">
        <v>25000</v>
      </c>
      <c r="G189" s="56">
        <v>20000</v>
      </c>
      <c r="H189" s="88"/>
      <c r="I189" s="40"/>
    </row>
    <row r="190" spans="1:9" ht="27.75">
      <c r="A190" s="101">
        <v>185</v>
      </c>
      <c r="B190" s="8" t="s">
        <v>1</v>
      </c>
      <c r="C190" s="2" t="s">
        <v>663</v>
      </c>
      <c r="D190" s="129" t="s">
        <v>661</v>
      </c>
      <c r="E190" s="50">
        <v>43000</v>
      </c>
      <c r="F190" s="50">
        <v>36000</v>
      </c>
      <c r="G190" s="52">
        <v>20000</v>
      </c>
      <c r="H190" s="88"/>
      <c r="I190" s="150"/>
    </row>
    <row r="191" spans="1:9" ht="40.5">
      <c r="A191" s="101">
        <v>186</v>
      </c>
      <c r="B191" s="8" t="s">
        <v>1</v>
      </c>
      <c r="C191" s="9" t="s">
        <v>662</v>
      </c>
      <c r="D191" s="34" t="s">
        <v>198</v>
      </c>
      <c r="E191" s="54">
        <v>45000</v>
      </c>
      <c r="F191" s="54">
        <v>43000</v>
      </c>
      <c r="G191" s="53"/>
      <c r="H191" s="88"/>
      <c r="I191" s="38"/>
    </row>
    <row r="192" spans="1:9" ht="30">
      <c r="A192" s="101">
        <v>187</v>
      </c>
      <c r="B192" s="8" t="s">
        <v>1</v>
      </c>
      <c r="C192" s="157" t="s">
        <v>798</v>
      </c>
      <c r="D192" s="169" t="s">
        <v>199</v>
      </c>
      <c r="E192" s="55">
        <v>113000</v>
      </c>
      <c r="F192" s="55">
        <v>100000</v>
      </c>
      <c r="G192" s="56"/>
      <c r="H192" s="88"/>
      <c r="I192" s="40"/>
    </row>
    <row r="193" spans="1:9" ht="30">
      <c r="A193" s="101">
        <v>188</v>
      </c>
      <c r="B193" s="8" t="s">
        <v>1</v>
      </c>
      <c r="C193" s="2" t="s">
        <v>664</v>
      </c>
      <c r="D193" s="35" t="s">
        <v>178</v>
      </c>
      <c r="E193" s="50">
        <v>300000</v>
      </c>
      <c r="F193" s="50">
        <v>150000</v>
      </c>
      <c r="G193" s="52"/>
      <c r="H193" s="88"/>
      <c r="I193" s="150"/>
    </row>
    <row r="194" spans="1:9" ht="27.75">
      <c r="A194" s="101">
        <v>189</v>
      </c>
      <c r="B194" s="8" t="s">
        <v>1</v>
      </c>
      <c r="C194" s="2" t="s">
        <v>665</v>
      </c>
      <c r="D194" s="129" t="s">
        <v>666</v>
      </c>
      <c r="E194" s="50">
        <v>30000</v>
      </c>
      <c r="F194" s="50">
        <v>20000</v>
      </c>
      <c r="G194" s="52"/>
      <c r="H194" s="88">
        <v>15000</v>
      </c>
      <c r="I194" s="150"/>
    </row>
    <row r="195" spans="1:9" ht="30">
      <c r="A195" s="101">
        <v>190</v>
      </c>
      <c r="B195" s="8" t="s">
        <v>1</v>
      </c>
      <c r="C195" s="2" t="s">
        <v>667</v>
      </c>
      <c r="D195" s="129" t="s">
        <v>200</v>
      </c>
      <c r="E195" s="50">
        <v>270000</v>
      </c>
      <c r="F195" s="50">
        <v>80000</v>
      </c>
      <c r="G195" s="52"/>
      <c r="H195" s="88">
        <v>50000</v>
      </c>
      <c r="I195" s="150"/>
    </row>
    <row r="196" spans="1:9" ht="53.25">
      <c r="A196" s="95">
        <v>191</v>
      </c>
      <c r="B196" s="2" t="s">
        <v>1</v>
      </c>
      <c r="C196" s="9" t="s">
        <v>668</v>
      </c>
      <c r="D196" s="34" t="s">
        <v>669</v>
      </c>
      <c r="E196" s="54">
        <v>520000</v>
      </c>
      <c r="F196" s="54">
        <v>320000</v>
      </c>
      <c r="G196" s="53">
        <v>50000</v>
      </c>
      <c r="H196" s="88">
        <v>100000</v>
      </c>
      <c r="I196" s="38"/>
    </row>
    <row r="197" spans="1:9" ht="27.75">
      <c r="A197" s="101">
        <v>192</v>
      </c>
      <c r="B197" s="8" t="s">
        <v>1</v>
      </c>
      <c r="C197" s="2" t="s">
        <v>668</v>
      </c>
      <c r="D197" s="129" t="s">
        <v>670</v>
      </c>
      <c r="E197" s="50">
        <v>915000</v>
      </c>
      <c r="F197" s="50">
        <v>200000</v>
      </c>
      <c r="G197" s="52">
        <v>100000</v>
      </c>
      <c r="H197" s="88">
        <v>100000</v>
      </c>
      <c r="I197" s="150"/>
    </row>
    <row r="198" spans="1:9" ht="38.25">
      <c r="A198" s="101">
        <v>193</v>
      </c>
      <c r="B198" s="8" t="s">
        <v>1</v>
      </c>
      <c r="C198" s="157" t="s">
        <v>674</v>
      </c>
      <c r="D198" s="129" t="s">
        <v>201</v>
      </c>
      <c r="E198" s="50">
        <v>150000</v>
      </c>
      <c r="F198" s="50">
        <v>120000</v>
      </c>
      <c r="G198" s="52"/>
      <c r="H198" s="88">
        <v>30000</v>
      </c>
      <c r="I198" s="150"/>
    </row>
    <row r="199" spans="1:9" ht="51">
      <c r="A199" s="101">
        <v>194</v>
      </c>
      <c r="B199" s="8" t="s">
        <v>1</v>
      </c>
      <c r="C199" s="157" t="s">
        <v>687</v>
      </c>
      <c r="D199" s="129" t="s">
        <v>671</v>
      </c>
      <c r="E199" s="50">
        <v>57000</v>
      </c>
      <c r="F199" s="50">
        <v>20000</v>
      </c>
      <c r="G199" s="52">
        <v>20000</v>
      </c>
      <c r="H199" s="88">
        <v>20000</v>
      </c>
      <c r="I199" s="37"/>
    </row>
    <row r="200" spans="1:9" ht="51">
      <c r="A200" s="101">
        <v>195</v>
      </c>
      <c r="B200" s="8" t="s">
        <v>1</v>
      </c>
      <c r="C200" s="157" t="s">
        <v>688</v>
      </c>
      <c r="D200" s="129" t="s">
        <v>672</v>
      </c>
      <c r="E200" s="54">
        <v>36000</v>
      </c>
      <c r="F200" s="54">
        <v>15000</v>
      </c>
      <c r="G200" s="53"/>
      <c r="H200" s="88"/>
      <c r="I200" s="38"/>
    </row>
    <row r="201" spans="1:9" ht="40.5">
      <c r="A201" s="101">
        <v>196</v>
      </c>
      <c r="B201" s="8" t="s">
        <v>1</v>
      </c>
      <c r="C201" s="9" t="s">
        <v>689</v>
      </c>
      <c r="D201" s="129" t="s">
        <v>673</v>
      </c>
      <c r="E201" s="54">
        <v>100000</v>
      </c>
      <c r="F201" s="54">
        <v>30000</v>
      </c>
      <c r="G201" s="53"/>
      <c r="H201" s="88"/>
      <c r="I201" s="38"/>
    </row>
    <row r="202" spans="1:9" ht="30">
      <c r="A202" s="101">
        <v>197</v>
      </c>
      <c r="B202" s="8" t="s">
        <v>1</v>
      </c>
      <c r="C202" s="157" t="s">
        <v>427</v>
      </c>
      <c r="D202" s="129" t="s">
        <v>677</v>
      </c>
      <c r="E202" s="54">
        <v>35000</v>
      </c>
      <c r="F202" s="54">
        <v>15000</v>
      </c>
      <c r="G202" s="53"/>
      <c r="H202" s="88">
        <v>15000</v>
      </c>
      <c r="I202" s="38"/>
    </row>
    <row r="203" spans="1:9" ht="28.5" thickBot="1">
      <c r="A203" s="101">
        <v>198</v>
      </c>
      <c r="B203" s="8" t="s">
        <v>1</v>
      </c>
      <c r="C203" s="2" t="s">
        <v>675</v>
      </c>
      <c r="D203" s="129" t="s">
        <v>676</v>
      </c>
      <c r="E203" s="54">
        <v>62500</v>
      </c>
      <c r="F203" s="54">
        <v>30000</v>
      </c>
      <c r="G203" s="53">
        <v>30000</v>
      </c>
      <c r="H203" s="88">
        <v>20000</v>
      </c>
      <c r="I203" s="154"/>
    </row>
    <row r="204" spans="1:9" ht="15" thickBot="1">
      <c r="A204" s="96"/>
      <c r="B204" s="14"/>
      <c r="C204" s="16"/>
      <c r="D204" s="58" t="s">
        <v>15</v>
      </c>
      <c r="E204" s="69">
        <f>SUM(E154:E203)</f>
        <v>10730430</v>
      </c>
      <c r="F204" s="69">
        <f>SUM(F154:F203)</f>
        <v>4105300</v>
      </c>
      <c r="G204" s="97"/>
      <c r="H204" s="98">
        <f>SUM(H154:H203)</f>
        <v>1480000</v>
      </c>
      <c r="I204" s="100"/>
    </row>
    <row r="205" spans="1:9" ht="27.75">
      <c r="A205" s="101">
        <v>199</v>
      </c>
      <c r="B205" s="8" t="s">
        <v>16</v>
      </c>
      <c r="C205" s="2" t="s">
        <v>678</v>
      </c>
      <c r="D205" s="35" t="s">
        <v>679</v>
      </c>
      <c r="E205" s="50">
        <v>265000</v>
      </c>
      <c r="F205" s="51">
        <v>150000</v>
      </c>
      <c r="G205" s="52">
        <v>80000</v>
      </c>
      <c r="H205" s="88">
        <v>100000</v>
      </c>
      <c r="I205" s="37"/>
    </row>
    <row r="206" spans="1:9" ht="27.75">
      <c r="A206" s="101">
        <v>200</v>
      </c>
      <c r="B206" s="8" t="s">
        <v>16</v>
      </c>
      <c r="C206" s="2" t="s">
        <v>680</v>
      </c>
      <c r="D206" s="35" t="s">
        <v>681</v>
      </c>
      <c r="E206" s="50">
        <v>95000</v>
      </c>
      <c r="F206" s="51">
        <v>30000</v>
      </c>
      <c r="G206" s="52"/>
      <c r="H206" s="88">
        <v>30000</v>
      </c>
      <c r="I206" s="37"/>
    </row>
    <row r="207" spans="1:9" ht="27.75">
      <c r="A207" s="101">
        <v>201</v>
      </c>
      <c r="B207" s="8" t="s">
        <v>16</v>
      </c>
      <c r="C207" s="2" t="s">
        <v>682</v>
      </c>
      <c r="D207" s="35" t="s">
        <v>683</v>
      </c>
      <c r="E207" s="50">
        <v>430000</v>
      </c>
      <c r="F207" s="51">
        <v>150000</v>
      </c>
      <c r="G207" s="52"/>
      <c r="H207" s="88">
        <v>50000</v>
      </c>
      <c r="I207" s="37"/>
    </row>
    <row r="208" spans="1:9" ht="27.75">
      <c r="A208" s="101">
        <v>202</v>
      </c>
      <c r="B208" s="8" t="s">
        <v>16</v>
      </c>
      <c r="C208" s="2" t="s">
        <v>682</v>
      </c>
      <c r="D208" s="35" t="s">
        <v>684</v>
      </c>
      <c r="E208" s="50">
        <v>136000</v>
      </c>
      <c r="F208" s="51">
        <v>50000</v>
      </c>
      <c r="G208" s="52"/>
      <c r="H208" s="88">
        <v>50000</v>
      </c>
      <c r="I208" s="37"/>
    </row>
    <row r="209" spans="1:9" ht="27.75">
      <c r="A209" s="101">
        <v>203</v>
      </c>
      <c r="B209" s="8" t="s">
        <v>16</v>
      </c>
      <c r="C209" s="2" t="s">
        <v>685</v>
      </c>
      <c r="D209" s="35" t="s">
        <v>686</v>
      </c>
      <c r="E209" s="50">
        <v>42600</v>
      </c>
      <c r="F209" s="51">
        <v>24300</v>
      </c>
      <c r="G209" s="52">
        <v>25000</v>
      </c>
      <c r="H209" s="88">
        <v>23000</v>
      </c>
      <c r="I209" s="37"/>
    </row>
    <row r="210" spans="1:9" ht="38.25">
      <c r="A210" s="101">
        <v>204</v>
      </c>
      <c r="B210" s="8" t="s">
        <v>16</v>
      </c>
      <c r="C210" s="2" t="s">
        <v>700</v>
      </c>
      <c r="D210" s="35" t="s">
        <v>690</v>
      </c>
      <c r="E210" s="50">
        <v>1470500</v>
      </c>
      <c r="F210" s="51">
        <v>250000</v>
      </c>
      <c r="G210" s="52">
        <v>30000</v>
      </c>
      <c r="H210" s="88"/>
      <c r="I210" s="37"/>
    </row>
    <row r="211" spans="1:9" ht="27.75">
      <c r="A211" s="101">
        <v>205</v>
      </c>
      <c r="B211" s="8" t="s">
        <v>16</v>
      </c>
      <c r="C211" s="2" t="s">
        <v>691</v>
      </c>
      <c r="D211" s="35" t="s">
        <v>692</v>
      </c>
      <c r="E211" s="50">
        <v>58000</v>
      </c>
      <c r="F211" s="51">
        <v>25000</v>
      </c>
      <c r="G211" s="52">
        <v>15000</v>
      </c>
      <c r="H211" s="88">
        <v>20000</v>
      </c>
      <c r="I211" s="37"/>
    </row>
    <row r="212" spans="1:9" ht="27.75">
      <c r="A212" s="101">
        <v>206</v>
      </c>
      <c r="B212" s="8" t="s">
        <v>16</v>
      </c>
      <c r="C212" s="2" t="s">
        <v>691</v>
      </c>
      <c r="D212" s="35" t="s">
        <v>693</v>
      </c>
      <c r="E212" s="50">
        <v>115000</v>
      </c>
      <c r="F212" s="51">
        <v>60000</v>
      </c>
      <c r="G212" s="52">
        <v>20000</v>
      </c>
      <c r="H212" s="88">
        <v>30000</v>
      </c>
      <c r="I212" s="37"/>
    </row>
    <row r="213" spans="1:9" ht="25.5">
      <c r="A213" s="101">
        <v>207</v>
      </c>
      <c r="B213" s="8" t="s">
        <v>16</v>
      </c>
      <c r="C213" s="2" t="s">
        <v>694</v>
      </c>
      <c r="D213" s="35" t="s">
        <v>695</v>
      </c>
      <c r="E213" s="50">
        <v>130000</v>
      </c>
      <c r="F213" s="51">
        <v>31000</v>
      </c>
      <c r="G213" s="52">
        <v>20000</v>
      </c>
      <c r="H213" s="88">
        <v>20000</v>
      </c>
      <c r="I213" s="37"/>
    </row>
    <row r="214" spans="1:9" ht="40.5">
      <c r="A214" s="101">
        <v>208</v>
      </c>
      <c r="B214" s="2" t="s">
        <v>16</v>
      </c>
      <c r="C214" s="2" t="s">
        <v>696</v>
      </c>
      <c r="D214" s="35" t="s">
        <v>697</v>
      </c>
      <c r="E214" s="55">
        <v>960000</v>
      </c>
      <c r="F214" s="55">
        <v>300000</v>
      </c>
      <c r="G214" s="56">
        <v>180000</v>
      </c>
      <c r="H214" s="88">
        <v>180000</v>
      </c>
      <c r="I214" s="40"/>
    </row>
    <row r="215" spans="1:9" ht="55.5">
      <c r="A215" s="101">
        <v>209</v>
      </c>
      <c r="B215" s="8" t="s">
        <v>16</v>
      </c>
      <c r="C215" s="9" t="s">
        <v>698</v>
      </c>
      <c r="D215" s="34" t="s">
        <v>384</v>
      </c>
      <c r="E215" s="50">
        <v>430000</v>
      </c>
      <c r="F215" s="50">
        <v>220000</v>
      </c>
      <c r="G215" s="52">
        <v>80000</v>
      </c>
      <c r="H215" s="88">
        <v>80000</v>
      </c>
      <c r="I215" s="143"/>
    </row>
    <row r="216" spans="1:9" ht="27.75">
      <c r="A216" s="101">
        <v>210</v>
      </c>
      <c r="B216" s="8" t="s">
        <v>16</v>
      </c>
      <c r="C216" s="2" t="s">
        <v>699</v>
      </c>
      <c r="D216" s="35" t="s">
        <v>703</v>
      </c>
      <c r="E216" s="50">
        <v>45500</v>
      </c>
      <c r="F216" s="51">
        <v>25000</v>
      </c>
      <c r="G216" s="52">
        <v>20000</v>
      </c>
      <c r="H216" s="88">
        <v>20000</v>
      </c>
      <c r="I216" s="37"/>
    </row>
    <row r="217" spans="1:9" ht="30">
      <c r="A217" s="101">
        <v>211</v>
      </c>
      <c r="B217" s="8" t="s">
        <v>16</v>
      </c>
      <c r="C217" s="2" t="s">
        <v>701</v>
      </c>
      <c r="D217" s="35" t="s">
        <v>203</v>
      </c>
      <c r="E217" s="50">
        <v>420000</v>
      </c>
      <c r="F217" s="51">
        <v>160000</v>
      </c>
      <c r="G217" s="52">
        <v>80000</v>
      </c>
      <c r="H217" s="88">
        <v>80000</v>
      </c>
      <c r="I217" s="37"/>
    </row>
    <row r="218" spans="1:9" ht="27.75">
      <c r="A218" s="101">
        <v>212</v>
      </c>
      <c r="B218" s="8" t="s">
        <v>16</v>
      </c>
      <c r="C218" s="2" t="s">
        <v>722</v>
      </c>
      <c r="D218" s="35" t="s">
        <v>704</v>
      </c>
      <c r="E218" s="50">
        <v>40500</v>
      </c>
      <c r="F218" s="51">
        <v>36000</v>
      </c>
      <c r="G218" s="52"/>
      <c r="H218" s="88"/>
      <c r="I218" s="37"/>
    </row>
    <row r="219" spans="1:9" ht="27.75">
      <c r="A219" s="101">
        <v>213</v>
      </c>
      <c r="B219" s="8" t="s">
        <v>16</v>
      </c>
      <c r="C219" s="2" t="s">
        <v>702</v>
      </c>
      <c r="D219" s="35" t="s">
        <v>705</v>
      </c>
      <c r="E219" s="50">
        <v>420700</v>
      </c>
      <c r="F219" s="51">
        <v>60000</v>
      </c>
      <c r="G219" s="52">
        <v>20000</v>
      </c>
      <c r="H219" s="88"/>
      <c r="I219" s="37"/>
    </row>
    <row r="220" spans="1:9" ht="30">
      <c r="A220" s="101">
        <v>214</v>
      </c>
      <c r="B220" s="8" t="s">
        <v>16</v>
      </c>
      <c r="C220" s="2" t="s">
        <v>723</v>
      </c>
      <c r="D220" s="35" t="s">
        <v>204</v>
      </c>
      <c r="E220" s="50">
        <v>59000</v>
      </c>
      <c r="F220" s="51">
        <v>25000</v>
      </c>
      <c r="G220" s="52">
        <v>25000</v>
      </c>
      <c r="H220" s="88"/>
      <c r="I220" s="37"/>
    </row>
    <row r="221" spans="1:9" ht="27.75">
      <c r="A221" s="101">
        <v>215</v>
      </c>
      <c r="B221" s="8" t="s">
        <v>16</v>
      </c>
      <c r="C221" s="2" t="s">
        <v>682</v>
      </c>
      <c r="D221" s="35" t="s">
        <v>711</v>
      </c>
      <c r="E221" s="50">
        <v>383000</v>
      </c>
      <c r="F221" s="51">
        <v>50000</v>
      </c>
      <c r="G221" s="52"/>
      <c r="H221" s="88"/>
      <c r="I221" s="37"/>
    </row>
    <row r="222" spans="1:9" ht="30">
      <c r="A222" s="101">
        <v>216</v>
      </c>
      <c r="B222" s="8" t="s">
        <v>16</v>
      </c>
      <c r="C222" s="2" t="s">
        <v>205</v>
      </c>
      <c r="D222" s="35" t="s">
        <v>206</v>
      </c>
      <c r="E222" s="50">
        <v>25000</v>
      </c>
      <c r="F222" s="51">
        <v>12000</v>
      </c>
      <c r="G222" s="52"/>
      <c r="H222" s="88"/>
      <c r="I222" s="37"/>
    </row>
    <row r="223" spans="1:9" ht="15">
      <c r="A223" s="101">
        <v>217</v>
      </c>
      <c r="B223" s="8" t="s">
        <v>16</v>
      </c>
      <c r="C223" s="2" t="s">
        <v>706</v>
      </c>
      <c r="D223" s="35" t="s">
        <v>207</v>
      </c>
      <c r="E223" s="50">
        <v>90000</v>
      </c>
      <c r="F223" s="51">
        <v>30000</v>
      </c>
      <c r="G223" s="52"/>
      <c r="H223" s="88"/>
      <c r="I223" s="37"/>
    </row>
    <row r="224" spans="1:9" ht="27.75">
      <c r="A224" s="101">
        <v>218</v>
      </c>
      <c r="B224" s="8" t="s">
        <v>16</v>
      </c>
      <c r="C224" s="9" t="s">
        <v>707</v>
      </c>
      <c r="D224" s="34" t="s">
        <v>708</v>
      </c>
      <c r="E224" s="50">
        <v>28000</v>
      </c>
      <c r="F224" s="50">
        <v>20000</v>
      </c>
      <c r="G224" s="52">
        <v>20000</v>
      </c>
      <c r="H224" s="88"/>
      <c r="I224" s="143"/>
    </row>
    <row r="225" spans="1:9" ht="25.5">
      <c r="A225" s="101">
        <v>219</v>
      </c>
      <c r="B225" s="8" t="s">
        <v>16</v>
      </c>
      <c r="C225" s="2" t="s">
        <v>709</v>
      </c>
      <c r="D225" s="35" t="s">
        <v>208</v>
      </c>
      <c r="E225" s="50">
        <v>45000</v>
      </c>
      <c r="F225" s="51">
        <v>30000</v>
      </c>
      <c r="G225" s="52">
        <v>15000</v>
      </c>
      <c r="H225" s="88"/>
      <c r="I225" s="37"/>
    </row>
    <row r="226" spans="1:9" ht="25.5">
      <c r="A226" s="101">
        <v>220</v>
      </c>
      <c r="B226" s="8" t="s">
        <v>16</v>
      </c>
      <c r="C226" s="2" t="s">
        <v>710</v>
      </c>
      <c r="D226" s="35" t="s">
        <v>209</v>
      </c>
      <c r="E226" s="50">
        <v>325250</v>
      </c>
      <c r="F226" s="51">
        <v>50000</v>
      </c>
      <c r="G226" s="52"/>
      <c r="H226" s="88"/>
      <c r="I226" s="37"/>
    </row>
    <row r="227" spans="1:9" ht="42.75">
      <c r="A227" s="101">
        <v>221</v>
      </c>
      <c r="B227" s="8" t="s">
        <v>16</v>
      </c>
      <c r="C227" s="9" t="s">
        <v>712</v>
      </c>
      <c r="D227" s="34" t="s">
        <v>713</v>
      </c>
      <c r="E227" s="50">
        <v>310000</v>
      </c>
      <c r="F227" s="50">
        <v>80000</v>
      </c>
      <c r="G227" s="52">
        <v>60000</v>
      </c>
      <c r="H227" s="88">
        <v>60000</v>
      </c>
      <c r="I227" s="171"/>
    </row>
    <row r="228" spans="1:9" ht="27.75">
      <c r="A228" s="101">
        <v>222</v>
      </c>
      <c r="B228" s="8" t="s">
        <v>16</v>
      </c>
      <c r="C228" s="2" t="s">
        <v>714</v>
      </c>
      <c r="D228" s="35" t="s">
        <v>715</v>
      </c>
      <c r="E228" s="50">
        <v>374000</v>
      </c>
      <c r="F228" s="51">
        <v>63000</v>
      </c>
      <c r="G228" s="52">
        <v>20000</v>
      </c>
      <c r="H228" s="88">
        <v>20000</v>
      </c>
      <c r="I228" s="37"/>
    </row>
    <row r="229" spans="1:9" ht="30">
      <c r="A229" s="101">
        <v>223</v>
      </c>
      <c r="B229" s="8" t="s">
        <v>16</v>
      </c>
      <c r="C229" s="2" t="s">
        <v>716</v>
      </c>
      <c r="D229" s="35" t="s">
        <v>717</v>
      </c>
      <c r="E229" s="50">
        <v>180000</v>
      </c>
      <c r="F229" s="51">
        <v>95000</v>
      </c>
      <c r="G229" s="52">
        <v>30000</v>
      </c>
      <c r="H229" s="88">
        <v>30000</v>
      </c>
      <c r="I229" s="37"/>
    </row>
    <row r="230" spans="1:9" ht="27.75">
      <c r="A230" s="101">
        <v>224</v>
      </c>
      <c r="B230" s="8" t="s">
        <v>16</v>
      </c>
      <c r="C230" s="2" t="s">
        <v>718</v>
      </c>
      <c r="D230" s="35" t="s">
        <v>719</v>
      </c>
      <c r="E230" s="50">
        <v>140000</v>
      </c>
      <c r="F230" s="51">
        <v>25000</v>
      </c>
      <c r="G230" s="52">
        <v>20000</v>
      </c>
      <c r="H230" s="88">
        <v>20000</v>
      </c>
      <c r="I230" s="37"/>
    </row>
    <row r="231" spans="1:9" ht="30">
      <c r="A231" s="101">
        <v>225</v>
      </c>
      <c r="B231" s="8" t="s">
        <v>16</v>
      </c>
      <c r="C231" s="9" t="s">
        <v>720</v>
      </c>
      <c r="D231" s="34" t="s">
        <v>721</v>
      </c>
      <c r="E231" s="50">
        <v>110000</v>
      </c>
      <c r="F231" s="50">
        <v>30000</v>
      </c>
      <c r="G231" s="52"/>
      <c r="H231" s="88">
        <v>15000</v>
      </c>
      <c r="I231" s="143"/>
    </row>
    <row r="232" spans="1:9" ht="42.75">
      <c r="A232" s="101">
        <v>226</v>
      </c>
      <c r="B232" s="8" t="s">
        <v>16</v>
      </c>
      <c r="C232" s="9" t="s">
        <v>720</v>
      </c>
      <c r="D232" s="34" t="s">
        <v>724</v>
      </c>
      <c r="E232" s="50">
        <v>500000</v>
      </c>
      <c r="F232" s="50">
        <v>300000</v>
      </c>
      <c r="G232" s="52">
        <v>50000</v>
      </c>
      <c r="H232" s="88"/>
      <c r="I232" s="143"/>
    </row>
    <row r="233" spans="1:9" ht="45">
      <c r="A233" s="101">
        <v>227</v>
      </c>
      <c r="B233" s="8" t="s">
        <v>16</v>
      </c>
      <c r="C233" s="2" t="s">
        <v>725</v>
      </c>
      <c r="D233" s="35" t="s">
        <v>210</v>
      </c>
      <c r="E233" s="50">
        <v>252000</v>
      </c>
      <c r="F233" s="51">
        <v>30000</v>
      </c>
      <c r="G233" s="52"/>
      <c r="H233" s="88">
        <v>20000</v>
      </c>
      <c r="I233" s="37"/>
    </row>
    <row r="234" spans="1:9" ht="15">
      <c r="A234" s="101">
        <v>228</v>
      </c>
      <c r="B234" s="8" t="s">
        <v>16</v>
      </c>
      <c r="C234" s="2" t="s">
        <v>726</v>
      </c>
      <c r="D234" s="35" t="s">
        <v>727</v>
      </c>
      <c r="E234" s="50">
        <v>100000</v>
      </c>
      <c r="F234" s="51">
        <v>42000</v>
      </c>
      <c r="G234" s="52"/>
      <c r="H234" s="88">
        <v>20000</v>
      </c>
      <c r="I234" s="37"/>
    </row>
    <row r="235" spans="1:9" ht="27.75">
      <c r="A235" s="101">
        <v>229</v>
      </c>
      <c r="B235" s="8" t="s">
        <v>16</v>
      </c>
      <c r="C235" s="9" t="s">
        <v>728</v>
      </c>
      <c r="D235" s="34" t="s">
        <v>729</v>
      </c>
      <c r="E235" s="50">
        <v>140000</v>
      </c>
      <c r="F235" s="50">
        <v>100000</v>
      </c>
      <c r="G235" s="52">
        <v>60000</v>
      </c>
      <c r="H235" s="88">
        <v>50000</v>
      </c>
      <c r="I235" s="143"/>
    </row>
    <row r="236" spans="1:9" ht="27.75">
      <c r="A236" s="101">
        <v>230</v>
      </c>
      <c r="B236" s="8" t="s">
        <v>16</v>
      </c>
      <c r="C236" s="2" t="s">
        <v>730</v>
      </c>
      <c r="D236" s="35" t="s">
        <v>731</v>
      </c>
      <c r="E236" s="50">
        <v>558415</v>
      </c>
      <c r="F236" s="51">
        <v>200000</v>
      </c>
      <c r="G236" s="52">
        <v>50000</v>
      </c>
      <c r="H236" s="88">
        <v>40000</v>
      </c>
      <c r="I236" s="37"/>
    </row>
    <row r="237" spans="1:9" ht="42.75">
      <c r="A237" s="101">
        <v>231</v>
      </c>
      <c r="B237" s="8" t="s">
        <v>16</v>
      </c>
      <c r="C237" s="9" t="s">
        <v>732</v>
      </c>
      <c r="D237" s="34" t="s">
        <v>800</v>
      </c>
      <c r="E237" s="50">
        <v>115000</v>
      </c>
      <c r="F237" s="50">
        <v>80000</v>
      </c>
      <c r="G237" s="52">
        <v>20000</v>
      </c>
      <c r="H237" s="88"/>
      <c r="I237" s="143"/>
    </row>
    <row r="238" spans="1:9" ht="42.75">
      <c r="A238" s="101">
        <v>232</v>
      </c>
      <c r="B238" s="8" t="s">
        <v>16</v>
      </c>
      <c r="C238" s="9" t="s">
        <v>732</v>
      </c>
      <c r="D238" s="34" t="s">
        <v>733</v>
      </c>
      <c r="E238" s="50">
        <v>29000</v>
      </c>
      <c r="F238" s="50">
        <v>20000</v>
      </c>
      <c r="G238" s="52"/>
      <c r="H238" s="88"/>
      <c r="I238" s="143"/>
    </row>
    <row r="239" spans="1:9" ht="27.75">
      <c r="A239" s="101">
        <v>233</v>
      </c>
      <c r="B239" s="8" t="s">
        <v>16</v>
      </c>
      <c r="C239" s="2" t="s">
        <v>736</v>
      </c>
      <c r="D239" s="35" t="s">
        <v>737</v>
      </c>
      <c r="E239" s="50">
        <v>67500</v>
      </c>
      <c r="F239" s="51">
        <v>45000</v>
      </c>
      <c r="G239" s="52"/>
      <c r="H239" s="88">
        <v>20000</v>
      </c>
      <c r="I239" s="37"/>
    </row>
    <row r="240" spans="1:9" ht="30">
      <c r="A240" s="101">
        <v>234</v>
      </c>
      <c r="B240" s="8" t="s">
        <v>16</v>
      </c>
      <c r="C240" s="2" t="s">
        <v>734</v>
      </c>
      <c r="D240" s="35" t="s">
        <v>398</v>
      </c>
      <c r="E240" s="50">
        <v>280000</v>
      </c>
      <c r="F240" s="51">
        <v>116000</v>
      </c>
      <c r="G240" s="52"/>
      <c r="H240" s="88"/>
      <c r="I240" s="37"/>
    </row>
    <row r="241" spans="1:9" ht="27.75">
      <c r="A241" s="101">
        <v>235</v>
      </c>
      <c r="B241" s="8" t="s">
        <v>16</v>
      </c>
      <c r="C241" s="2" t="s">
        <v>735</v>
      </c>
      <c r="D241" s="35" t="s">
        <v>738</v>
      </c>
      <c r="E241" s="50">
        <v>35000</v>
      </c>
      <c r="F241" s="51">
        <v>30000</v>
      </c>
      <c r="G241" s="52"/>
      <c r="H241" s="88"/>
      <c r="I241" s="37"/>
    </row>
    <row r="242" spans="1:9" ht="30">
      <c r="A242" s="101">
        <v>236</v>
      </c>
      <c r="B242" s="8" t="s">
        <v>16</v>
      </c>
      <c r="C242" s="2" t="s">
        <v>739</v>
      </c>
      <c r="D242" s="35" t="s">
        <v>211</v>
      </c>
      <c r="E242" s="50">
        <v>328500</v>
      </c>
      <c r="F242" s="51">
        <v>90000</v>
      </c>
      <c r="G242" s="52">
        <v>25000</v>
      </c>
      <c r="H242" s="88">
        <v>30000</v>
      </c>
      <c r="I242" s="37"/>
    </row>
    <row r="243" spans="1:9" ht="27.75">
      <c r="A243" s="101">
        <v>237</v>
      </c>
      <c r="B243" s="8" t="s">
        <v>16</v>
      </c>
      <c r="C243" s="2" t="s">
        <v>740</v>
      </c>
      <c r="D243" s="35" t="s">
        <v>741</v>
      </c>
      <c r="E243" s="50">
        <v>114000</v>
      </c>
      <c r="F243" s="51">
        <v>102500</v>
      </c>
      <c r="G243" s="52">
        <v>24200</v>
      </c>
      <c r="H243" s="88"/>
      <c r="I243" s="37"/>
    </row>
    <row r="244" spans="1:9" ht="42.75">
      <c r="A244" s="101">
        <v>238</v>
      </c>
      <c r="B244" s="8" t="s">
        <v>16</v>
      </c>
      <c r="C244" s="9" t="s">
        <v>799</v>
      </c>
      <c r="D244" s="34" t="s">
        <v>212</v>
      </c>
      <c r="E244" s="50">
        <v>120000</v>
      </c>
      <c r="F244" s="50">
        <v>60000</v>
      </c>
      <c r="G244" s="52">
        <v>40000</v>
      </c>
      <c r="H244" s="88">
        <v>50000</v>
      </c>
      <c r="I244" s="143"/>
    </row>
    <row r="245" spans="1:9" ht="27.75">
      <c r="A245" s="101">
        <v>239</v>
      </c>
      <c r="B245" s="8" t="s">
        <v>16</v>
      </c>
      <c r="C245" s="2" t="s">
        <v>742</v>
      </c>
      <c r="D245" s="35" t="s">
        <v>743</v>
      </c>
      <c r="E245" s="50">
        <v>60000</v>
      </c>
      <c r="F245" s="51">
        <v>35000</v>
      </c>
      <c r="G245" s="52"/>
      <c r="H245" s="88">
        <v>20000</v>
      </c>
      <c r="I245" s="37"/>
    </row>
    <row r="246" spans="1:9" ht="25.5">
      <c r="A246" s="101">
        <v>240</v>
      </c>
      <c r="B246" s="8" t="s">
        <v>16</v>
      </c>
      <c r="C246" s="2" t="s">
        <v>744</v>
      </c>
      <c r="D246" s="35" t="s">
        <v>213</v>
      </c>
      <c r="E246" s="50">
        <v>50000</v>
      </c>
      <c r="F246" s="51">
        <v>25000</v>
      </c>
      <c r="G246" s="52">
        <v>20000</v>
      </c>
      <c r="H246" s="88"/>
      <c r="I246" s="37"/>
    </row>
    <row r="247" spans="1:9" ht="27.75">
      <c r="A247" s="101">
        <v>241</v>
      </c>
      <c r="B247" s="8" t="s">
        <v>16</v>
      </c>
      <c r="C247" s="2" t="s">
        <v>214</v>
      </c>
      <c r="D247" s="35" t="s">
        <v>745</v>
      </c>
      <c r="E247" s="50">
        <v>50000</v>
      </c>
      <c r="F247" s="51">
        <v>25000</v>
      </c>
      <c r="G247" s="52"/>
      <c r="H247" s="88"/>
      <c r="I247" s="37"/>
    </row>
    <row r="248" spans="1:9" ht="30">
      <c r="A248" s="101">
        <v>242</v>
      </c>
      <c r="B248" s="8" t="s">
        <v>16</v>
      </c>
      <c r="C248" s="2" t="s">
        <v>746</v>
      </c>
      <c r="D248" s="35" t="s">
        <v>747</v>
      </c>
      <c r="E248" s="50">
        <v>1370000</v>
      </c>
      <c r="F248" s="51">
        <v>750000</v>
      </c>
      <c r="G248" s="52">
        <v>500000</v>
      </c>
      <c r="H248" s="88">
        <v>500000</v>
      </c>
      <c r="I248" s="37"/>
    </row>
    <row r="249" spans="1:9" ht="27.75">
      <c r="A249" s="101">
        <v>243</v>
      </c>
      <c r="B249" s="8" t="s">
        <v>16</v>
      </c>
      <c r="C249" s="2" t="s">
        <v>748</v>
      </c>
      <c r="D249" s="35" t="s">
        <v>749</v>
      </c>
      <c r="E249" s="50">
        <v>1000000</v>
      </c>
      <c r="F249" s="51">
        <v>400000</v>
      </c>
      <c r="G249" s="52">
        <v>230000</v>
      </c>
      <c r="H249" s="88">
        <v>250000</v>
      </c>
      <c r="I249" s="37"/>
    </row>
    <row r="250" spans="1:9" ht="25.5">
      <c r="A250" s="101">
        <v>244</v>
      </c>
      <c r="B250" s="8" t="s">
        <v>16</v>
      </c>
      <c r="C250" s="2" t="s">
        <v>748</v>
      </c>
      <c r="D250" s="35" t="s">
        <v>750</v>
      </c>
      <c r="E250" s="50">
        <v>500000</v>
      </c>
      <c r="F250" s="51">
        <v>100000</v>
      </c>
      <c r="G250" s="52">
        <v>20000</v>
      </c>
      <c r="H250" s="88">
        <v>20000</v>
      </c>
      <c r="I250" s="37"/>
    </row>
    <row r="251" spans="1:9" ht="30.75" thickBot="1">
      <c r="A251" s="101">
        <v>245</v>
      </c>
      <c r="B251" s="8" t="s">
        <v>16</v>
      </c>
      <c r="C251" s="2" t="s">
        <v>751</v>
      </c>
      <c r="D251" s="35" t="s">
        <v>752</v>
      </c>
      <c r="E251" s="50">
        <v>21000</v>
      </c>
      <c r="F251" s="51">
        <v>7000</v>
      </c>
      <c r="G251" s="52">
        <v>30000</v>
      </c>
      <c r="H251" s="88" t="s">
        <v>803</v>
      </c>
      <c r="I251" s="37"/>
    </row>
    <row r="252" spans="1:9" ht="15" thickBot="1">
      <c r="A252" s="96"/>
      <c r="B252" s="16"/>
      <c r="C252" s="16"/>
      <c r="D252" s="58" t="s">
        <v>14</v>
      </c>
      <c r="E252" s="69">
        <f>SUM(E205:E251)</f>
        <v>12818465</v>
      </c>
      <c r="F252" s="69">
        <f>SUM(F205:F251)</f>
        <v>4638800</v>
      </c>
      <c r="G252" s="97"/>
      <c r="H252" s="98">
        <f>SUM(H205:H251)</f>
        <v>1848000</v>
      </c>
      <c r="I252" s="100"/>
    </row>
    <row r="253" spans="1:9" ht="27.75">
      <c r="A253" s="101">
        <v>246</v>
      </c>
      <c r="B253" s="8" t="s">
        <v>13</v>
      </c>
      <c r="C253" s="2" t="s">
        <v>753</v>
      </c>
      <c r="D253" s="35" t="s">
        <v>754</v>
      </c>
      <c r="E253" s="50">
        <v>6016000</v>
      </c>
      <c r="F253" s="51">
        <v>500000</v>
      </c>
      <c r="G253" s="52"/>
      <c r="H253" s="174"/>
      <c r="I253" s="37"/>
    </row>
    <row r="254" spans="1:9" ht="30">
      <c r="A254" s="101">
        <v>247</v>
      </c>
      <c r="B254" s="8" t="s">
        <v>13</v>
      </c>
      <c r="C254" s="2" t="s">
        <v>755</v>
      </c>
      <c r="D254" s="35" t="s">
        <v>756</v>
      </c>
      <c r="E254" s="50">
        <v>180000</v>
      </c>
      <c r="F254" s="51">
        <v>110000</v>
      </c>
      <c r="G254" s="52"/>
      <c r="H254" s="88"/>
      <c r="I254" s="37"/>
    </row>
    <row r="255" spans="1:9" ht="40.5">
      <c r="A255" s="101">
        <v>248</v>
      </c>
      <c r="B255" s="8" t="s">
        <v>13</v>
      </c>
      <c r="C255" s="9" t="s">
        <v>757</v>
      </c>
      <c r="D255" s="34" t="s">
        <v>758</v>
      </c>
      <c r="E255" s="50">
        <v>855000</v>
      </c>
      <c r="F255" s="50">
        <v>250000</v>
      </c>
      <c r="G255" s="52">
        <v>200000</v>
      </c>
      <c r="H255" s="88">
        <v>200000</v>
      </c>
      <c r="I255" s="143"/>
    </row>
    <row r="256" spans="1:9" ht="27.75">
      <c r="A256" s="101">
        <v>249</v>
      </c>
      <c r="B256" s="8" t="s">
        <v>13</v>
      </c>
      <c r="C256" s="2" t="s">
        <v>759</v>
      </c>
      <c r="D256" s="35" t="s">
        <v>760</v>
      </c>
      <c r="E256" s="50">
        <v>1257100</v>
      </c>
      <c r="F256" s="51">
        <v>100000</v>
      </c>
      <c r="G256" s="52">
        <v>70000</v>
      </c>
      <c r="H256" s="88">
        <v>70000</v>
      </c>
      <c r="I256" s="37"/>
    </row>
    <row r="257" spans="1:9" ht="25.5">
      <c r="A257" s="101">
        <v>250</v>
      </c>
      <c r="B257" s="8" t="s">
        <v>13</v>
      </c>
      <c r="C257" s="2" t="s">
        <v>759</v>
      </c>
      <c r="D257" s="35" t="s">
        <v>761</v>
      </c>
      <c r="E257" s="50">
        <v>385000</v>
      </c>
      <c r="F257" s="51">
        <v>50000</v>
      </c>
      <c r="G257" s="52">
        <v>30000</v>
      </c>
      <c r="H257" s="88">
        <v>30000</v>
      </c>
      <c r="I257" s="37"/>
    </row>
    <row r="258" spans="1:9" ht="30">
      <c r="A258" s="101">
        <v>251</v>
      </c>
      <c r="B258" s="8" t="s">
        <v>13</v>
      </c>
      <c r="C258" s="9" t="s">
        <v>762</v>
      </c>
      <c r="D258" s="34" t="s">
        <v>763</v>
      </c>
      <c r="E258" s="50">
        <v>165000</v>
      </c>
      <c r="F258" s="50">
        <v>120000</v>
      </c>
      <c r="G258" s="52">
        <v>70000</v>
      </c>
      <c r="H258" s="88">
        <v>60000</v>
      </c>
      <c r="I258" s="143"/>
    </row>
    <row r="259" spans="1:9" ht="27.75">
      <c r="A259" s="101">
        <v>252</v>
      </c>
      <c r="B259" s="8" t="s">
        <v>13</v>
      </c>
      <c r="C259" s="2" t="s">
        <v>764</v>
      </c>
      <c r="D259" s="35" t="s">
        <v>765</v>
      </c>
      <c r="E259" s="50">
        <v>1521000</v>
      </c>
      <c r="F259" s="51">
        <v>200000</v>
      </c>
      <c r="G259" s="52">
        <v>50000</v>
      </c>
      <c r="H259" s="88">
        <v>50000</v>
      </c>
      <c r="I259" s="37"/>
    </row>
    <row r="260" spans="1:9" ht="27.75">
      <c r="A260" s="101">
        <v>253</v>
      </c>
      <c r="B260" s="8" t="s">
        <v>13</v>
      </c>
      <c r="C260" s="2" t="s">
        <v>766</v>
      </c>
      <c r="D260" s="35" t="s">
        <v>767</v>
      </c>
      <c r="E260" s="50">
        <v>850000</v>
      </c>
      <c r="F260" s="51">
        <v>250000</v>
      </c>
      <c r="G260" s="52">
        <v>250000</v>
      </c>
      <c r="H260" s="174"/>
      <c r="I260" s="37"/>
    </row>
    <row r="261" spans="1:9" ht="27.75">
      <c r="A261" s="101">
        <v>254</v>
      </c>
      <c r="B261" s="8" t="s">
        <v>13</v>
      </c>
      <c r="C261" s="2" t="s">
        <v>776</v>
      </c>
      <c r="D261" s="35" t="s">
        <v>768</v>
      </c>
      <c r="E261" s="50">
        <v>320000</v>
      </c>
      <c r="F261" s="51">
        <v>200000</v>
      </c>
      <c r="G261" s="52"/>
      <c r="H261" s="88">
        <v>100000</v>
      </c>
      <c r="I261" s="37"/>
    </row>
    <row r="262" spans="1:9" ht="42.75">
      <c r="A262" s="101">
        <v>255</v>
      </c>
      <c r="B262" s="8" t="s">
        <v>13</v>
      </c>
      <c r="C262" s="9" t="s">
        <v>769</v>
      </c>
      <c r="D262" s="34" t="s">
        <v>399</v>
      </c>
      <c r="E262" s="50">
        <v>270000</v>
      </c>
      <c r="F262" s="50">
        <v>75000</v>
      </c>
      <c r="G262" s="52">
        <v>50000</v>
      </c>
      <c r="H262" s="88">
        <v>30000</v>
      </c>
      <c r="I262" s="143"/>
    </row>
    <row r="263" spans="1:9" ht="42.75">
      <c r="A263" s="101">
        <v>256</v>
      </c>
      <c r="B263" s="8" t="s">
        <v>13</v>
      </c>
      <c r="C263" s="9" t="s">
        <v>215</v>
      </c>
      <c r="D263" s="34" t="s">
        <v>770</v>
      </c>
      <c r="E263" s="50">
        <v>840000</v>
      </c>
      <c r="F263" s="50">
        <v>100000</v>
      </c>
      <c r="G263" s="52"/>
      <c r="H263" s="88">
        <v>80000</v>
      </c>
      <c r="I263" s="143"/>
    </row>
    <row r="264" spans="1:9" ht="27.75">
      <c r="A264" s="101">
        <v>257</v>
      </c>
      <c r="B264" s="8" t="s">
        <v>13</v>
      </c>
      <c r="C264" s="2" t="s">
        <v>771</v>
      </c>
      <c r="D264" s="35" t="s">
        <v>772</v>
      </c>
      <c r="E264" s="50">
        <v>50000</v>
      </c>
      <c r="F264" s="51">
        <v>40000</v>
      </c>
      <c r="G264" s="52">
        <v>45000</v>
      </c>
      <c r="H264" s="88">
        <v>30000</v>
      </c>
      <c r="I264" s="37"/>
    </row>
    <row r="265" spans="1:9" ht="45">
      <c r="A265" s="101">
        <v>258</v>
      </c>
      <c r="B265" s="8" t="s">
        <v>13</v>
      </c>
      <c r="C265" s="9" t="s">
        <v>777</v>
      </c>
      <c r="D265" s="34" t="s">
        <v>773</v>
      </c>
      <c r="E265" s="50">
        <v>450000</v>
      </c>
      <c r="F265" s="50">
        <v>35000</v>
      </c>
      <c r="G265" s="52">
        <v>30000</v>
      </c>
      <c r="H265" s="88">
        <v>35000</v>
      </c>
      <c r="I265" s="143"/>
    </row>
    <row r="266" spans="1:9" ht="55.5">
      <c r="A266" s="101">
        <v>259</v>
      </c>
      <c r="B266" s="8" t="s">
        <v>13</v>
      </c>
      <c r="C266" s="9" t="s">
        <v>778</v>
      </c>
      <c r="D266" s="34" t="s">
        <v>774</v>
      </c>
      <c r="E266" s="50">
        <v>45000</v>
      </c>
      <c r="F266" s="50">
        <v>25000</v>
      </c>
      <c r="G266" s="52"/>
      <c r="H266" s="88">
        <v>25000</v>
      </c>
      <c r="I266" s="143"/>
    </row>
    <row r="267" spans="1:9" ht="43.5" thickBot="1">
      <c r="A267" s="101">
        <v>260</v>
      </c>
      <c r="B267" s="8" t="s">
        <v>13</v>
      </c>
      <c r="C267" s="9" t="s">
        <v>775</v>
      </c>
      <c r="D267" s="34" t="s">
        <v>779</v>
      </c>
      <c r="E267" s="50">
        <v>125000</v>
      </c>
      <c r="F267" s="50">
        <v>60000</v>
      </c>
      <c r="G267" s="52"/>
      <c r="H267" s="88"/>
      <c r="I267" s="143"/>
    </row>
    <row r="268" spans="1:9" ht="18.75" thickBot="1">
      <c r="A268" s="17"/>
      <c r="B268" s="14"/>
      <c r="C268" s="18"/>
      <c r="D268" s="58" t="s">
        <v>17</v>
      </c>
      <c r="E268" s="69">
        <f>SUM(E253:E267)</f>
        <v>13329100</v>
      </c>
      <c r="F268" s="69">
        <f>SUM(F253:F267)</f>
        <v>2115000</v>
      </c>
      <c r="G268" s="97"/>
      <c r="H268" s="98">
        <f>SUM(H253:H267)</f>
        <v>710000</v>
      </c>
      <c r="I268" s="100"/>
    </row>
    <row r="269" spans="1:9" ht="19.5" thickBot="1">
      <c r="A269" s="211"/>
      <c r="B269" s="212"/>
      <c r="C269" s="10" t="s">
        <v>18</v>
      </c>
      <c r="D269" s="11"/>
      <c r="E269" s="102">
        <f>SUM(E3:E19,E21:E122,E124:E152,E154:E203,E205:E251,E253:E267,)</f>
        <v>96013871</v>
      </c>
      <c r="F269" s="102">
        <f>SUM(F3:F19,F21:F122,F124:F152,F154:F203,F205:F251,F253:F267,)</f>
        <v>31643000</v>
      </c>
      <c r="G269" s="102"/>
      <c r="H269" s="102">
        <f>SUM(H3:H19,H21:H122,H124:H152,H154:H203,H205:H251,H253:H267,)</f>
        <v>11266000</v>
      </c>
      <c r="I269" s="81"/>
    </row>
  </sheetData>
  <sheetProtection/>
  <mergeCells count="3">
    <mergeCell ref="A2:B2"/>
    <mergeCell ref="C2:I2"/>
    <mergeCell ref="A269:B269"/>
  </mergeCells>
  <printOptions/>
  <pageMargins left="0.7086614173228347" right="0.7086614173228347" top="0.7874015748031497" bottom="0.7874015748031497" header="0.31496062992125984" footer="0.31496062992125984"/>
  <pageSetup firstPageNumber="16" useFirstPageNumber="1" fitToHeight="0" fitToWidth="1" horizontalDpi="600" verticalDpi="600" orientation="landscape" paperSize="9" scale="82" r:id="rId1"/>
  <headerFooter>
    <oddHeader>&amp;C&amp;"Arial,Kurzíva"&amp;12Příloha č. 1 - Program podpory kultury a památkové péče v OK v roce 2013</oddHeader>
    <oddFooter>&amp;L&amp;"Arial,Kurzíva"Zastupitelstvo Olomouckého kraje 22. 2. 2013
16 - Poskytnutí dotací z Programu podpory kultury a památkové péče v Olomouckém kraji v roce 2013
Příloha č. 1 - Program podpory kultury a památkové péče  &amp;R&amp;"Arial,Kurzíva"strana&amp;P(celkem31)</oddFooter>
  </headerFooter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semeradova</dc:creator>
  <cp:keywords/>
  <dc:description/>
  <cp:lastModifiedBy>Ševčíková Věra</cp:lastModifiedBy>
  <cp:lastPrinted>2013-02-15T09:42:04Z</cp:lastPrinted>
  <dcterms:created xsi:type="dcterms:W3CDTF">2011-03-01T09:09:02Z</dcterms:created>
  <dcterms:modified xsi:type="dcterms:W3CDTF">2013-02-15T09:42:23Z</dcterms:modified>
  <cp:category/>
  <cp:version/>
  <cp:contentType/>
  <cp:contentStatus/>
</cp:coreProperties>
</file>