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360" windowHeight="11640"/>
  </bookViews>
  <sheets>
    <sheet name="Rozpočet PN 2012 obecní školy" sheetId="1" r:id="rId1"/>
  </sheets>
  <calcPr calcId="145621"/>
</workbook>
</file>

<file path=xl/calcChain.xml><?xml version="1.0" encoding="utf-8"?>
<calcChain xmlns="http://schemas.openxmlformats.org/spreadsheetml/2006/main">
  <c r="C510" i="1" l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359" i="1"/>
  <c r="C360" i="1"/>
  <c r="C361" i="1"/>
  <c r="C362" i="1"/>
  <c r="C363" i="1"/>
  <c r="C364" i="1"/>
  <c r="C365" i="1"/>
  <c r="C366" i="1"/>
  <c r="C367" i="1"/>
  <c r="C368" i="1"/>
  <c r="C369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219" i="1"/>
  <c r="C220" i="1"/>
  <c r="C221" i="1"/>
  <c r="C222" i="1"/>
  <c r="C223" i="1"/>
  <c r="C224" i="1"/>
  <c r="C225" i="1"/>
  <c r="C226" i="1"/>
  <c r="C227" i="1"/>
  <c r="C228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509" i="1"/>
  <c r="C508" i="1"/>
  <c r="C465" i="1"/>
  <c r="C464" i="1"/>
  <c r="C446" i="1"/>
  <c r="C445" i="1"/>
  <c r="C375" i="1"/>
  <c r="C374" i="1"/>
  <c r="C358" i="1"/>
  <c r="C357" i="1"/>
  <c r="C321" i="1"/>
  <c r="C320" i="1"/>
  <c r="C234" i="1"/>
  <c r="C233" i="1"/>
  <c r="C218" i="1"/>
  <c r="C217" i="1"/>
  <c r="C194" i="1"/>
  <c r="C193" i="1"/>
  <c r="C169" i="1"/>
  <c r="C168" i="1"/>
  <c r="C81" i="1"/>
  <c r="C80" i="1"/>
  <c r="C56" i="1"/>
  <c r="C55" i="1"/>
  <c r="C10" i="1"/>
  <c r="C9" i="1"/>
  <c r="B312" i="1"/>
  <c r="C312" i="1"/>
  <c r="D312" i="1"/>
  <c r="D544" i="1" l="1"/>
  <c r="D504" i="1"/>
  <c r="D460" i="1"/>
  <c r="D546" i="1" s="1"/>
  <c r="D437" i="1"/>
  <c r="D370" i="1"/>
  <c r="D353" i="1"/>
  <c r="D439" i="1" s="1"/>
  <c r="D229" i="1"/>
  <c r="D314" i="1" s="1"/>
  <c r="D209" i="1"/>
  <c r="D189" i="1"/>
  <c r="D164" i="1"/>
  <c r="D76" i="1"/>
  <c r="D211" i="1" s="1"/>
  <c r="D48" i="1"/>
  <c r="D50" i="1" s="1"/>
  <c r="D549" i="1" s="1"/>
  <c r="C544" i="1"/>
  <c r="C504" i="1"/>
  <c r="C460" i="1"/>
  <c r="C546" i="1" s="1"/>
  <c r="C437" i="1"/>
  <c r="C370" i="1"/>
  <c r="C353" i="1"/>
  <c r="C439" i="1" s="1"/>
  <c r="C229" i="1"/>
  <c r="C314" i="1" s="1"/>
  <c r="C209" i="1"/>
  <c r="C189" i="1"/>
  <c r="C164" i="1"/>
  <c r="C76" i="1"/>
  <c r="C211" i="1" s="1"/>
  <c r="C48" i="1"/>
  <c r="C50" i="1" s="1"/>
  <c r="C549" i="1" s="1"/>
  <c r="B48" i="1" l="1"/>
  <c r="B50" i="1"/>
  <c r="B76" i="1"/>
  <c r="B164" i="1"/>
  <c r="B189" i="1"/>
  <c r="B209" i="1"/>
  <c r="B211" i="1"/>
  <c r="B504" i="1"/>
  <c r="B544" i="1"/>
  <c r="B460" i="1"/>
  <c r="B546" i="1"/>
  <c r="B229" i="1"/>
  <c r="B314" i="1"/>
  <c r="B353" i="1"/>
  <c r="B370" i="1"/>
  <c r="B437" i="1"/>
  <c r="B439" i="1"/>
  <c r="B549" i="1"/>
</calcChain>
</file>

<file path=xl/sharedStrings.xml><?xml version="1.0" encoding="utf-8"?>
<sst xmlns="http://schemas.openxmlformats.org/spreadsheetml/2006/main" count="565" uniqueCount="515">
  <si>
    <t>Okres Jeseník</t>
  </si>
  <si>
    <t>Celkem okres Jeseník</t>
  </si>
  <si>
    <t>Okres Olomouc</t>
  </si>
  <si>
    <t>Celkem okres Olomouc</t>
  </si>
  <si>
    <t>Okres Prostějov</t>
  </si>
  <si>
    <t>Celkem okres Prostějov</t>
  </si>
  <si>
    <t>Okres Přerov</t>
  </si>
  <si>
    <t>Celkem okres Přerov</t>
  </si>
  <si>
    <t>Okres Šumperk</t>
  </si>
  <si>
    <t>Celkem okres Šumperk</t>
  </si>
  <si>
    <t>Obec s rozšířenou působností: Jeseník</t>
  </si>
  <si>
    <t>Obec s rozšířenou působností: Litovel</t>
  </si>
  <si>
    <t>Obec s rozšířenou působností: Olomouc</t>
  </si>
  <si>
    <t>Obec s rozšířenou působností: Šternberk</t>
  </si>
  <si>
    <t>Obec s rozšířenou působností: Uničov</t>
  </si>
  <si>
    <t>Obec s rozšířenou působností: Konice</t>
  </si>
  <si>
    <t>Obec s rozšířenou působností: Prostějov</t>
  </si>
  <si>
    <t>Obec s rozšířenou působností: Hranice</t>
  </si>
  <si>
    <t>Obec s rozšířenou působností: Lipník nad Bečvou</t>
  </si>
  <si>
    <t>Obec s rozšířenou působností: Přerov</t>
  </si>
  <si>
    <t>Obec s rozšířenou působností: Mohelnice</t>
  </si>
  <si>
    <t>Obec s rozšířenou působností: Šumperk</t>
  </si>
  <si>
    <t>Obec s rozšířenou působností: Zábřeh</t>
  </si>
  <si>
    <t>Celkem Jeseník</t>
  </si>
  <si>
    <t>Celkem Litovel</t>
  </si>
  <si>
    <t>Celkem Olomouc</t>
  </si>
  <si>
    <t>Celkem Šternberk</t>
  </si>
  <si>
    <t>Celkem Uničov</t>
  </si>
  <si>
    <t>Celkem Konice</t>
  </si>
  <si>
    <t>Celkem Prostějov</t>
  </si>
  <si>
    <t>Celkem Hranice</t>
  </si>
  <si>
    <t>Celkem Lipník nad Bečvou</t>
  </si>
  <si>
    <t>Celkem Přerov</t>
  </si>
  <si>
    <t>Celkem Mohelnice</t>
  </si>
  <si>
    <t>Celkem Šumperk</t>
  </si>
  <si>
    <t>Celkem Zábřeh</t>
  </si>
  <si>
    <t>Název školy</t>
  </si>
  <si>
    <t>Celkem obecní školství Olomouckého kraje</t>
  </si>
  <si>
    <t>ÚZ 33 353</t>
  </si>
  <si>
    <t>Poznámka:</t>
  </si>
  <si>
    <t>Rozpis upraveného rozpočtu přímých nákladů v roce 2012 na jednotlivé školy a školská zařízení zřizovaná obcemi na území Olomouckého kraje</t>
  </si>
  <si>
    <r>
      <t xml:space="preserve"> *) </t>
    </r>
    <r>
      <rPr>
        <sz val="10"/>
        <rFont val="Arial"/>
        <family val="2"/>
        <charset val="238"/>
      </rPr>
      <t>školy, které byly v roce 2012 sloučeny s jinou školou</t>
    </r>
  </si>
  <si>
    <t>Schválený rozpočet roku 2012</t>
  </si>
  <si>
    <t>Úpravy rozpočtu v roce 2012</t>
  </si>
  <si>
    <t>Konečný rozpočet roku 2012</t>
  </si>
  <si>
    <t>ZŠ a MŠ Bělá pod Pradědem</t>
  </si>
  <si>
    <t>ZŠ a MŠ Bernartice</t>
  </si>
  <si>
    <t>ZŠ a MŠ Černá Voda</t>
  </si>
  <si>
    <t>Mateřská škola Česká Ves, Jesenická 98</t>
  </si>
  <si>
    <t>Mateřská škola Česká Ves, Holanova 417</t>
  </si>
  <si>
    <t>Základní škola Česká Ves</t>
  </si>
  <si>
    <t>Mateřská škola Javorník, Míru 356</t>
  </si>
  <si>
    <t>Mateřská škola Javorník, Polská 488</t>
  </si>
  <si>
    <t>Základní škola Javorník, Školní 72</t>
  </si>
  <si>
    <t>Základní umělecká škola Javorník</t>
  </si>
  <si>
    <t>Mateřská škola Jeseník, Křížkovského 1217</t>
  </si>
  <si>
    <t>Mateřská škola Jeseník, Jiráskova 799</t>
  </si>
  <si>
    <t>Mateřská škola Kopretina Jeseník, Tyršova 307</t>
  </si>
  <si>
    <t>Mateřská škola Jeseník, Karla Čapka</t>
  </si>
  <si>
    <t>Základní škola Jeseník, Nábřežní 413</t>
  </si>
  <si>
    <t>Základní umělecká škola Jeseník</t>
  </si>
  <si>
    <t>Středisko volného času DUHA Jeseník</t>
  </si>
  <si>
    <t>ZŠ a MŠ Kobylá nad Vidnavkou</t>
  </si>
  <si>
    <t>ZŠ a MŠ J. Schrotha,  Lipová - lázně</t>
  </si>
  <si>
    <t>Mateřská škola Široký Brod</t>
  </si>
  <si>
    <t>Mateřská škola Mikulovice</t>
  </si>
  <si>
    <t>Základní škola Mikulovice, Hlavní 346</t>
  </si>
  <si>
    <t>ZŠ a MŠ Písečná</t>
  </si>
  <si>
    <t>ZŠ a MŠ Skorošice</t>
  </si>
  <si>
    <t>ZŠ a MŠ Stará Červená Voda</t>
  </si>
  <si>
    <t>ZŠ a MŠ Supíkovice</t>
  </si>
  <si>
    <t>Mateřská škola Uhelná</t>
  </si>
  <si>
    <t>Mateřská škola Vápenná</t>
  </si>
  <si>
    <t>Základní škola Vápenná</t>
  </si>
  <si>
    <t>Mateřská škola Velká Kraš</t>
  </si>
  <si>
    <t>Mateřská škola Velké Kunětice</t>
  </si>
  <si>
    <t>Mateřská škola Vidnava</t>
  </si>
  <si>
    <t>Základní škola Vidnava</t>
  </si>
  <si>
    <t>Mateřská škola Vlčice</t>
  </si>
  <si>
    <t>Mateřská škola Zlaté Hory, Nádražní 306</t>
  </si>
  <si>
    <t>Mateřská škola Zlaté Hory, Nádražní 279</t>
  </si>
  <si>
    <t>Základní škola Zlaté Hory</t>
  </si>
  <si>
    <t>Mateřská škola Žulová</t>
  </si>
  <si>
    <t>Základní škola Žulová</t>
  </si>
  <si>
    <t>Mateřská škola Bílá Lhota</t>
  </si>
  <si>
    <t>Základní škola Bílá Lhota</t>
  </si>
  <si>
    <t>ZŠ, MŠ, ŠJ a ŠD Bouzov</t>
  </si>
  <si>
    <t>ZŠ a MŠ Červenka, Komenského 31</t>
  </si>
  <si>
    <t>ZŠ a MŠ Haňovice</t>
  </si>
  <si>
    <t>ZŠ a MŠ Cholina</t>
  </si>
  <si>
    <t>Mateřská škola Litovel, Frištenského 917</t>
  </si>
  <si>
    <t>Mateřská škola Litovel, Gemerská 506</t>
  </si>
  <si>
    <t>Základní škola Litovel, Jungmannova 655</t>
  </si>
  <si>
    <t>ZŠ a MŠ Litovel, Nasobůrky 91</t>
  </si>
  <si>
    <t>Základní škola Litovel, Vítězná 1250</t>
  </si>
  <si>
    <t>Školní jídelna Litovel, Studentů 91</t>
  </si>
  <si>
    <t>ZŠ a MŠ Luká</t>
  </si>
  <si>
    <t>ZŠ a MŠ Náklo</t>
  </si>
  <si>
    <t>ZŠ a MŠ Pňovice</t>
  </si>
  <si>
    <t>Mateřská škola Senice na Hané, Nádražní 350</t>
  </si>
  <si>
    <t>Základní škola Senice na Hané, Žižkov 300</t>
  </si>
  <si>
    <t>Mateřská škola Slavětín</t>
  </si>
  <si>
    <t>ZŠ a MŠ Střeň</t>
  </si>
  <si>
    <t>Mateřská škola Vilémov</t>
  </si>
  <si>
    <t>Základní škola Vilémov</t>
  </si>
  <si>
    <t>ZŠ a MŠ Bělkovice-Lašťany</t>
  </si>
  <si>
    <t>ZŠ a MŠ Blatec</t>
  </si>
  <si>
    <t>ZŠ a MŠ Bohuňovice</t>
  </si>
  <si>
    <t>Mateřská škola Bukovany</t>
  </si>
  <si>
    <t>ZŠ a MŠ Bystročice</t>
  </si>
  <si>
    <t>ZŠ a MŠ Bystrovany</t>
  </si>
  <si>
    <t>ZŠ a MŠ Daskabát</t>
  </si>
  <si>
    <t>ZŠ a MŠ Dolany</t>
  </si>
  <si>
    <t>Základní škola Doloplazy</t>
  </si>
  <si>
    <t>Mateřská škola Doloplazy</t>
  </si>
  <si>
    <t>ZŠ a MŠ Drahanovice</t>
  </si>
  <si>
    <t>ZŠ a MŠ Dub nad Moravou</t>
  </si>
  <si>
    <t>ZŠ a MŠ Grygov</t>
  </si>
  <si>
    <t>Základní škola Hlubočky, Olomoucká 116</t>
  </si>
  <si>
    <t>Základní škola Hlubočky-Mariánské Údoli, Olomoucká 355</t>
  </si>
  <si>
    <t>Mateřská škola Hlubočky, Boční 437</t>
  </si>
  <si>
    <t>Mateřská škola Hlubočky, Dukelských hrdinů 220</t>
  </si>
  <si>
    <t>Školní jídelna Hlubočky, Olomoucká 56</t>
  </si>
  <si>
    <t>Mateřská škola Hlušovice</t>
  </si>
  <si>
    <t>ZŠ a MŠ Hněvotín</t>
  </si>
  <si>
    <t>ZŠ a MŠ Horka nad Moravou, Lidická 9</t>
  </si>
  <si>
    <t>ZŠ a MŠ Charváty</t>
  </si>
  <si>
    <t>ZŠ a MŠ Kožušany-Tážaly</t>
  </si>
  <si>
    <t>ZŠ a MŠ Krčmaň</t>
  </si>
  <si>
    <t>ZŠ a MŠ Křelov, Lipové nám. 18</t>
  </si>
  <si>
    <t>Mateřská škola Liboš</t>
  </si>
  <si>
    <t>ZŠ a MŠ Loučany</t>
  </si>
  <si>
    <t>ZŠ a MŠ Lutín, Školní 80</t>
  </si>
  <si>
    <t>ZŠ a MŠ Majetín, Školní 126</t>
  </si>
  <si>
    <t>Mateřská škola Mrsklesy</t>
  </si>
  <si>
    <t>Mateřská škola Náměšť na Hané, Zábraní 514</t>
  </si>
  <si>
    <t>Základní škola Náměšť na Hané, Komenského 283</t>
  </si>
  <si>
    <t>ZŠ a MŠ Olomouc, Demlova 18</t>
  </si>
  <si>
    <t>ZŠ a MŠ Olomouc, Dvorského 33</t>
  </si>
  <si>
    <t>Základní škola Olomouc, Fr. Stupky 16</t>
  </si>
  <si>
    <t>Základní škola Olomouc, Gagarinova 19</t>
  </si>
  <si>
    <t>ZŠ a MŠ Olomouc, M. Gorkého 39</t>
  </si>
  <si>
    <t>Fakultní základní škola Olomouc, Hálkova 4</t>
  </si>
  <si>
    <t>Základní škola Olomouc, Heyrovského 33</t>
  </si>
  <si>
    <t>Fakultní ZŠ a MŠ Olomouc, Holečkova 10</t>
  </si>
  <si>
    <t>Základní škola Olomouc, Mozartova 48</t>
  </si>
  <si>
    <t>ZŠ a MŠ Olomouc, Náves Svobody 41</t>
  </si>
  <si>
    <t>ZŠ a MŠ Olomouc, Nedvědova 17</t>
  </si>
  <si>
    <t>Základní škola Olomouc, 8. května 29</t>
  </si>
  <si>
    <t>ZŠ a MŠ Olomouc-Nemilany, Raisova 1</t>
  </si>
  <si>
    <t>Fakultní ZŠ a MŠ Olomouc, Rožňavská 21</t>
  </si>
  <si>
    <t>ZŠ a MŠ Olomouc, Řezníčkova 1</t>
  </si>
  <si>
    <t>ZŠ a MŠ Olomouc, Svatoplukova 11</t>
  </si>
  <si>
    <t>Fakultní základní škola Olomouc, Tererovo nám. 1</t>
  </si>
  <si>
    <t>Základní škola Olomouc, tř. Spojenců 8</t>
  </si>
  <si>
    <t>Základní škola Olomouc, Zeyerova 28</t>
  </si>
  <si>
    <t>Mateřská škola Olomouc, Dělnická 17b</t>
  </si>
  <si>
    <t>Mateřská škola Olomouc, Helsinská 11</t>
  </si>
  <si>
    <t>Mateřská škola Olomouc, I. Herrmanna 1</t>
  </si>
  <si>
    <t>Mateřská škola Olomouc, Jílová 41</t>
  </si>
  <si>
    <t>Mateřská škola Olomouc, kpt. Nálepky 10</t>
  </si>
  <si>
    <t>Mateřská škola Olomouc, Michalské stromořadí 11</t>
  </si>
  <si>
    <t>Mateřská škola Olomouc, Mozartova 6</t>
  </si>
  <si>
    <t>Mateřská škola Olomouc, Rooseveltova 101</t>
  </si>
  <si>
    <t>Mateřská škola Olomouc, Škrétova 2</t>
  </si>
  <si>
    <t>Mateřská škola Olomouc, Wolkerova 34</t>
  </si>
  <si>
    <t>Mateřská škola Olomouc, Zeyerova 23</t>
  </si>
  <si>
    <t>Mateřská škola Olomouc, Žižkovo nám. 3</t>
  </si>
  <si>
    <t>ZŠ a MŠ Přáslavice</t>
  </si>
  <si>
    <t>ZŠ a MŠ Příkazy</t>
  </si>
  <si>
    <t>ZŠ a MŠ Samotišky</t>
  </si>
  <si>
    <t>ZŠ a MŠ Skrbeň</t>
  </si>
  <si>
    <t>ZŠ a MŠ Slatinice</t>
  </si>
  <si>
    <t>Mateřská škola Suchonice</t>
  </si>
  <si>
    <t>Základní škola Štěpánov, Dolní 78</t>
  </si>
  <si>
    <t>Mateřská škola Štěpánov, Sídliště 555</t>
  </si>
  <si>
    <t>Mateřská škola Štěpánov-Moravská Huzová</t>
  </si>
  <si>
    <t>ZŠ a MŠ Těšetice</t>
  </si>
  <si>
    <t>Školní jídelna Těšetice</t>
  </si>
  <si>
    <t>Mateřská škola Toveř</t>
  </si>
  <si>
    <t>Základní škola Tršice</t>
  </si>
  <si>
    <t>Mateřská škola Ústín</t>
  </si>
  <si>
    <t>Masarykova ZŠ a MŠ Velká Bystřice, 8. května 67</t>
  </si>
  <si>
    <t>Školní jídelna Velká Bystřice, Loučná 703</t>
  </si>
  <si>
    <t>Základní škola Velký Týnec</t>
  </si>
  <si>
    <t>Mateřská škola Velký Týnec</t>
  </si>
  <si>
    <t>ZŠ a MŠ Velký Újezd</t>
  </si>
  <si>
    <t>Základní škola Věrovany</t>
  </si>
  <si>
    <t>Mateřská škola Věrovany</t>
  </si>
  <si>
    <t>ZŠ a MŠ Babice</t>
  </si>
  <si>
    <t>Mateřská škola Domašov nad Bystřicí</t>
  </si>
  <si>
    <t>Mateřská škola Domašov u Šternberka</t>
  </si>
  <si>
    <t>Mateřská škola Hnojice</t>
  </si>
  <si>
    <t>ZŠ a MŠ Huzová</t>
  </si>
  <si>
    <t>Základní škola Jívová</t>
  </si>
  <si>
    <t>Mateřská škola Jívová</t>
  </si>
  <si>
    <t>Mateřská škola Lužice</t>
  </si>
  <si>
    <t>ZŠ a MŠ Mladějovice</t>
  </si>
  <si>
    <t>Základní škola Moravský Beroun, Opavská 128</t>
  </si>
  <si>
    <t>Mateřská škola Moravský Beroun, nám. 9.května 595</t>
  </si>
  <si>
    <t>ZŠ a MŠ Štarnov</t>
  </si>
  <si>
    <t>Základní škola Šternberk, Dr. Hrubého 2</t>
  </si>
  <si>
    <t>Základní škola Šternberk, nám. Svobody 3</t>
  </si>
  <si>
    <t>Základní škola Šternberk, Svatoplukova 7</t>
  </si>
  <si>
    <t>Mateřská škola Šternberk, Komenského 44</t>
  </si>
  <si>
    <t>Mateřská škola Šternberk, Nádražní 7</t>
  </si>
  <si>
    <t>Školní jídelna Šternberk, Komenského 44</t>
  </si>
  <si>
    <t>Základní umělecká škola Šternberk, Olomoucká 32</t>
  </si>
  <si>
    <t>Dům dětí a mládeže Šternberk, Opavská 14</t>
  </si>
  <si>
    <t>ZŠ a MŠ Žerotín</t>
  </si>
  <si>
    <t>Mateřská škola Dlouhá Loučka, 1.máje 31</t>
  </si>
  <si>
    <t>Základní škola Dlouhá Loučka, Šumvaldská 220</t>
  </si>
  <si>
    <t>ZŠ a MŠ Medlov</t>
  </si>
  <si>
    <t>Základní škola Nová Hradečná</t>
  </si>
  <si>
    <t>Mateřská škola Nová Hradečná</t>
  </si>
  <si>
    <t>Základní škola Paseka</t>
  </si>
  <si>
    <t>Mateřská škola Paseka</t>
  </si>
  <si>
    <t>Základní škola Šumvald</t>
  </si>
  <si>
    <t>Mateřská škola Šumvald</t>
  </si>
  <si>
    <t>Základní škola Troubelice</t>
  </si>
  <si>
    <t>Mateřská škola Troubelice</t>
  </si>
  <si>
    <t>ZŠ a MŠ Újezd</t>
  </si>
  <si>
    <t>Základní škola Uničov, J. Haška 211</t>
  </si>
  <si>
    <t>Základní škola Uničov, Pionýrů 685</t>
  </si>
  <si>
    <t>Základní škola Uničov, U stadionu 849</t>
  </si>
  <si>
    <t>Mateřská škola Uničov, Komenského 680</t>
  </si>
  <si>
    <t>Základní škola Bohuslavice</t>
  </si>
  <si>
    <t>ZŠ a MŠ T. G. Masaryka Brodek u Konice</t>
  </si>
  <si>
    <t>Masarykova jubilejní ZŠ a MŠ Horní Štěpánov</t>
  </si>
  <si>
    <t>ZŠ a MŠ Hvozd u Prostějova</t>
  </si>
  <si>
    <t>ZŠ a MŠ Kladky</t>
  </si>
  <si>
    <t>Mateřská škola Konice, Smetanova 202</t>
  </si>
  <si>
    <t>Základní škola a gymnázium Konice, Tyršova 609</t>
  </si>
  <si>
    <t>ZŠ a MŠ Lipová</t>
  </si>
  <si>
    <t>Mateřská škola Raková</t>
  </si>
  <si>
    <t>Mateřská škola Skřípov</t>
  </si>
  <si>
    <t>Mateřská škola Stražisko</t>
  </si>
  <si>
    <t>Mateřská škola Šubířov</t>
  </si>
  <si>
    <t xml:space="preserve">ZŠ a MŠ Bedihošť </t>
  </si>
  <si>
    <t>Mateřská škola Bílovice-Lutotín</t>
  </si>
  <si>
    <t>Mateřská škola Biskupice</t>
  </si>
  <si>
    <t>Mateřská škola Brodek u Prostějova, Zámecká 348</t>
  </si>
  <si>
    <t>Základní škola Brodek u Prostějova, Císařská 65</t>
  </si>
  <si>
    <t xml:space="preserve">Mateřská škola Čehovice </t>
  </si>
  <si>
    <t>ZŠ a MŠ Čechy pod  Kosířem, Komenského 5</t>
  </si>
  <si>
    <t>Mateřská škola Čelčice</t>
  </si>
  <si>
    <t>ZŠ a MŠ Čelechovice na Hané, U sokolovny 275</t>
  </si>
  <si>
    <t>Mateřská škola Dobromilice</t>
  </si>
  <si>
    <t>Základní škola Dobromilice</t>
  </si>
  <si>
    <t>Jubilejní Masarykova ZŠ a MŠ Drahany</t>
  </si>
  <si>
    <t>Mateřská škola Držovice</t>
  </si>
  <si>
    <t>Mateřská škola Dřevnovice</t>
  </si>
  <si>
    <t>Mateřská škola Hluchov</t>
  </si>
  <si>
    <t>Mateřská škola Hrubčice</t>
  </si>
  <si>
    <t>Základní škola Hrubčice</t>
  </si>
  <si>
    <t>Mateřská škola Ivaň</t>
  </si>
  <si>
    <t>Mateřská škola Klenovice na Hané</t>
  </si>
  <si>
    <t>Základní škola Klenovice na Hané</t>
  </si>
  <si>
    <t xml:space="preserve">ZŠ a MŠ Kostelec na Hané </t>
  </si>
  <si>
    <t>Mateřská škola Kralice na Hané</t>
  </si>
  <si>
    <t>Základní škola Kralice na Hané</t>
  </si>
  <si>
    <t>Základní škola Krumsín</t>
  </si>
  <si>
    <t>Základní škola Laškov</t>
  </si>
  <si>
    <t>Mateřská škola Malé Hradisko</t>
  </si>
  <si>
    <t>Mateřská škola Mořice</t>
  </si>
  <si>
    <t>ZŠ a MŠ Mostkovice</t>
  </si>
  <si>
    <t>ZŠ a MŠ Myslejovice</t>
  </si>
  <si>
    <t>Mateřská škola Němčice nad Hanou, Trávnická 201</t>
  </si>
  <si>
    <t>Základní škola Němčice nad Hanou, Tyršova 360</t>
  </si>
  <si>
    <t>Základní umělecká škola Němčice nad Hanou, Komenského nám. 168</t>
  </si>
  <si>
    <t>Dům dětí a nládeže ORION Němčice nad Hanou, Komenského nám. 168</t>
  </si>
  <si>
    <t>Masarykova ZŠ a MŠ Nezamyslice, 1. máje 234</t>
  </si>
  <si>
    <t>Mateřská škola Niva</t>
  </si>
  <si>
    <t>Mateřská škola Ohrozim</t>
  </si>
  <si>
    <t>ZŠ a MŠ Olšany u Prostějova</t>
  </si>
  <si>
    <t>ZŠ npor. letectva J. Františka a MŠ Otaslavice</t>
  </si>
  <si>
    <t>Mateřská škola Otinoves</t>
  </si>
  <si>
    <t>ZŠ a MŠ Pěnčín</t>
  </si>
  <si>
    <t>Mateřská škola Pivín</t>
  </si>
  <si>
    <t>Základní škola Pivín</t>
  </si>
  <si>
    <t>Mateřská škola Plumlov , Na stráži 512</t>
  </si>
  <si>
    <t>Základní škola Plumlov, Rudé armády 300</t>
  </si>
  <si>
    <t>Základní umělecká škola Plumlov, Na aleji 44</t>
  </si>
  <si>
    <t>Základní škola Prostějov, ul. dr. Horáka 24</t>
  </si>
  <si>
    <t>Základní škola Prostějov, ul. E. Valenty 52</t>
  </si>
  <si>
    <t>ZŠ a MŠ Prostějov, Kollárova ul. 4</t>
  </si>
  <si>
    <t>Základní škola Prostějov, ul. Vl. Majakovského 1</t>
  </si>
  <si>
    <t>ZŠ a MŠ Prostějov, Melantrichova ul. 60</t>
  </si>
  <si>
    <t>ZŠ a MŠ Prostějov, Palackého třída 14</t>
  </si>
  <si>
    <t>ZŠ a MŠ Jana Železného Prostějov, Sídliště svobody 24/79</t>
  </si>
  <si>
    <t>Reálné gymnázium a základní škola Prostějov, Studentská 4</t>
  </si>
  <si>
    <t>Základní umělecká škola Vladimíra Ambrose Prostějov, Kravařova 14</t>
  </si>
  <si>
    <t>Dům dětí a mládeže Sportcentrum Prostějov, Olympijská 4</t>
  </si>
  <si>
    <t>Mateřská škola Prostějov, Moravská ul. 30</t>
  </si>
  <si>
    <t>Mateřská škola Prostějov, Partyzánská ul. 34</t>
  </si>
  <si>
    <t>Mateřská škola Prostějov, Rumunská 23</t>
  </si>
  <si>
    <t>Mateřská škola Prostějov, Smetanova ul. 746</t>
  </si>
  <si>
    <t>Mateřská škola Prostějov, ul. Šárka 4</t>
  </si>
  <si>
    <t>Mateřská škola Prostějovičky</t>
  </si>
  <si>
    <t>Mateřská škola Protivanov</t>
  </si>
  <si>
    <t xml:space="preserve">Základní škola Protivanov </t>
  </si>
  <si>
    <t>ZŠ a MŠ Přemyslovice</t>
  </si>
  <si>
    <t>ZŠ a MŠ Ptení</t>
  </si>
  <si>
    <t>ZŠ a MŠ Rozstání</t>
  </si>
  <si>
    <t>Mateřská škola Slatinky</t>
  </si>
  <si>
    <t>ZŠ a MŠ Smržice, Zákostelí 133</t>
  </si>
  <si>
    <t>Mateřská škola Stařechovice</t>
  </si>
  <si>
    <t>ZŠ a MŠ Tištín</t>
  </si>
  <si>
    <t>ZŠ a MŠ Určice</t>
  </si>
  <si>
    <t>Mateřská škola Víceměřice</t>
  </si>
  <si>
    <t>Mateřská škola Vícov</t>
  </si>
  <si>
    <t>Mateřská škola Vranovice-Kelčice</t>
  </si>
  <si>
    <t>Základní škola Zdeny Kaprálové a MŠ Vrbátky</t>
  </si>
  <si>
    <t>ZŠ a MŠ Vrchoslavice</t>
  </si>
  <si>
    <t xml:space="preserve">Mateřské škola Vřesovice </t>
  </si>
  <si>
    <t>Mateřská škola Želeč</t>
  </si>
  <si>
    <t>ZŠ a MŠ Bělotín</t>
  </si>
  <si>
    <t>ZŠ a MŠ Černotín</t>
  </si>
  <si>
    <t>Mateřská škola Horní Újezd</t>
  </si>
  <si>
    <t>Mateřská škola Hrabůvka</t>
  </si>
  <si>
    <t>Mateřská škola Hranice, Galašova 1747</t>
  </si>
  <si>
    <t>Mateřská škola Hranice, Hromůvka 1542</t>
  </si>
  <si>
    <t>Mateřská škola Hranice, Plynárenská 1791</t>
  </si>
  <si>
    <t>Mateřská škola Klíček Hranice, Struhlovsko 1432</t>
  </si>
  <si>
    <t>ZŠ a MŠ Hranice - Drahotuše, Hranická 100</t>
  </si>
  <si>
    <t>Základní škola Hranice, tř. 1. máje 357</t>
  </si>
  <si>
    <t>Základní škola Hranice, Struhlovsko 1795</t>
  </si>
  <si>
    <t>Základní škola Hranice, Šromotovo nám. 177</t>
  </si>
  <si>
    <t>Školní jídelna Hranice, tř. 1. máje 353</t>
  </si>
  <si>
    <t>Dům dětí a mládeže Hranice, Galašova 1746</t>
  </si>
  <si>
    <t>Mateřská škola Hustopeče nad Bečvou, V zahradách 274</t>
  </si>
  <si>
    <t>Základní škola Hustopeče nad Bečvou, Školní 223</t>
  </si>
  <si>
    <t>Mateřská škola Malhotice</t>
  </si>
  <si>
    <t>ZŠ a MŠ Jindřichov</t>
  </si>
  <si>
    <t>ZŠ a MŠ Milenov</t>
  </si>
  <si>
    <t>Mateřská škola Milotice nad Bečvou</t>
  </si>
  <si>
    <t>ZŠ a MŠ Olšovec</t>
  </si>
  <si>
    <t>ZŠ a MŠ Opatovice</t>
  </si>
  <si>
    <t>Mateřská škola Paršovice</t>
  </si>
  <si>
    <t>ZŠ a MŠ Partutovice</t>
  </si>
  <si>
    <t>MŠ Polom</t>
  </si>
  <si>
    <t>ZŠ a MŠ Potštát</t>
  </si>
  <si>
    <t>Mateřská škola Rakov</t>
  </si>
  <si>
    <t>ZŠ a MŠ Skalička</t>
  </si>
  <si>
    <t>ZŠ a MŠ Střítež nad Ludinou</t>
  </si>
  <si>
    <t>Mateřská škola Špičky</t>
  </si>
  <si>
    <t>Mateřská škola Teplice nad Bečvou</t>
  </si>
  <si>
    <t>ZŠ a MŠ Ústí</t>
  </si>
  <si>
    <t>ZŠ a MŠ Všechovice</t>
  </si>
  <si>
    <t>Mateřská škola Staměřice</t>
  </si>
  <si>
    <t>Základní škola Dolní Újezd</t>
  </si>
  <si>
    <t>ZŠ a MŠ Jezernice</t>
  </si>
  <si>
    <t>Mateřská škola Lipník nad Bečvou, Na Zelince 1185</t>
  </si>
  <si>
    <t>ZŠ a MŠ Lipník nad Bečvou, Hranická 511</t>
  </si>
  <si>
    <t>Základní škola Lipník nad Bečvou, Osecká 315</t>
  </si>
  <si>
    <t>ZŠ a MŠ Lipník nad Bečvou, Loučka</t>
  </si>
  <si>
    <t>Gymnázium Lipník nad Bečvou, Komenského sady 62</t>
  </si>
  <si>
    <t>ZŠ a MŠ Osek nad Bečvou</t>
  </si>
  <si>
    <t>ZŠ a MŠ Soběchleby</t>
  </si>
  <si>
    <t>Školní jídelna Soběchleby</t>
  </si>
  <si>
    <t>ZŠ a MŠ Týn nad Bečvou, náves B. Smetany 195</t>
  </si>
  <si>
    <t>Mateřská škola Veselíčko</t>
  </si>
  <si>
    <t>ZŠ a MŠ Beňov</t>
  </si>
  <si>
    <t>Mateřská škola Bezuchov</t>
  </si>
  <si>
    <t>Mateřská škola Bochoř, Náves 16</t>
  </si>
  <si>
    <t>Základní škola Bochoř, Školní 213/13</t>
  </si>
  <si>
    <t>Mateřská škola Brodek u Přerova, Tyršova 217</t>
  </si>
  <si>
    <t>Základní škola Brodek u Přerova, Majetínská 275</t>
  </si>
  <si>
    <t>Mateřská škola Buk</t>
  </si>
  <si>
    <t>Mateřská škola Citov</t>
  </si>
  <si>
    <t>Mateřská škola Dřevohostice, Školní 367</t>
  </si>
  <si>
    <t>Základní škola Dřevohostice, Školní 355</t>
  </si>
  <si>
    <t>ZŠ a MŠ Domaželice</t>
  </si>
  <si>
    <t>Základní škola Horní Moštěnice, Pod Vinohrady 30</t>
  </si>
  <si>
    <t>Mateřská škola Kojetín, Hanusíkova 10</t>
  </si>
  <si>
    <t>Základní škola Kojetín, náměstí Míru 83</t>
  </si>
  <si>
    <t>Základní škola Kojetín, Svatopluka Čecha 586</t>
  </si>
  <si>
    <t>Školní jídelna Kojetín, Hanusíkova 283</t>
  </si>
  <si>
    <t>Dům dětí a mládeže Kojetín, Masarykovo nám.</t>
  </si>
  <si>
    <t>ZŠ a MŠ Kokory</t>
  </si>
  <si>
    <t>ZŠ a MŠ Křenovice</t>
  </si>
  <si>
    <t>ZŠ a MŠ Lazniky</t>
  </si>
  <si>
    <t>Mateřská škola Líšná</t>
  </si>
  <si>
    <t>ZŠ a MŠ Lobodice</t>
  </si>
  <si>
    <t>ZŠ a MŠ Měrovice nad Hanou</t>
  </si>
  <si>
    <t>ZŠ a MŠ Pavlovice u Přerova</t>
  </si>
  <si>
    <t>ZŠ a MŠ Polkovice</t>
  </si>
  <si>
    <t>ZŠ a MŠ Prosenice, Školní 49</t>
  </si>
  <si>
    <t>Mateřská škola Přerov, Dvořákova 23</t>
  </si>
  <si>
    <t>Mateřská škola Přerov, Komenského 25</t>
  </si>
  <si>
    <t>Mateřská škola Přerov, Kouřilkova 2</t>
  </si>
  <si>
    <t>Mateřská škola Radost Přerov, Kozlovská 44</t>
  </si>
  <si>
    <t>Mateřská škola Přerov, Kratochvílova 19</t>
  </si>
  <si>
    <t>Mateřská škola Přerov, Lešetínská 5</t>
  </si>
  <si>
    <t>Mateřská škola Přerov, Máchova 8</t>
  </si>
  <si>
    <t>Mateřská škola Přerov, Máchova 14</t>
  </si>
  <si>
    <t>Mateřská škola Přerov, Optiky 14</t>
  </si>
  <si>
    <t>Mateřská škola Přerov, U tenisu 2</t>
  </si>
  <si>
    <t>Mateřská škola Přerov-Újezdec, Hlavní 61</t>
  </si>
  <si>
    <t>Základní škola Přerov, B. Němcové 16</t>
  </si>
  <si>
    <t>Základní škola Přerov, Hranická 14</t>
  </si>
  <si>
    <t xml:space="preserve">Základní škola Přerov, Za mlýnem 1 </t>
  </si>
  <si>
    <t>ZŠ a MŠ Přerov-Předmostí, Pod skalkou 11</t>
  </si>
  <si>
    <t>Základní škola Přerov, Svisle 13</t>
  </si>
  <si>
    <t>Základní škola Přerov, Trávník 27</t>
  </si>
  <si>
    <t>Základní škola Přerov, U tenisu 4</t>
  </si>
  <si>
    <t>Základní škola Přerov, Velká Dlážka 5</t>
  </si>
  <si>
    <t>Základní škola Přerov, Želatovská 8</t>
  </si>
  <si>
    <t>Školní jídelna Přerov, U tenisu 4</t>
  </si>
  <si>
    <t>Zařízení školního stravování Přerov, Trávník 27</t>
  </si>
  <si>
    <t>Zařízení školního zařízení Přerov, Kratochvílova 30</t>
  </si>
  <si>
    <t>Školní jídelna Přerov-Předmostí, Hranická 14</t>
  </si>
  <si>
    <t>ZŠ a Slaměníkova MŠ Radslavice, Školní 5</t>
  </si>
  <si>
    <t>ZŠ a MŠ Rokytnice</t>
  </si>
  <si>
    <t>ZŠ a MŠ Stará Ves</t>
  </si>
  <si>
    <t>Mateřská škola Sušice</t>
  </si>
  <si>
    <t>ZŠ a MŠ Tovačov, Podvalí 353</t>
  </si>
  <si>
    <t>ZŠ a MŠ Troubky, Dědina 10</t>
  </si>
  <si>
    <t>Mateřská škola Tučín</t>
  </si>
  <si>
    <t>Mateřská škola Uhřičice</t>
  </si>
  <si>
    <t>ZŠ a MŠ Vlkoš, Náves 43</t>
  </si>
  <si>
    <t>Mateřská škola Výkleky</t>
  </si>
  <si>
    <t>Mateřská škola Želatovice</t>
  </si>
  <si>
    <t>Základní škola Želatovice</t>
  </si>
  <si>
    <t>MŠ Klopina</t>
  </si>
  <si>
    <t>Mateřská škola Loštice, Trávník</t>
  </si>
  <si>
    <t>Základní škola Loštice, Komenského 17</t>
  </si>
  <si>
    <t>Základní umělecká škola Loštice, Trávník 596</t>
  </si>
  <si>
    <t>ZŠ a MŠ Maletín</t>
  </si>
  <si>
    <t>ZŠ a MŠ Mírov</t>
  </si>
  <si>
    <t>Mateřská škola Mohelnice, Hálkova 12</t>
  </si>
  <si>
    <t>Mateřská škola Mohelnice, Na zámečku 10</t>
  </si>
  <si>
    <t>Základní škola Mohelnice, Mlýnská 1</t>
  </si>
  <si>
    <t>Základní škola Mohelnice, Vodní 27</t>
  </si>
  <si>
    <t>Mateřská škola Moravičany</t>
  </si>
  <si>
    <t>Základní škola Moravičany</t>
  </si>
  <si>
    <t>ZŠ a MŠ Pavlov</t>
  </si>
  <si>
    <t>Mateřská škola Třeština</t>
  </si>
  <si>
    <t>ZŠ a MŠ Úsov</t>
  </si>
  <si>
    <t>Mateřská škola Bludov, Polní 502</t>
  </si>
  <si>
    <t>Základní škola Bludov, Nová Dědina 368</t>
  </si>
  <si>
    <t xml:space="preserve">ZŠ a MŠ Bohdíkov </t>
  </si>
  <si>
    <t>Mateřská škola Bohutín</t>
  </si>
  <si>
    <t>Základní škola Bohutín</t>
  </si>
  <si>
    <t xml:space="preserve">ZŠ a MŠ Bratrušov </t>
  </si>
  <si>
    <t>ZŠ a MŠ Bušín</t>
  </si>
  <si>
    <t>Mateřská škola Dolní Studénky-Králec</t>
  </si>
  <si>
    <t>ZŠ a MŠ Dolní Studénky</t>
  </si>
  <si>
    <t>ZŠ a MŠ Hanušovice, Hlavní 145</t>
  </si>
  <si>
    <t>ZŠ a MŠ Hrabišín</t>
  </si>
  <si>
    <t>Mateřská škola Chromeč</t>
  </si>
  <si>
    <t>Základní škola Chromeč</t>
  </si>
  <si>
    <t>Mateřská škola Libina</t>
  </si>
  <si>
    <t>Základní škola Libina</t>
  </si>
  <si>
    <t>Mateřská škola Loučná nad Desnou</t>
  </si>
  <si>
    <t>Základní škola Loučná nad Desnou</t>
  </si>
  <si>
    <t>Mateřská škola Malá Morava, Vysoký potok</t>
  </si>
  <si>
    <t>ZŠ a MŠ Nový Malín</t>
  </si>
  <si>
    <t>ZŠ a MŠ Olšany</t>
  </si>
  <si>
    <t>ZŠ a MŠ Oskava</t>
  </si>
  <si>
    <t>ZŠ a MŠ Písařov</t>
  </si>
  <si>
    <t>Mateřská škola Ruda nad Moravou, Dlouhá 195</t>
  </si>
  <si>
    <t>Základní škola Ruda nad Moravou</t>
  </si>
  <si>
    <t>ZŠ a MŠ Ruda nad Moravou-Hrabenov, Školní 175</t>
  </si>
  <si>
    <t>ZŠ a MŠ Staré Město, Nádražní 77</t>
  </si>
  <si>
    <t>ZŠ a MŠ Sudkov</t>
  </si>
  <si>
    <t>Mateřská škola Sluníčko Šumperk, Evaldova 25</t>
  </si>
  <si>
    <t>Mateřská škola Veselá školka Šumperk, Prievidzská 1</t>
  </si>
  <si>
    <t>Mateřská škola Pohádka Šumperk, Nerudova 4b</t>
  </si>
  <si>
    <t>Základní škola Šumperk, dr. E. Beneše 1</t>
  </si>
  <si>
    <t>Základní škola Šumperk, 8. května 63</t>
  </si>
  <si>
    <t>Základní škola Šumperk, Sluneční 38</t>
  </si>
  <si>
    <t>Základní škola Šumperk, Vrchlického 22</t>
  </si>
  <si>
    <t>Základní škola Šumperk, Šumavská 21</t>
  </si>
  <si>
    <t>Dům dětí a mládeže Šumperk, nám. Míru 20</t>
  </si>
  <si>
    <t>Základní škola a mateřská škola Údolí Desné</t>
  </si>
  <si>
    <t>ZŠ s MŠ Velké Losiny, Osvobození 350</t>
  </si>
  <si>
    <t>ZŠ a MŠ Vikýřovice</t>
  </si>
  <si>
    <t>ZŠ a MŠ Bohuslavice</t>
  </si>
  <si>
    <t>ZŠ a MŠ Brníčko</t>
  </si>
  <si>
    <t>Mateřská škola Drozdov</t>
  </si>
  <si>
    <t>ZŠ a MŠ Dubicko, Zábřežská 143</t>
  </si>
  <si>
    <t>ZŠ a MŠ Horní Studénky</t>
  </si>
  <si>
    <t>ZŠ a MŠ Hoštejn</t>
  </si>
  <si>
    <t>ZŠ a MŠ Hrabová</t>
  </si>
  <si>
    <t>ZŠ a MŠ Jedlí</t>
  </si>
  <si>
    <t>ZŠ a MŠ Jestřebí</t>
  </si>
  <si>
    <t>ZŠ a MŠ Kamenná</t>
  </si>
  <si>
    <t>ZŠ a MŠ Kolšov</t>
  </si>
  <si>
    <t>MŠ Kosov</t>
  </si>
  <si>
    <t>ZŠ a MŠ Lesnice</t>
  </si>
  <si>
    <t>ZŠ a MŠ Leština, 7. května 134</t>
  </si>
  <si>
    <t>ZŠ a MŠ Lukavice</t>
  </si>
  <si>
    <t>ZŠ a MŠ Nemile</t>
  </si>
  <si>
    <t>Mateřská škola Postřelmov</t>
  </si>
  <si>
    <t>Základní škola Postřelmov</t>
  </si>
  <si>
    <t>MŠ Postřelmůvek</t>
  </si>
  <si>
    <t>ZŠ a MŠ Rájec</t>
  </si>
  <si>
    <t>ZŠ a MŠ Rohle</t>
  </si>
  <si>
    <t>ZŠ a MŠ Rovensko</t>
  </si>
  <si>
    <t>ZŠ a MŠ Svébohov</t>
  </si>
  <si>
    <t>Základní škola Štíty, Školní 98</t>
  </si>
  <si>
    <t>Mateřská škola Pohádka Zábřeh, ČSA 13</t>
  </si>
  <si>
    <t>Mateřská škola Severáček Zábřeh, Severovýchod 25</t>
  </si>
  <si>
    <t>Mateřská škola Zábřeh, Strejcova 2a</t>
  </si>
  <si>
    <t>Mateřská škola Zábřeh, Zahradní 20</t>
  </si>
  <si>
    <t>ZŠ a MŠ Zábřeh, R. Pavlů 4, Skalička</t>
  </si>
  <si>
    <t>Základní škola Zábřeh, B. Němcové 15</t>
  </si>
  <si>
    <t>Základní škola Zábřeh, Školská 11</t>
  </si>
  <si>
    <t>Základní škola Zábřeh, Severovýchod 26</t>
  </si>
  <si>
    <t>Školní jídelna Zábřeh, B. Němcové 15</t>
  </si>
  <si>
    <t>Školní jídelna Zábřeh, Severovýchod 26</t>
  </si>
  <si>
    <t>Dům dětí a mládeže Krasohled Zábřeh, Školská 349/9</t>
  </si>
  <si>
    <t>ZŠ a MŠ Zvole</t>
  </si>
  <si>
    <t>Školní jídelna Přerov, Svisle 13 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</si>
</sst>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"/>
      <family val="2"/>
    </font>
    <font>
      <b/>
      <sz val="9"/>
      <name val="Arial CE"/>
      <family val="2"/>
      <charset val="238"/>
    </font>
    <font>
      <vertAlign val="superscript"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68">
    <xf numFmtId="0" fontId="0" fillId="0" borderId="0" xfId="0"/>
    <xf numFmtId="0" fontId="1" fillId="0" borderId="0" xfId="0" applyFont="1"/>
    <xf numFmtId="0" fontId="2" fillId="0" borderId="0" xfId="0" applyFont="1" applyFill="1"/>
    <xf numFmtId="0" fontId="2" fillId="0" borderId="0" xfId="0" applyFont="1"/>
    <xf numFmtId="0" fontId="6" fillId="0" borderId="0" xfId="0" applyFont="1" applyFill="1" applyBorder="1"/>
    <xf numFmtId="0" fontId="6" fillId="0" borderId="0" xfId="0" applyFont="1"/>
    <xf numFmtId="0" fontId="5" fillId="0" borderId="0" xfId="0" applyFont="1" applyFill="1" applyBorder="1"/>
    <xf numFmtId="49" fontId="7" fillId="0" borderId="0" xfId="0" applyNumberFormat="1" applyFont="1" applyFill="1" applyBorder="1"/>
    <xf numFmtId="0" fontId="8" fillId="0" borderId="0" xfId="0" applyFont="1"/>
    <xf numFmtId="0" fontId="8" fillId="0" borderId="0" xfId="0" applyFont="1" applyFill="1" applyBorder="1"/>
    <xf numFmtId="1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49" fontId="7" fillId="2" borderId="1" xfId="0" applyNumberFormat="1" applyFont="1" applyFill="1" applyBorder="1"/>
    <xf numFmtId="1" fontId="7" fillId="0" borderId="2" xfId="0" applyNumberFormat="1" applyFont="1" applyFill="1" applyBorder="1"/>
    <xf numFmtId="0" fontId="7" fillId="0" borderId="2" xfId="1" applyFont="1" applyFill="1" applyBorder="1" applyAlignment="1">
      <alignment wrapText="1"/>
    </xf>
    <xf numFmtId="0" fontId="7" fillId="0" borderId="2" xfId="1" applyFont="1" applyFill="1" applyBorder="1" applyAlignment="1"/>
    <xf numFmtId="1" fontId="7" fillId="0" borderId="2" xfId="0" applyNumberFormat="1" applyFont="1" applyFill="1" applyBorder="1" applyAlignment="1"/>
    <xf numFmtId="49" fontId="7" fillId="0" borderId="2" xfId="0" applyNumberFormat="1" applyFont="1" applyFill="1" applyBorder="1"/>
    <xf numFmtId="0" fontId="9" fillId="0" borderId="2" xfId="0" applyFont="1" applyFill="1" applyBorder="1"/>
    <xf numFmtId="0" fontId="7" fillId="0" borderId="2" xfId="0" applyFont="1" applyFill="1" applyBorder="1"/>
    <xf numFmtId="0" fontId="11" fillId="0" borderId="2" xfId="0" applyFont="1" applyFill="1" applyBorder="1"/>
    <xf numFmtId="0" fontId="10" fillId="0" borderId="2" xfId="0" applyFont="1" applyFill="1" applyBorder="1"/>
    <xf numFmtId="0" fontId="7" fillId="0" borderId="4" xfId="0" applyFont="1" applyFill="1" applyBorder="1" applyAlignment="1">
      <alignment horizontal="left"/>
    </xf>
    <xf numFmtId="3" fontId="7" fillId="0" borderId="5" xfId="0" applyNumberFormat="1" applyFont="1" applyBorder="1"/>
    <xf numFmtId="3" fontId="7" fillId="0" borderId="6" xfId="0" applyNumberFormat="1" applyFont="1" applyBorder="1"/>
    <xf numFmtId="3" fontId="7" fillId="2" borderId="7" xfId="0" applyNumberFormat="1" applyFont="1" applyFill="1" applyBorder="1"/>
    <xf numFmtId="3" fontId="7" fillId="3" borderId="7" xfId="0" applyNumberFormat="1" applyFont="1" applyFill="1" applyBorder="1"/>
    <xf numFmtId="1" fontId="7" fillId="0" borderId="2" xfId="0" applyNumberFormat="1" applyFont="1" applyFill="1" applyBorder="1" applyAlignment="1">
      <alignment wrapText="1"/>
    </xf>
    <xf numFmtId="1" fontId="7" fillId="0" borderId="2" xfId="0" applyNumberFormat="1" applyFont="1" applyFill="1" applyBorder="1" applyAlignment="1">
      <alignment vertical="center" wrapText="1"/>
    </xf>
    <xf numFmtId="3" fontId="7" fillId="4" borderId="7" xfId="0" applyNumberFormat="1" applyFont="1" applyFill="1" applyBorder="1"/>
    <xf numFmtId="3" fontId="7" fillId="0" borderId="0" xfId="0" applyNumberFormat="1" applyFont="1" applyFill="1" applyBorder="1"/>
    <xf numFmtId="0" fontId="7" fillId="0" borderId="7" xfId="0" applyFont="1" applyBorder="1" applyAlignment="1">
      <alignment horizontal="center" vertical="center" wrapText="1"/>
    </xf>
    <xf numFmtId="49" fontId="7" fillId="3" borderId="1" xfId="0" applyNumberFormat="1" applyFont="1" applyFill="1" applyBorder="1"/>
    <xf numFmtId="1" fontId="7" fillId="0" borderId="3" xfId="0" applyNumberFormat="1" applyFont="1" applyFill="1" applyBorder="1"/>
    <xf numFmtId="0" fontId="7" fillId="0" borderId="3" xfId="1" applyFont="1" applyFill="1" applyBorder="1" applyAlignment="1"/>
    <xf numFmtId="0" fontId="9" fillId="0" borderId="3" xfId="0" applyFont="1" applyFill="1" applyBorder="1"/>
    <xf numFmtId="0" fontId="7" fillId="0" borderId="3" xfId="0" applyFont="1" applyFill="1" applyBorder="1"/>
    <xf numFmtId="49" fontId="7" fillId="4" borderId="1" xfId="0" applyNumberFormat="1" applyFont="1" applyFill="1" applyBorder="1"/>
    <xf numFmtId="0" fontId="12" fillId="0" borderId="0" xfId="0" applyFont="1"/>
    <xf numFmtId="3" fontId="7" fillId="0" borderId="5" xfId="0" applyNumberFormat="1" applyFont="1" applyBorder="1" applyAlignment="1">
      <alignment vertical="center"/>
    </xf>
    <xf numFmtId="0" fontId="9" fillId="0" borderId="2" xfId="0" applyFont="1" applyFill="1" applyBorder="1" applyAlignment="1">
      <alignment wrapText="1"/>
    </xf>
    <xf numFmtId="3" fontId="7" fillId="0" borderId="8" xfId="0" applyNumberFormat="1" applyFont="1" applyBorder="1"/>
    <xf numFmtId="3" fontId="7" fillId="0" borderId="8" xfId="0" applyNumberFormat="1" applyFont="1" applyBorder="1" applyAlignment="1">
      <alignment vertical="center"/>
    </xf>
    <xf numFmtId="0" fontId="7" fillId="0" borderId="9" xfId="0" applyFont="1" applyBorder="1" applyAlignment="1">
      <alignment horizontal="center" vertical="center" wrapText="1"/>
    </xf>
    <xf numFmtId="3" fontId="7" fillId="0" borderId="10" xfId="0" applyNumberFormat="1" applyFont="1" applyBorder="1" applyAlignment="1">
      <alignment horizontal="right" vertical="center"/>
    </xf>
    <xf numFmtId="3" fontId="7" fillId="0" borderId="11" xfId="0" applyNumberFormat="1" applyFont="1" applyBorder="1" applyAlignment="1">
      <alignment horizontal="right" vertical="center"/>
    </xf>
    <xf numFmtId="0" fontId="7" fillId="0" borderId="12" xfId="0" applyFont="1" applyFill="1" applyBorder="1" applyAlignment="1">
      <alignment horizontal="left"/>
    </xf>
    <xf numFmtId="3" fontId="7" fillId="0" borderId="13" xfId="0" applyNumberFormat="1" applyFont="1" applyBorder="1"/>
    <xf numFmtId="3" fontId="7" fillId="0" borderId="14" xfId="0" applyNumberFormat="1" applyFont="1" applyBorder="1"/>
    <xf numFmtId="3" fontId="7" fillId="0" borderId="15" xfId="0" applyNumberFormat="1" applyFont="1" applyBorder="1"/>
    <xf numFmtId="3" fontId="7" fillId="0" borderId="16" xfId="0" applyNumberFormat="1" applyFont="1" applyBorder="1" applyAlignment="1">
      <alignment horizontal="right" vertical="center"/>
    </xf>
    <xf numFmtId="3" fontId="7" fillId="2" borderId="9" xfId="0" applyNumberFormat="1" applyFont="1" applyFill="1" applyBorder="1"/>
    <xf numFmtId="3" fontId="7" fillId="3" borderId="9" xfId="0" applyNumberFormat="1" applyFont="1" applyFill="1" applyBorder="1"/>
    <xf numFmtId="1" fontId="7" fillId="0" borderId="12" xfId="0" applyNumberFormat="1" applyFont="1" applyFill="1" applyBorder="1"/>
    <xf numFmtId="0" fontId="7" fillId="0" borderId="12" xfId="1" applyFont="1" applyFill="1" applyBorder="1" applyAlignment="1"/>
    <xf numFmtId="0" fontId="7" fillId="0" borderId="12" xfId="0" applyFont="1" applyFill="1" applyBorder="1"/>
    <xf numFmtId="49" fontId="7" fillId="0" borderId="12" xfId="0" applyNumberFormat="1" applyFont="1" applyFill="1" applyBorder="1"/>
    <xf numFmtId="0" fontId="9" fillId="0" borderId="12" xfId="0" applyFont="1" applyFill="1" applyBorder="1"/>
    <xf numFmtId="1" fontId="9" fillId="0" borderId="12" xfId="0" applyNumberFormat="1" applyFont="1" applyFill="1" applyBorder="1"/>
    <xf numFmtId="0" fontId="10" fillId="0" borderId="12" xfId="0" applyFont="1" applyFill="1" applyBorder="1"/>
    <xf numFmtId="3" fontId="7" fillId="4" borderId="9" xfId="0" applyNumberFormat="1" applyFont="1" applyFill="1" applyBorder="1"/>
    <xf numFmtId="0" fontId="7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center" vertical="center" wrapText="1"/>
    </xf>
  </cellXfs>
  <cellStyles count="2">
    <cellStyle name="Normální" xfId="0" builtinId="0"/>
    <cellStyle name="normální_Lis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4"/>
  <sheetViews>
    <sheetView tabSelected="1" zoomScaleNormal="100" zoomScaleSheetLayoutView="75" workbookViewId="0">
      <selection activeCell="C32" sqref="C32"/>
    </sheetView>
  </sheetViews>
  <sheetFormatPr defaultRowHeight="12.75" x14ac:dyDescent="0.2"/>
  <cols>
    <col min="1" max="1" width="43.7109375" style="1" customWidth="1"/>
    <col min="2" max="2" width="14.7109375" style="1" customWidth="1"/>
    <col min="3" max="3" width="13.7109375" style="1" customWidth="1"/>
    <col min="4" max="4" width="14.7109375" style="1" customWidth="1"/>
    <col min="5" max="16384" width="9.140625" style="1"/>
  </cols>
  <sheetData>
    <row r="1" spans="1:4" ht="20.100000000000001" customHeight="1" x14ac:dyDescent="0.2">
      <c r="A1" s="65" t="s">
        <v>40</v>
      </c>
      <c r="B1" s="66"/>
      <c r="C1" s="66"/>
      <c r="D1" s="66"/>
    </row>
    <row r="2" spans="1:4" ht="20.100000000000001" customHeight="1" x14ac:dyDescent="0.2">
      <c r="A2" s="67"/>
      <c r="B2" s="66"/>
      <c r="C2" s="66"/>
      <c r="D2" s="66"/>
    </row>
    <row r="3" spans="1:4" ht="15.75" x14ac:dyDescent="0.25">
      <c r="A3" s="6" t="s">
        <v>38</v>
      </c>
    </row>
    <row r="4" spans="1:4" ht="12.75" customHeight="1" x14ac:dyDescent="0.2">
      <c r="A4" s="4"/>
    </row>
    <row r="5" spans="1:4" ht="13.5" customHeight="1" x14ac:dyDescent="0.2">
      <c r="A5" s="7" t="s">
        <v>0</v>
      </c>
    </row>
    <row r="6" spans="1:4" ht="13.5" customHeight="1" x14ac:dyDescent="0.2">
      <c r="A6" s="9"/>
    </row>
    <row r="7" spans="1:4" ht="13.5" customHeight="1" thickBot="1" x14ac:dyDescent="0.25">
      <c r="A7" s="7" t="s">
        <v>10</v>
      </c>
    </row>
    <row r="8" spans="1:4" ht="45" customHeight="1" thickBot="1" x14ac:dyDescent="0.25">
      <c r="A8" s="10" t="s">
        <v>36</v>
      </c>
      <c r="B8" s="44" t="s">
        <v>42</v>
      </c>
      <c r="C8" s="44" t="s">
        <v>43</v>
      </c>
      <c r="D8" s="32" t="s">
        <v>44</v>
      </c>
    </row>
    <row r="9" spans="1:4" ht="13.5" customHeight="1" x14ac:dyDescent="0.2">
      <c r="A9" s="47" t="s">
        <v>45</v>
      </c>
      <c r="B9" s="48">
        <v>9883200</v>
      </c>
      <c r="C9" s="45">
        <f>D9-B9</f>
        <v>115900</v>
      </c>
      <c r="D9" s="49">
        <v>9999100</v>
      </c>
    </row>
    <row r="10" spans="1:4" s="2" customFormat="1" ht="13.5" customHeight="1" x14ac:dyDescent="0.2">
      <c r="A10" s="11" t="s">
        <v>46</v>
      </c>
      <c r="B10" s="42">
        <v>3367800</v>
      </c>
      <c r="C10" s="46">
        <f t="shared" ref="C10:C47" si="0">D10-B10</f>
        <v>-72100</v>
      </c>
      <c r="D10" s="24">
        <v>3295700</v>
      </c>
    </row>
    <row r="11" spans="1:4" ht="13.5" customHeight="1" x14ac:dyDescent="0.2">
      <c r="A11" s="11" t="s">
        <v>47</v>
      </c>
      <c r="B11" s="42">
        <v>2458500</v>
      </c>
      <c r="C11" s="46">
        <f t="shared" si="0"/>
        <v>89100</v>
      </c>
      <c r="D11" s="24">
        <v>2547600</v>
      </c>
    </row>
    <row r="12" spans="1:4" ht="13.5" customHeight="1" x14ac:dyDescent="0.2">
      <c r="A12" s="11" t="s">
        <v>48</v>
      </c>
      <c r="B12" s="42">
        <v>1267500</v>
      </c>
      <c r="C12" s="46">
        <f t="shared" si="0"/>
        <v>17000</v>
      </c>
      <c r="D12" s="24">
        <v>1284500</v>
      </c>
    </row>
    <row r="13" spans="1:4" ht="13.5" customHeight="1" x14ac:dyDescent="0.2">
      <c r="A13" s="11" t="s">
        <v>49</v>
      </c>
      <c r="B13" s="42">
        <v>2260000</v>
      </c>
      <c r="C13" s="46">
        <f t="shared" si="0"/>
        <v>-29900</v>
      </c>
      <c r="D13" s="24">
        <v>2230100</v>
      </c>
    </row>
    <row r="14" spans="1:4" ht="13.5" customHeight="1" x14ac:dyDescent="0.2">
      <c r="A14" s="11" t="s">
        <v>50</v>
      </c>
      <c r="B14" s="42">
        <v>11193100</v>
      </c>
      <c r="C14" s="46">
        <f t="shared" si="0"/>
        <v>59500</v>
      </c>
      <c r="D14" s="24">
        <v>11252600</v>
      </c>
    </row>
    <row r="15" spans="1:4" ht="13.5" customHeight="1" x14ac:dyDescent="0.2">
      <c r="A15" s="11" t="s">
        <v>51</v>
      </c>
      <c r="B15" s="42">
        <v>2186800</v>
      </c>
      <c r="C15" s="46">
        <f t="shared" si="0"/>
        <v>32300</v>
      </c>
      <c r="D15" s="24">
        <v>2219100</v>
      </c>
    </row>
    <row r="16" spans="1:4" ht="13.5" customHeight="1" x14ac:dyDescent="0.2">
      <c r="A16" s="11" t="s">
        <v>52</v>
      </c>
      <c r="B16" s="42">
        <v>2126400</v>
      </c>
      <c r="C16" s="46">
        <f t="shared" si="0"/>
        <v>25700</v>
      </c>
      <c r="D16" s="24">
        <v>2152100</v>
      </c>
    </row>
    <row r="17" spans="1:4" ht="13.5" customHeight="1" x14ac:dyDescent="0.2">
      <c r="A17" s="11" t="s">
        <v>53</v>
      </c>
      <c r="B17" s="42">
        <v>12988800</v>
      </c>
      <c r="C17" s="46">
        <f t="shared" si="0"/>
        <v>-150400</v>
      </c>
      <c r="D17" s="24">
        <v>12838400</v>
      </c>
    </row>
    <row r="18" spans="1:4" ht="13.5" customHeight="1" x14ac:dyDescent="0.2">
      <c r="A18" s="11" t="s">
        <v>54</v>
      </c>
      <c r="B18" s="42">
        <v>4475700</v>
      </c>
      <c r="C18" s="46">
        <f t="shared" si="0"/>
        <v>19700</v>
      </c>
      <c r="D18" s="24">
        <v>4495400</v>
      </c>
    </row>
    <row r="19" spans="1:4" ht="13.5" customHeight="1" x14ac:dyDescent="0.2">
      <c r="A19" s="11" t="s">
        <v>55</v>
      </c>
      <c r="B19" s="42">
        <v>2953200</v>
      </c>
      <c r="C19" s="46">
        <f t="shared" si="0"/>
        <v>50000</v>
      </c>
      <c r="D19" s="24">
        <v>3003200</v>
      </c>
    </row>
    <row r="20" spans="1:4" ht="13.5" customHeight="1" x14ac:dyDescent="0.2">
      <c r="A20" s="11" t="s">
        <v>56</v>
      </c>
      <c r="B20" s="42">
        <v>2215000</v>
      </c>
      <c r="C20" s="46">
        <f t="shared" si="0"/>
        <v>-28900</v>
      </c>
      <c r="D20" s="24">
        <v>2186100</v>
      </c>
    </row>
    <row r="21" spans="1:4" ht="13.5" customHeight="1" x14ac:dyDescent="0.2">
      <c r="A21" s="11" t="s">
        <v>57</v>
      </c>
      <c r="B21" s="42">
        <v>6877700</v>
      </c>
      <c r="C21" s="46">
        <f t="shared" si="0"/>
        <v>-119100</v>
      </c>
      <c r="D21" s="24">
        <v>6758600</v>
      </c>
    </row>
    <row r="22" spans="1:4" ht="13.5" customHeight="1" x14ac:dyDescent="0.2">
      <c r="A22" s="11" t="s">
        <v>58</v>
      </c>
      <c r="B22" s="42">
        <v>3012600</v>
      </c>
      <c r="C22" s="46">
        <f t="shared" si="0"/>
        <v>-35700</v>
      </c>
      <c r="D22" s="24">
        <v>2976900</v>
      </c>
    </row>
    <row r="23" spans="1:4" ht="13.5" customHeight="1" x14ac:dyDescent="0.2">
      <c r="A23" s="11" t="s">
        <v>59</v>
      </c>
      <c r="B23" s="42">
        <v>23847200</v>
      </c>
      <c r="C23" s="46">
        <f t="shared" si="0"/>
        <v>-373600</v>
      </c>
      <c r="D23" s="24">
        <v>23473600</v>
      </c>
    </row>
    <row r="24" spans="1:4" ht="13.5" customHeight="1" x14ac:dyDescent="0.2">
      <c r="A24" s="11" t="s">
        <v>60</v>
      </c>
      <c r="B24" s="42">
        <v>12194200</v>
      </c>
      <c r="C24" s="46">
        <f t="shared" si="0"/>
        <v>-25700</v>
      </c>
      <c r="D24" s="24">
        <v>12168500</v>
      </c>
    </row>
    <row r="25" spans="1:4" ht="13.5" customHeight="1" x14ac:dyDescent="0.2">
      <c r="A25" s="11" t="s">
        <v>61</v>
      </c>
      <c r="B25" s="42">
        <v>4442000</v>
      </c>
      <c r="C25" s="46">
        <f t="shared" si="0"/>
        <v>33200</v>
      </c>
      <c r="D25" s="24">
        <v>4475200</v>
      </c>
    </row>
    <row r="26" spans="1:4" ht="13.5" customHeight="1" x14ac:dyDescent="0.2">
      <c r="A26" s="11" t="s">
        <v>62</v>
      </c>
      <c r="B26" s="42">
        <v>2016000</v>
      </c>
      <c r="C26" s="46">
        <f t="shared" si="0"/>
        <v>-54500</v>
      </c>
      <c r="D26" s="24">
        <v>1961500</v>
      </c>
    </row>
    <row r="27" spans="1:4" ht="13.5" customHeight="1" x14ac:dyDescent="0.2">
      <c r="A27" s="11" t="s">
        <v>63</v>
      </c>
      <c r="B27" s="42">
        <v>10908800</v>
      </c>
      <c r="C27" s="46">
        <f t="shared" si="0"/>
        <v>-48600</v>
      </c>
      <c r="D27" s="24">
        <v>10860200</v>
      </c>
    </row>
    <row r="28" spans="1:4" ht="13.5" customHeight="1" x14ac:dyDescent="0.2">
      <c r="A28" s="11" t="s">
        <v>64</v>
      </c>
      <c r="B28" s="42">
        <v>1414300</v>
      </c>
      <c r="C28" s="46">
        <f t="shared" si="0"/>
        <v>-18500</v>
      </c>
      <c r="D28" s="24">
        <v>1395800</v>
      </c>
    </row>
    <row r="29" spans="1:4" ht="13.5" customHeight="1" x14ac:dyDescent="0.2">
      <c r="A29" s="11" t="s">
        <v>65</v>
      </c>
      <c r="B29" s="42">
        <v>2720700</v>
      </c>
      <c r="C29" s="46">
        <f t="shared" si="0"/>
        <v>-45400</v>
      </c>
      <c r="D29" s="24">
        <v>2675300</v>
      </c>
    </row>
    <row r="30" spans="1:4" ht="13.5" customHeight="1" x14ac:dyDescent="0.2">
      <c r="A30" s="11" t="s">
        <v>66</v>
      </c>
      <c r="B30" s="42">
        <v>9429400</v>
      </c>
      <c r="C30" s="46">
        <f t="shared" si="0"/>
        <v>-14500</v>
      </c>
      <c r="D30" s="24">
        <v>9414900</v>
      </c>
    </row>
    <row r="31" spans="1:4" ht="13.5" customHeight="1" x14ac:dyDescent="0.2">
      <c r="A31" s="11" t="s">
        <v>67</v>
      </c>
      <c r="B31" s="42">
        <v>4552200</v>
      </c>
      <c r="C31" s="46">
        <f t="shared" si="0"/>
        <v>22700</v>
      </c>
      <c r="D31" s="24">
        <v>4574900</v>
      </c>
    </row>
    <row r="32" spans="1:4" ht="13.5" customHeight="1" x14ac:dyDescent="0.2">
      <c r="A32" s="11" t="s">
        <v>68</v>
      </c>
      <c r="B32" s="42">
        <v>2680600</v>
      </c>
      <c r="C32" s="46">
        <f t="shared" si="0"/>
        <v>5000</v>
      </c>
      <c r="D32" s="24">
        <v>2685600</v>
      </c>
    </row>
    <row r="33" spans="1:4" ht="13.5" customHeight="1" x14ac:dyDescent="0.2">
      <c r="A33" s="11" t="s">
        <v>69</v>
      </c>
      <c r="B33" s="42">
        <v>2986400</v>
      </c>
      <c r="C33" s="46">
        <f t="shared" si="0"/>
        <v>-7900</v>
      </c>
      <c r="D33" s="24">
        <v>2978500</v>
      </c>
    </row>
    <row r="34" spans="1:4" ht="13.5" customHeight="1" x14ac:dyDescent="0.2">
      <c r="A34" s="11" t="s">
        <v>70</v>
      </c>
      <c r="B34" s="42">
        <v>7670500</v>
      </c>
      <c r="C34" s="46">
        <f t="shared" si="0"/>
        <v>-59000</v>
      </c>
      <c r="D34" s="24">
        <v>7611500</v>
      </c>
    </row>
    <row r="35" spans="1:4" ht="13.5" customHeight="1" x14ac:dyDescent="0.2">
      <c r="A35" s="11" t="s">
        <v>71</v>
      </c>
      <c r="B35" s="42">
        <v>1095500</v>
      </c>
      <c r="C35" s="46">
        <f t="shared" si="0"/>
        <v>19000</v>
      </c>
      <c r="D35" s="24">
        <v>1114500</v>
      </c>
    </row>
    <row r="36" spans="1:4" ht="13.5" customHeight="1" x14ac:dyDescent="0.2">
      <c r="A36" s="11" t="s">
        <v>72</v>
      </c>
      <c r="B36" s="42">
        <v>2164900</v>
      </c>
      <c r="C36" s="46">
        <f t="shared" si="0"/>
        <v>-11700</v>
      </c>
      <c r="D36" s="24">
        <v>2153200</v>
      </c>
    </row>
    <row r="37" spans="1:4" ht="13.5" customHeight="1" x14ac:dyDescent="0.2">
      <c r="A37" s="11" t="s">
        <v>73</v>
      </c>
      <c r="B37" s="42">
        <v>6479400</v>
      </c>
      <c r="C37" s="46">
        <f t="shared" si="0"/>
        <v>-52500</v>
      </c>
      <c r="D37" s="24">
        <v>6426900</v>
      </c>
    </row>
    <row r="38" spans="1:4" ht="13.5" customHeight="1" x14ac:dyDescent="0.2">
      <c r="A38" s="11" t="s">
        <v>74</v>
      </c>
      <c r="B38" s="42">
        <v>1652900</v>
      </c>
      <c r="C38" s="46">
        <f t="shared" si="0"/>
        <v>-69600</v>
      </c>
      <c r="D38" s="24">
        <v>1583300</v>
      </c>
    </row>
    <row r="39" spans="1:4" ht="13.5" customHeight="1" x14ac:dyDescent="0.2">
      <c r="A39" s="11" t="s">
        <v>75</v>
      </c>
      <c r="B39" s="42">
        <v>1185200</v>
      </c>
      <c r="C39" s="46">
        <f t="shared" si="0"/>
        <v>-38800</v>
      </c>
      <c r="D39" s="24">
        <v>1146400</v>
      </c>
    </row>
    <row r="40" spans="1:4" ht="13.5" customHeight="1" x14ac:dyDescent="0.2">
      <c r="A40" s="11" t="s">
        <v>76</v>
      </c>
      <c r="B40" s="42">
        <v>1958300</v>
      </c>
      <c r="C40" s="46">
        <f t="shared" si="0"/>
        <v>-46700</v>
      </c>
      <c r="D40" s="24">
        <v>1911600</v>
      </c>
    </row>
    <row r="41" spans="1:4" ht="13.5" customHeight="1" x14ac:dyDescent="0.2">
      <c r="A41" s="11" t="s">
        <v>77</v>
      </c>
      <c r="B41" s="42">
        <v>8194300</v>
      </c>
      <c r="C41" s="46">
        <f t="shared" si="0"/>
        <v>-219600</v>
      </c>
      <c r="D41" s="24">
        <v>7974700</v>
      </c>
    </row>
    <row r="42" spans="1:4" ht="13.5" customHeight="1" x14ac:dyDescent="0.2">
      <c r="A42" s="11" t="s">
        <v>78</v>
      </c>
      <c r="B42" s="42">
        <v>1138000</v>
      </c>
      <c r="C42" s="46">
        <f t="shared" si="0"/>
        <v>2700</v>
      </c>
      <c r="D42" s="24">
        <v>1140700</v>
      </c>
    </row>
    <row r="43" spans="1:4" ht="13.5" customHeight="1" x14ac:dyDescent="0.2">
      <c r="A43" s="11" t="s">
        <v>79</v>
      </c>
      <c r="B43" s="42">
        <v>2691200</v>
      </c>
      <c r="C43" s="46">
        <f t="shared" si="0"/>
        <v>27000</v>
      </c>
      <c r="D43" s="24">
        <v>2718200</v>
      </c>
    </row>
    <row r="44" spans="1:4" ht="13.5" customHeight="1" x14ac:dyDescent="0.2">
      <c r="A44" s="11" t="s">
        <v>80</v>
      </c>
      <c r="B44" s="42">
        <v>1961600</v>
      </c>
      <c r="C44" s="46">
        <f t="shared" si="0"/>
        <v>38800</v>
      </c>
      <c r="D44" s="24">
        <v>2000400</v>
      </c>
    </row>
    <row r="45" spans="1:4" ht="13.5" customHeight="1" x14ac:dyDescent="0.2">
      <c r="A45" s="11" t="s">
        <v>81</v>
      </c>
      <c r="B45" s="42">
        <v>10348800</v>
      </c>
      <c r="C45" s="46">
        <f t="shared" si="0"/>
        <v>379400</v>
      </c>
      <c r="D45" s="24">
        <v>10728200</v>
      </c>
    </row>
    <row r="46" spans="1:4" ht="13.5" customHeight="1" x14ac:dyDescent="0.2">
      <c r="A46" s="11" t="s">
        <v>82</v>
      </c>
      <c r="B46" s="42">
        <v>2076100</v>
      </c>
      <c r="C46" s="46">
        <f t="shared" si="0"/>
        <v>-21600</v>
      </c>
      <c r="D46" s="24">
        <v>2054500</v>
      </c>
    </row>
    <row r="47" spans="1:4" s="3" customFormat="1" ht="13.5" customHeight="1" thickBot="1" x14ac:dyDescent="0.25">
      <c r="A47" s="12" t="s">
        <v>83</v>
      </c>
      <c r="B47" s="50">
        <v>6765200</v>
      </c>
      <c r="C47" s="51">
        <f t="shared" si="0"/>
        <v>-93900</v>
      </c>
      <c r="D47" s="25">
        <v>6671300</v>
      </c>
    </row>
    <row r="48" spans="1:4" ht="13.5" customHeight="1" thickBot="1" x14ac:dyDescent="0.25">
      <c r="A48" s="13" t="s">
        <v>23</v>
      </c>
      <c r="B48" s="52">
        <f>SUM(B9:B47)</f>
        <v>199840000</v>
      </c>
      <c r="C48" s="52">
        <f>SUM(C9:C47)</f>
        <v>-701200</v>
      </c>
      <c r="D48" s="26">
        <f>SUM(D9:D47)</f>
        <v>199138800</v>
      </c>
    </row>
    <row r="49" spans="1:4" ht="13.5" customHeight="1" thickBot="1" x14ac:dyDescent="0.25">
      <c r="A49" s="8"/>
    </row>
    <row r="50" spans="1:4" ht="13.5" customHeight="1" thickBot="1" x14ac:dyDescent="0.25">
      <c r="A50" s="33" t="s">
        <v>1</v>
      </c>
      <c r="B50" s="53">
        <f>B48</f>
        <v>199840000</v>
      </c>
      <c r="C50" s="53">
        <f>C48</f>
        <v>-701200</v>
      </c>
      <c r="D50" s="27">
        <f>D48</f>
        <v>199138800</v>
      </c>
    </row>
    <row r="51" spans="1:4" ht="13.5" customHeight="1" x14ac:dyDescent="0.2">
      <c r="A51" s="7" t="s">
        <v>2</v>
      </c>
    </row>
    <row r="52" spans="1:4" ht="13.5" customHeight="1" x14ac:dyDescent="0.2">
      <c r="A52" s="8"/>
    </row>
    <row r="53" spans="1:4" ht="13.5" customHeight="1" thickBot="1" x14ac:dyDescent="0.25">
      <c r="A53" s="7" t="s">
        <v>11</v>
      </c>
    </row>
    <row r="54" spans="1:4" ht="45" customHeight="1" thickBot="1" x14ac:dyDescent="0.25">
      <c r="A54" s="10" t="s">
        <v>36</v>
      </c>
      <c r="B54" s="44" t="s">
        <v>42</v>
      </c>
      <c r="C54" s="44" t="s">
        <v>43</v>
      </c>
      <c r="D54" s="32" t="s">
        <v>44</v>
      </c>
    </row>
    <row r="55" spans="1:4" ht="13.5" customHeight="1" x14ac:dyDescent="0.2">
      <c r="A55" s="54" t="s">
        <v>84</v>
      </c>
      <c r="B55" s="48">
        <v>2311300</v>
      </c>
      <c r="C55" s="45">
        <f>D55-B55</f>
        <v>-29400</v>
      </c>
      <c r="D55" s="49">
        <v>2281900</v>
      </c>
    </row>
    <row r="56" spans="1:4" ht="13.5" customHeight="1" x14ac:dyDescent="0.2">
      <c r="A56" s="14" t="s">
        <v>85</v>
      </c>
      <c r="B56" s="42">
        <v>4787500</v>
      </c>
      <c r="C56" s="46">
        <f t="shared" ref="C56:C75" si="1">D56-B56</f>
        <v>-120000</v>
      </c>
      <c r="D56" s="24">
        <v>4667500</v>
      </c>
    </row>
    <row r="57" spans="1:4" ht="13.5" customHeight="1" x14ac:dyDescent="0.2">
      <c r="A57" s="14" t="s">
        <v>86</v>
      </c>
      <c r="B57" s="42">
        <v>4549100</v>
      </c>
      <c r="C57" s="46">
        <f t="shared" si="1"/>
        <v>69000</v>
      </c>
      <c r="D57" s="24">
        <v>4618100</v>
      </c>
    </row>
    <row r="58" spans="1:4" ht="13.5" customHeight="1" x14ac:dyDescent="0.2">
      <c r="A58" s="14" t="s">
        <v>87</v>
      </c>
      <c r="B58" s="42">
        <v>4340300</v>
      </c>
      <c r="C58" s="46">
        <f t="shared" si="1"/>
        <v>120400</v>
      </c>
      <c r="D58" s="24">
        <v>4460700</v>
      </c>
    </row>
    <row r="59" spans="1:4" ht="13.5" customHeight="1" x14ac:dyDescent="0.2">
      <c r="A59" s="14" t="s">
        <v>88</v>
      </c>
      <c r="B59" s="42">
        <v>2373600</v>
      </c>
      <c r="C59" s="46">
        <f t="shared" si="1"/>
        <v>400</v>
      </c>
      <c r="D59" s="24">
        <v>2374000</v>
      </c>
    </row>
    <row r="60" spans="1:4" ht="13.5" customHeight="1" x14ac:dyDescent="0.2">
      <c r="A60" s="14" t="s">
        <v>89</v>
      </c>
      <c r="B60" s="42">
        <v>3637500</v>
      </c>
      <c r="C60" s="46">
        <f t="shared" si="1"/>
        <v>128300</v>
      </c>
      <c r="D60" s="24">
        <v>3765800</v>
      </c>
    </row>
    <row r="61" spans="1:4" ht="13.5" customHeight="1" x14ac:dyDescent="0.2">
      <c r="A61" s="14" t="s">
        <v>90</v>
      </c>
      <c r="B61" s="42">
        <v>3776900</v>
      </c>
      <c r="C61" s="46">
        <f t="shared" si="1"/>
        <v>15300</v>
      </c>
      <c r="D61" s="24">
        <v>3792200</v>
      </c>
    </row>
    <row r="62" spans="1:4" ht="13.5" customHeight="1" x14ac:dyDescent="0.2">
      <c r="A62" s="14" t="s">
        <v>91</v>
      </c>
      <c r="B62" s="42">
        <v>5482700</v>
      </c>
      <c r="C62" s="46">
        <f t="shared" si="1"/>
        <v>-30700</v>
      </c>
      <c r="D62" s="24">
        <v>5452000</v>
      </c>
    </row>
    <row r="63" spans="1:4" ht="13.5" customHeight="1" x14ac:dyDescent="0.2">
      <c r="A63" s="14" t="s">
        <v>92</v>
      </c>
      <c r="B63" s="42">
        <v>9854600</v>
      </c>
      <c r="C63" s="46">
        <f t="shared" si="1"/>
        <v>693300</v>
      </c>
      <c r="D63" s="24">
        <v>10547900</v>
      </c>
    </row>
    <row r="64" spans="1:4" ht="13.5" customHeight="1" x14ac:dyDescent="0.2">
      <c r="A64" s="14" t="s">
        <v>93</v>
      </c>
      <c r="B64" s="42">
        <v>2193300</v>
      </c>
      <c r="C64" s="46">
        <f t="shared" si="1"/>
        <v>-65300</v>
      </c>
      <c r="D64" s="24">
        <v>2128000</v>
      </c>
    </row>
    <row r="65" spans="1:4" ht="13.5" customHeight="1" x14ac:dyDescent="0.2">
      <c r="A65" s="14" t="s">
        <v>94</v>
      </c>
      <c r="B65" s="42">
        <v>18234300</v>
      </c>
      <c r="C65" s="46">
        <f t="shared" si="1"/>
        <v>-504500</v>
      </c>
      <c r="D65" s="24">
        <v>17729800</v>
      </c>
    </row>
    <row r="66" spans="1:4" ht="13.5" customHeight="1" x14ac:dyDescent="0.2">
      <c r="A66" s="14" t="s">
        <v>95</v>
      </c>
      <c r="B66" s="42">
        <v>2692900</v>
      </c>
      <c r="C66" s="46">
        <f t="shared" si="1"/>
        <v>-28200</v>
      </c>
      <c r="D66" s="24">
        <v>2664700</v>
      </c>
    </row>
    <row r="67" spans="1:4" ht="13.5" customHeight="1" x14ac:dyDescent="0.2">
      <c r="A67" s="14" t="s">
        <v>96</v>
      </c>
      <c r="B67" s="42">
        <v>7324300</v>
      </c>
      <c r="C67" s="46">
        <f t="shared" si="1"/>
        <v>-42000</v>
      </c>
      <c r="D67" s="24">
        <v>7282300</v>
      </c>
    </row>
    <row r="68" spans="1:4" ht="13.5" customHeight="1" x14ac:dyDescent="0.2">
      <c r="A68" s="14" t="s">
        <v>97</v>
      </c>
      <c r="B68" s="42">
        <v>8788000</v>
      </c>
      <c r="C68" s="46">
        <f t="shared" si="1"/>
        <v>-54800</v>
      </c>
      <c r="D68" s="24">
        <v>8733200</v>
      </c>
    </row>
    <row r="69" spans="1:4" ht="13.5" customHeight="1" x14ac:dyDescent="0.2">
      <c r="A69" s="14" t="s">
        <v>98</v>
      </c>
      <c r="B69" s="42">
        <v>5361500</v>
      </c>
      <c r="C69" s="46">
        <f t="shared" si="1"/>
        <v>23400</v>
      </c>
      <c r="D69" s="24">
        <v>5384900</v>
      </c>
    </row>
    <row r="70" spans="1:4" ht="13.5" customHeight="1" x14ac:dyDescent="0.2">
      <c r="A70" s="14" t="s">
        <v>99</v>
      </c>
      <c r="B70" s="42">
        <v>2868500</v>
      </c>
      <c r="C70" s="46">
        <f t="shared" si="1"/>
        <v>462500</v>
      </c>
      <c r="D70" s="24">
        <v>3331000</v>
      </c>
    </row>
    <row r="71" spans="1:4" ht="13.5" customHeight="1" x14ac:dyDescent="0.2">
      <c r="A71" s="14" t="s">
        <v>100</v>
      </c>
      <c r="B71" s="42">
        <v>7761400</v>
      </c>
      <c r="C71" s="46">
        <f t="shared" si="1"/>
        <v>-62900</v>
      </c>
      <c r="D71" s="24">
        <v>7698500</v>
      </c>
    </row>
    <row r="72" spans="1:4" ht="13.5" customHeight="1" x14ac:dyDescent="0.2">
      <c r="A72" s="14" t="s">
        <v>101</v>
      </c>
      <c r="B72" s="42">
        <v>1105800</v>
      </c>
      <c r="C72" s="46">
        <f t="shared" si="1"/>
        <v>-14400</v>
      </c>
      <c r="D72" s="24">
        <v>1091400</v>
      </c>
    </row>
    <row r="73" spans="1:4" ht="13.5" customHeight="1" x14ac:dyDescent="0.2">
      <c r="A73" s="14" t="s">
        <v>102</v>
      </c>
      <c r="B73" s="42">
        <v>2588200</v>
      </c>
      <c r="C73" s="46">
        <f t="shared" si="1"/>
        <v>11600</v>
      </c>
      <c r="D73" s="24">
        <v>2599800</v>
      </c>
    </row>
    <row r="74" spans="1:4" ht="13.5" customHeight="1" x14ac:dyDescent="0.2">
      <c r="A74" s="14" t="s">
        <v>103</v>
      </c>
      <c r="B74" s="42">
        <v>1018500</v>
      </c>
      <c r="C74" s="46">
        <f t="shared" si="1"/>
        <v>85400</v>
      </c>
      <c r="D74" s="24">
        <v>1103900</v>
      </c>
    </row>
    <row r="75" spans="1:4" ht="13.5" customHeight="1" thickBot="1" x14ac:dyDescent="0.25">
      <c r="A75" s="34" t="s">
        <v>104</v>
      </c>
      <c r="B75" s="50">
        <v>1806600</v>
      </c>
      <c r="C75" s="51">
        <f t="shared" si="1"/>
        <v>-3300</v>
      </c>
      <c r="D75" s="25">
        <v>1803300</v>
      </c>
    </row>
    <row r="76" spans="1:4" ht="13.5" customHeight="1" thickBot="1" x14ac:dyDescent="0.25">
      <c r="A76" s="13" t="s">
        <v>24</v>
      </c>
      <c r="B76" s="52">
        <f>SUM(B55:B75)</f>
        <v>102856800</v>
      </c>
      <c r="C76" s="52">
        <f>SUM(C55:C75)</f>
        <v>654100</v>
      </c>
      <c r="D76" s="26">
        <f>SUM(D55:D75)</f>
        <v>103510900</v>
      </c>
    </row>
    <row r="77" spans="1:4" ht="13.5" customHeight="1" x14ac:dyDescent="0.2">
      <c r="A77" s="8"/>
    </row>
    <row r="78" spans="1:4" ht="13.5" customHeight="1" thickBot="1" x14ac:dyDescent="0.25">
      <c r="A78" s="7" t="s">
        <v>12</v>
      </c>
    </row>
    <row r="79" spans="1:4" ht="45" customHeight="1" thickBot="1" x14ac:dyDescent="0.25">
      <c r="A79" s="10" t="s">
        <v>36</v>
      </c>
      <c r="B79" s="44" t="s">
        <v>42</v>
      </c>
      <c r="C79" s="44" t="s">
        <v>43</v>
      </c>
      <c r="D79" s="32" t="s">
        <v>44</v>
      </c>
    </row>
    <row r="80" spans="1:4" ht="13.5" customHeight="1" x14ac:dyDescent="0.2">
      <c r="A80" s="55" t="s">
        <v>105</v>
      </c>
      <c r="B80" s="48">
        <v>7957200</v>
      </c>
      <c r="C80" s="45">
        <f>D80-B80</f>
        <v>510500</v>
      </c>
      <c r="D80" s="49">
        <v>8467700</v>
      </c>
    </row>
    <row r="81" spans="1:4" ht="13.5" customHeight="1" x14ac:dyDescent="0.2">
      <c r="A81" s="14" t="s">
        <v>106</v>
      </c>
      <c r="B81" s="42">
        <v>2289000</v>
      </c>
      <c r="C81" s="46">
        <f t="shared" ref="C81:C144" si="2">D81-B81</f>
        <v>-49300</v>
      </c>
      <c r="D81" s="24">
        <v>2239700</v>
      </c>
    </row>
    <row r="82" spans="1:4" ht="13.5" customHeight="1" x14ac:dyDescent="0.2">
      <c r="A82" s="14" t="s">
        <v>107</v>
      </c>
      <c r="B82" s="42">
        <v>12846900</v>
      </c>
      <c r="C82" s="46">
        <f t="shared" si="2"/>
        <v>107700</v>
      </c>
      <c r="D82" s="24">
        <v>12954600</v>
      </c>
    </row>
    <row r="83" spans="1:4" ht="13.5" customHeight="1" x14ac:dyDescent="0.2">
      <c r="A83" s="14" t="s">
        <v>108</v>
      </c>
      <c r="B83" s="42">
        <v>1017500</v>
      </c>
      <c r="C83" s="46">
        <f t="shared" si="2"/>
        <v>-12400</v>
      </c>
      <c r="D83" s="24">
        <v>1005100</v>
      </c>
    </row>
    <row r="84" spans="1:4" ht="13.5" customHeight="1" x14ac:dyDescent="0.2">
      <c r="A84" s="14" t="s">
        <v>109</v>
      </c>
      <c r="B84" s="42">
        <v>2660800</v>
      </c>
      <c r="C84" s="46">
        <f t="shared" si="2"/>
        <v>-19300</v>
      </c>
      <c r="D84" s="24">
        <v>2641500</v>
      </c>
    </row>
    <row r="85" spans="1:4" ht="13.5" customHeight="1" x14ac:dyDescent="0.2">
      <c r="A85" s="14" t="s">
        <v>110</v>
      </c>
      <c r="B85" s="42">
        <v>4468000</v>
      </c>
      <c r="C85" s="46">
        <f t="shared" si="2"/>
        <v>36000</v>
      </c>
      <c r="D85" s="24">
        <v>4504000</v>
      </c>
    </row>
    <row r="86" spans="1:4" ht="13.5" customHeight="1" x14ac:dyDescent="0.2">
      <c r="A86" s="14" t="s">
        <v>111</v>
      </c>
      <c r="B86" s="42">
        <v>2180800</v>
      </c>
      <c r="C86" s="46">
        <f t="shared" si="2"/>
        <v>38300</v>
      </c>
      <c r="D86" s="24">
        <v>2219100</v>
      </c>
    </row>
    <row r="87" spans="1:4" ht="13.5" customHeight="1" x14ac:dyDescent="0.2">
      <c r="A87" s="14" t="s">
        <v>112</v>
      </c>
      <c r="B87" s="42">
        <v>13780200</v>
      </c>
      <c r="C87" s="46">
        <f t="shared" si="2"/>
        <v>232000</v>
      </c>
      <c r="D87" s="24">
        <v>14012200</v>
      </c>
    </row>
    <row r="88" spans="1:4" ht="13.5" customHeight="1" x14ac:dyDescent="0.2">
      <c r="A88" s="14" t="s">
        <v>113</v>
      </c>
      <c r="B88" s="42">
        <v>2989900</v>
      </c>
      <c r="C88" s="46">
        <f t="shared" si="2"/>
        <v>-117500</v>
      </c>
      <c r="D88" s="24">
        <v>2872400</v>
      </c>
    </row>
    <row r="89" spans="1:4" ht="13.5" customHeight="1" x14ac:dyDescent="0.2">
      <c r="A89" s="14" t="s">
        <v>114</v>
      </c>
      <c r="B89" s="42">
        <v>1850900</v>
      </c>
      <c r="C89" s="46">
        <f t="shared" si="2"/>
        <v>-39900</v>
      </c>
      <c r="D89" s="24">
        <v>1811000</v>
      </c>
    </row>
    <row r="90" spans="1:4" ht="13.5" customHeight="1" x14ac:dyDescent="0.2">
      <c r="A90" s="15" t="s">
        <v>115</v>
      </c>
      <c r="B90" s="42">
        <v>4829500</v>
      </c>
      <c r="C90" s="46">
        <f t="shared" si="2"/>
        <v>43100</v>
      </c>
      <c r="D90" s="24">
        <v>4872600</v>
      </c>
    </row>
    <row r="91" spans="1:4" ht="13.5" customHeight="1" x14ac:dyDescent="0.2">
      <c r="A91" s="15" t="s">
        <v>116</v>
      </c>
      <c r="B91" s="42">
        <v>11123000</v>
      </c>
      <c r="C91" s="46">
        <f t="shared" si="2"/>
        <v>171400</v>
      </c>
      <c r="D91" s="24">
        <v>11294400</v>
      </c>
    </row>
    <row r="92" spans="1:4" ht="13.5" customHeight="1" x14ac:dyDescent="0.2">
      <c r="A92" s="14" t="s">
        <v>117</v>
      </c>
      <c r="B92" s="42">
        <v>4543400</v>
      </c>
      <c r="C92" s="46">
        <f t="shared" si="2"/>
        <v>27000</v>
      </c>
      <c r="D92" s="24">
        <v>4570400</v>
      </c>
    </row>
    <row r="93" spans="1:4" ht="13.5" customHeight="1" x14ac:dyDescent="0.2">
      <c r="A93" s="14" t="s">
        <v>118</v>
      </c>
      <c r="B93" s="42">
        <v>7227300</v>
      </c>
      <c r="C93" s="46">
        <f t="shared" si="2"/>
        <v>-106900</v>
      </c>
      <c r="D93" s="24">
        <v>7120400</v>
      </c>
    </row>
    <row r="94" spans="1:4" ht="24" x14ac:dyDescent="0.2">
      <c r="A94" s="28" t="s">
        <v>119</v>
      </c>
      <c r="B94" s="43">
        <v>4097000</v>
      </c>
      <c r="C94" s="46">
        <f t="shared" si="2"/>
        <v>111900</v>
      </c>
      <c r="D94" s="40">
        <v>4208900</v>
      </c>
    </row>
    <row r="95" spans="1:4" ht="13.5" customHeight="1" x14ac:dyDescent="0.2">
      <c r="A95" s="14" t="s">
        <v>120</v>
      </c>
      <c r="B95" s="42">
        <v>2969700</v>
      </c>
      <c r="C95" s="46">
        <f t="shared" si="2"/>
        <v>80400</v>
      </c>
      <c r="D95" s="24">
        <v>3050100</v>
      </c>
    </row>
    <row r="96" spans="1:4" ht="12.75" customHeight="1" x14ac:dyDescent="0.2">
      <c r="A96" s="28" t="s">
        <v>121</v>
      </c>
      <c r="B96" s="43">
        <v>2507900</v>
      </c>
      <c r="C96" s="46">
        <f t="shared" si="2"/>
        <v>189600</v>
      </c>
      <c r="D96" s="40">
        <v>2697500</v>
      </c>
    </row>
    <row r="97" spans="1:4" ht="13.5" customHeight="1" x14ac:dyDescent="0.2">
      <c r="A97" s="14" t="s">
        <v>122</v>
      </c>
      <c r="B97" s="42">
        <v>965600</v>
      </c>
      <c r="C97" s="46">
        <f t="shared" si="2"/>
        <v>-7200</v>
      </c>
      <c r="D97" s="24">
        <v>958400</v>
      </c>
    </row>
    <row r="98" spans="1:4" ht="13.5" customHeight="1" x14ac:dyDescent="0.2">
      <c r="A98" s="14" t="s">
        <v>123</v>
      </c>
      <c r="B98" s="42">
        <v>1003300</v>
      </c>
      <c r="C98" s="46">
        <f t="shared" si="2"/>
        <v>19100</v>
      </c>
      <c r="D98" s="24">
        <v>1022400</v>
      </c>
    </row>
    <row r="99" spans="1:4" ht="13.5" customHeight="1" x14ac:dyDescent="0.2">
      <c r="A99" s="16" t="s">
        <v>124</v>
      </c>
      <c r="B99" s="42">
        <v>9130200</v>
      </c>
      <c r="C99" s="46">
        <f t="shared" si="2"/>
        <v>65700</v>
      </c>
      <c r="D99" s="24">
        <v>9195900</v>
      </c>
    </row>
    <row r="100" spans="1:4" ht="13.5" customHeight="1" x14ac:dyDescent="0.2">
      <c r="A100" s="16" t="s">
        <v>125</v>
      </c>
      <c r="B100" s="42">
        <v>14582200</v>
      </c>
      <c r="C100" s="46">
        <f t="shared" si="2"/>
        <v>103500</v>
      </c>
      <c r="D100" s="24">
        <v>14685700</v>
      </c>
    </row>
    <row r="101" spans="1:4" ht="13.5" customHeight="1" x14ac:dyDescent="0.2">
      <c r="A101" s="16" t="s">
        <v>126</v>
      </c>
      <c r="B101" s="42">
        <v>2993600</v>
      </c>
      <c r="C101" s="46">
        <f t="shared" si="2"/>
        <v>1800</v>
      </c>
      <c r="D101" s="24">
        <v>2995400</v>
      </c>
    </row>
    <row r="102" spans="1:4" ht="13.5" customHeight="1" x14ac:dyDescent="0.2">
      <c r="A102" s="16" t="s">
        <v>127</v>
      </c>
      <c r="B102" s="42">
        <v>2573200</v>
      </c>
      <c r="C102" s="46">
        <f t="shared" si="2"/>
        <v>16500</v>
      </c>
      <c r="D102" s="24">
        <v>2589700</v>
      </c>
    </row>
    <row r="103" spans="1:4" ht="13.5" customHeight="1" x14ac:dyDescent="0.2">
      <c r="A103" s="16" t="s">
        <v>128</v>
      </c>
      <c r="B103" s="42">
        <v>1474200</v>
      </c>
      <c r="C103" s="46">
        <f t="shared" si="2"/>
        <v>-27500</v>
      </c>
      <c r="D103" s="24">
        <v>1446700</v>
      </c>
    </row>
    <row r="104" spans="1:4" ht="13.5" customHeight="1" x14ac:dyDescent="0.2">
      <c r="A104" s="16" t="s">
        <v>129</v>
      </c>
      <c r="B104" s="42">
        <v>3835200</v>
      </c>
      <c r="C104" s="46">
        <f t="shared" si="2"/>
        <v>110600</v>
      </c>
      <c r="D104" s="24">
        <v>3945800</v>
      </c>
    </row>
    <row r="105" spans="1:4" ht="13.5" customHeight="1" x14ac:dyDescent="0.2">
      <c r="A105" s="16" t="s">
        <v>130</v>
      </c>
      <c r="B105" s="42">
        <v>849500</v>
      </c>
      <c r="C105" s="46">
        <f t="shared" si="2"/>
        <v>-19800</v>
      </c>
      <c r="D105" s="24">
        <v>829700</v>
      </c>
    </row>
    <row r="106" spans="1:4" ht="13.5" customHeight="1" x14ac:dyDescent="0.2">
      <c r="A106" s="16" t="s">
        <v>131</v>
      </c>
      <c r="B106" s="42">
        <v>2707900</v>
      </c>
      <c r="C106" s="46">
        <f t="shared" si="2"/>
        <v>-32700</v>
      </c>
      <c r="D106" s="24">
        <v>2675200</v>
      </c>
    </row>
    <row r="107" spans="1:4" ht="13.5" customHeight="1" x14ac:dyDescent="0.2">
      <c r="A107" s="16" t="s">
        <v>132</v>
      </c>
      <c r="B107" s="42">
        <v>15864200</v>
      </c>
      <c r="C107" s="46">
        <f t="shared" si="2"/>
        <v>152400</v>
      </c>
      <c r="D107" s="24">
        <v>16016600</v>
      </c>
    </row>
    <row r="108" spans="1:4" ht="13.5" customHeight="1" x14ac:dyDescent="0.2">
      <c r="A108" s="16" t="s">
        <v>133</v>
      </c>
      <c r="B108" s="42">
        <v>4256900</v>
      </c>
      <c r="C108" s="46">
        <f t="shared" si="2"/>
        <v>88200</v>
      </c>
      <c r="D108" s="24">
        <v>4345100</v>
      </c>
    </row>
    <row r="109" spans="1:4" ht="13.5" customHeight="1" x14ac:dyDescent="0.2">
      <c r="A109" s="16" t="s">
        <v>134</v>
      </c>
      <c r="B109" s="42">
        <v>957200</v>
      </c>
      <c r="C109" s="46">
        <f t="shared" si="2"/>
        <v>9100</v>
      </c>
      <c r="D109" s="24">
        <v>966300</v>
      </c>
    </row>
    <row r="110" spans="1:4" ht="13.5" customHeight="1" x14ac:dyDescent="0.2">
      <c r="A110" s="16" t="s">
        <v>135</v>
      </c>
      <c r="B110" s="42">
        <v>2309500</v>
      </c>
      <c r="C110" s="46">
        <f t="shared" si="2"/>
        <v>265100</v>
      </c>
      <c r="D110" s="24">
        <v>2574600</v>
      </c>
    </row>
    <row r="111" spans="1:4" ht="13.5" customHeight="1" x14ac:dyDescent="0.2">
      <c r="A111" s="16" t="s">
        <v>136</v>
      </c>
      <c r="B111" s="42">
        <v>8083700</v>
      </c>
      <c r="C111" s="46">
        <f t="shared" si="2"/>
        <v>-199900</v>
      </c>
      <c r="D111" s="24">
        <v>7883800</v>
      </c>
    </row>
    <row r="112" spans="1:4" ht="13.5" customHeight="1" x14ac:dyDescent="0.2">
      <c r="A112" s="16" t="s">
        <v>137</v>
      </c>
      <c r="B112" s="42">
        <v>24332600</v>
      </c>
      <c r="C112" s="46">
        <f t="shared" si="2"/>
        <v>-212100</v>
      </c>
      <c r="D112" s="24">
        <v>24120500</v>
      </c>
    </row>
    <row r="113" spans="1:4" ht="13.5" customHeight="1" x14ac:dyDescent="0.2">
      <c r="A113" s="16" t="s">
        <v>138</v>
      </c>
      <c r="B113" s="42">
        <v>10574300</v>
      </c>
      <c r="C113" s="46">
        <f t="shared" si="2"/>
        <v>-192700</v>
      </c>
      <c r="D113" s="24">
        <v>10381600</v>
      </c>
    </row>
    <row r="114" spans="1:4" ht="13.5" customHeight="1" x14ac:dyDescent="0.2">
      <c r="A114" s="16" t="s">
        <v>139</v>
      </c>
      <c r="B114" s="42">
        <v>18459800</v>
      </c>
      <c r="C114" s="46">
        <f t="shared" si="2"/>
        <v>-419900</v>
      </c>
      <c r="D114" s="24">
        <v>18039900</v>
      </c>
    </row>
    <row r="115" spans="1:4" ht="13.5" customHeight="1" x14ac:dyDescent="0.2">
      <c r="A115" s="16" t="s">
        <v>140</v>
      </c>
      <c r="B115" s="42">
        <v>3279100</v>
      </c>
      <c r="C115" s="46">
        <f t="shared" si="2"/>
        <v>-34600</v>
      </c>
      <c r="D115" s="24">
        <v>3244500</v>
      </c>
    </row>
    <row r="116" spans="1:4" ht="13.5" customHeight="1" x14ac:dyDescent="0.2">
      <c r="A116" s="16" t="s">
        <v>141</v>
      </c>
      <c r="B116" s="42">
        <v>10039800</v>
      </c>
      <c r="C116" s="46">
        <f t="shared" si="2"/>
        <v>196900</v>
      </c>
      <c r="D116" s="24">
        <v>10236700</v>
      </c>
    </row>
    <row r="117" spans="1:4" ht="13.5" customHeight="1" x14ac:dyDescent="0.2">
      <c r="A117" s="16" t="s">
        <v>142</v>
      </c>
      <c r="B117" s="42">
        <v>18317200</v>
      </c>
      <c r="C117" s="46">
        <f t="shared" si="2"/>
        <v>595900</v>
      </c>
      <c r="D117" s="24">
        <v>18913100</v>
      </c>
    </row>
    <row r="118" spans="1:4" ht="13.5" customHeight="1" x14ac:dyDescent="0.2">
      <c r="A118" s="16" t="s">
        <v>143</v>
      </c>
      <c r="B118" s="42">
        <v>31131400</v>
      </c>
      <c r="C118" s="46">
        <f t="shared" si="2"/>
        <v>-1900</v>
      </c>
      <c r="D118" s="24">
        <v>31129500</v>
      </c>
    </row>
    <row r="119" spans="1:4" ht="13.5" customHeight="1" x14ac:dyDescent="0.2">
      <c r="A119" s="16" t="s">
        <v>144</v>
      </c>
      <c r="B119" s="42">
        <v>30144100</v>
      </c>
      <c r="C119" s="46">
        <f t="shared" si="2"/>
        <v>547400</v>
      </c>
      <c r="D119" s="24">
        <v>30691500</v>
      </c>
    </row>
    <row r="120" spans="1:4" ht="13.5" customHeight="1" x14ac:dyDescent="0.2">
      <c r="A120" s="16" t="s">
        <v>145</v>
      </c>
      <c r="B120" s="42">
        <v>13409500</v>
      </c>
      <c r="C120" s="46">
        <f t="shared" si="2"/>
        <v>21100</v>
      </c>
      <c r="D120" s="24">
        <v>13430600</v>
      </c>
    </row>
    <row r="121" spans="1:4" ht="13.5" customHeight="1" x14ac:dyDescent="0.2">
      <c r="A121" s="16" t="s">
        <v>146</v>
      </c>
      <c r="B121" s="42">
        <v>12651100</v>
      </c>
      <c r="C121" s="46">
        <f t="shared" si="2"/>
        <v>-90800</v>
      </c>
      <c r="D121" s="24">
        <v>12560300</v>
      </c>
    </row>
    <row r="122" spans="1:4" ht="13.5" customHeight="1" x14ac:dyDescent="0.2">
      <c r="A122" s="16" t="s">
        <v>147</v>
      </c>
      <c r="B122" s="42">
        <v>33150900</v>
      </c>
      <c r="C122" s="46">
        <f t="shared" si="2"/>
        <v>384600</v>
      </c>
      <c r="D122" s="24">
        <v>33535500</v>
      </c>
    </row>
    <row r="123" spans="1:4" ht="13.5" customHeight="1" x14ac:dyDescent="0.2">
      <c r="A123" s="16" t="s">
        <v>148</v>
      </c>
      <c r="B123" s="42">
        <v>11481000</v>
      </c>
      <c r="C123" s="46">
        <f t="shared" si="2"/>
        <v>-38200</v>
      </c>
      <c r="D123" s="24">
        <v>11442800</v>
      </c>
    </row>
    <row r="124" spans="1:4" ht="13.5" customHeight="1" x14ac:dyDescent="0.2">
      <c r="A124" s="16" t="s">
        <v>149</v>
      </c>
      <c r="B124" s="42">
        <v>13909600</v>
      </c>
      <c r="C124" s="46">
        <f t="shared" si="2"/>
        <v>85500</v>
      </c>
      <c r="D124" s="24">
        <v>13995100</v>
      </c>
    </row>
    <row r="125" spans="1:4" ht="13.5" customHeight="1" x14ac:dyDescent="0.2">
      <c r="A125" s="16" t="s">
        <v>150</v>
      </c>
      <c r="B125" s="42">
        <v>25486100</v>
      </c>
      <c r="C125" s="46">
        <f t="shared" si="2"/>
        <v>116200</v>
      </c>
      <c r="D125" s="24">
        <v>25602300</v>
      </c>
    </row>
    <row r="126" spans="1:4" ht="13.5" customHeight="1" x14ac:dyDescent="0.2">
      <c r="A126" s="16" t="s">
        <v>151</v>
      </c>
      <c r="B126" s="42">
        <v>15112800</v>
      </c>
      <c r="C126" s="46">
        <f t="shared" si="2"/>
        <v>-7000</v>
      </c>
      <c r="D126" s="24">
        <v>15105800</v>
      </c>
    </row>
    <row r="127" spans="1:4" ht="13.5" customHeight="1" x14ac:dyDescent="0.2">
      <c r="A127" s="16" t="s">
        <v>152</v>
      </c>
      <c r="B127" s="42">
        <v>8886800</v>
      </c>
      <c r="C127" s="46">
        <f t="shared" si="2"/>
        <v>-207200</v>
      </c>
      <c r="D127" s="24">
        <v>8679600</v>
      </c>
    </row>
    <row r="128" spans="1:4" ht="13.5" customHeight="1" x14ac:dyDescent="0.2">
      <c r="A128" s="16" t="s">
        <v>153</v>
      </c>
      <c r="B128" s="42">
        <v>23885100</v>
      </c>
      <c r="C128" s="46">
        <f t="shared" si="2"/>
        <v>-184700</v>
      </c>
      <c r="D128" s="24">
        <v>23700400</v>
      </c>
    </row>
    <row r="129" spans="1:4" ht="13.5" customHeight="1" x14ac:dyDescent="0.2">
      <c r="A129" s="16" t="s">
        <v>154</v>
      </c>
      <c r="B129" s="42">
        <v>13876800</v>
      </c>
      <c r="C129" s="46">
        <f t="shared" si="2"/>
        <v>-39100</v>
      </c>
      <c r="D129" s="24">
        <v>13837700</v>
      </c>
    </row>
    <row r="130" spans="1:4" ht="13.5" customHeight="1" x14ac:dyDescent="0.2">
      <c r="A130" s="16" t="s">
        <v>155</v>
      </c>
      <c r="B130" s="42">
        <v>19988300</v>
      </c>
      <c r="C130" s="46">
        <f t="shared" si="2"/>
        <v>38200</v>
      </c>
      <c r="D130" s="24">
        <v>20026500</v>
      </c>
    </row>
    <row r="131" spans="1:4" ht="13.5" customHeight="1" x14ac:dyDescent="0.2">
      <c r="A131" s="16" t="s">
        <v>156</v>
      </c>
      <c r="B131" s="42">
        <v>4903100</v>
      </c>
      <c r="C131" s="46">
        <f t="shared" si="2"/>
        <v>-61000</v>
      </c>
      <c r="D131" s="24">
        <v>4842100</v>
      </c>
    </row>
    <row r="132" spans="1:4" ht="13.5" customHeight="1" x14ac:dyDescent="0.2">
      <c r="A132" s="16" t="s">
        <v>157</v>
      </c>
      <c r="B132" s="42">
        <v>6589100</v>
      </c>
      <c r="C132" s="46">
        <f t="shared" si="2"/>
        <v>5600</v>
      </c>
      <c r="D132" s="24">
        <v>6594700</v>
      </c>
    </row>
    <row r="133" spans="1:4" ht="13.5" customHeight="1" x14ac:dyDescent="0.2">
      <c r="A133" s="16" t="s">
        <v>158</v>
      </c>
      <c r="B133" s="42">
        <v>5682200</v>
      </c>
      <c r="C133" s="46">
        <f t="shared" si="2"/>
        <v>238300</v>
      </c>
      <c r="D133" s="24">
        <v>5920500</v>
      </c>
    </row>
    <row r="134" spans="1:4" ht="13.5" customHeight="1" x14ac:dyDescent="0.2">
      <c r="A134" s="16" t="s">
        <v>159</v>
      </c>
      <c r="B134" s="42">
        <v>7093500</v>
      </c>
      <c r="C134" s="46">
        <f t="shared" si="2"/>
        <v>545600</v>
      </c>
      <c r="D134" s="24">
        <v>7639100</v>
      </c>
    </row>
    <row r="135" spans="1:4" ht="13.5" customHeight="1" x14ac:dyDescent="0.2">
      <c r="A135" s="16" t="s">
        <v>160</v>
      </c>
      <c r="B135" s="42">
        <v>5266700</v>
      </c>
      <c r="C135" s="46">
        <f t="shared" si="2"/>
        <v>-73100</v>
      </c>
      <c r="D135" s="24">
        <v>5193600</v>
      </c>
    </row>
    <row r="136" spans="1:4" ht="13.5" customHeight="1" x14ac:dyDescent="0.2">
      <c r="A136" s="16" t="s">
        <v>161</v>
      </c>
      <c r="B136" s="42">
        <v>7194800</v>
      </c>
      <c r="C136" s="46">
        <f t="shared" si="2"/>
        <v>204100</v>
      </c>
      <c r="D136" s="24">
        <v>7398900</v>
      </c>
    </row>
    <row r="137" spans="1:4" ht="13.5" customHeight="1" x14ac:dyDescent="0.2">
      <c r="A137" s="16" t="s">
        <v>162</v>
      </c>
      <c r="B137" s="42">
        <v>3007500</v>
      </c>
      <c r="C137" s="46">
        <f t="shared" si="2"/>
        <v>15700</v>
      </c>
      <c r="D137" s="24">
        <v>3023200</v>
      </c>
    </row>
    <row r="138" spans="1:4" ht="13.5" customHeight="1" x14ac:dyDescent="0.2">
      <c r="A138" s="16" t="s">
        <v>163</v>
      </c>
      <c r="B138" s="42">
        <v>5554900</v>
      </c>
      <c r="C138" s="46">
        <f t="shared" si="2"/>
        <v>116900</v>
      </c>
      <c r="D138" s="24">
        <v>5671800</v>
      </c>
    </row>
    <row r="139" spans="1:4" ht="13.5" customHeight="1" x14ac:dyDescent="0.2">
      <c r="A139" s="16" t="s">
        <v>164</v>
      </c>
      <c r="B139" s="42">
        <v>1792600</v>
      </c>
      <c r="C139" s="46">
        <f t="shared" si="2"/>
        <v>-1800</v>
      </c>
      <c r="D139" s="24">
        <v>1790800</v>
      </c>
    </row>
    <row r="140" spans="1:4" ht="13.5" customHeight="1" x14ac:dyDescent="0.2">
      <c r="A140" s="16" t="s">
        <v>165</v>
      </c>
      <c r="B140" s="42">
        <v>5336900</v>
      </c>
      <c r="C140" s="46">
        <f t="shared" si="2"/>
        <v>-50700</v>
      </c>
      <c r="D140" s="24">
        <v>5286200</v>
      </c>
    </row>
    <row r="141" spans="1:4" ht="13.5" customHeight="1" x14ac:dyDescent="0.2">
      <c r="A141" s="16" t="s">
        <v>166</v>
      </c>
      <c r="B141" s="42">
        <v>2557900</v>
      </c>
      <c r="C141" s="46">
        <f t="shared" si="2"/>
        <v>-35900</v>
      </c>
      <c r="D141" s="24">
        <v>2522000</v>
      </c>
    </row>
    <row r="142" spans="1:4" ht="13.5" customHeight="1" x14ac:dyDescent="0.2">
      <c r="A142" s="16" t="s">
        <v>167</v>
      </c>
      <c r="B142" s="42">
        <v>3689000</v>
      </c>
      <c r="C142" s="46">
        <f t="shared" si="2"/>
        <v>181300</v>
      </c>
      <c r="D142" s="24">
        <v>3870300</v>
      </c>
    </row>
    <row r="143" spans="1:4" ht="13.5" customHeight="1" x14ac:dyDescent="0.2">
      <c r="A143" s="16" t="s">
        <v>168</v>
      </c>
      <c r="B143" s="42">
        <v>4160700</v>
      </c>
      <c r="C143" s="46">
        <f t="shared" si="2"/>
        <v>104200</v>
      </c>
      <c r="D143" s="24">
        <v>4264900</v>
      </c>
    </row>
    <row r="144" spans="1:4" ht="13.5" customHeight="1" x14ac:dyDescent="0.2">
      <c r="A144" s="16" t="s">
        <v>169</v>
      </c>
      <c r="B144" s="42">
        <v>4371500</v>
      </c>
      <c r="C144" s="46">
        <f t="shared" si="2"/>
        <v>37400</v>
      </c>
      <c r="D144" s="24">
        <v>4408900</v>
      </c>
    </row>
    <row r="145" spans="1:4" ht="13.5" customHeight="1" x14ac:dyDescent="0.2">
      <c r="A145" s="14" t="s">
        <v>170</v>
      </c>
      <c r="B145" s="42">
        <v>4098600</v>
      </c>
      <c r="C145" s="46">
        <f t="shared" ref="C145:C163" si="3">D145-B145</f>
        <v>98100</v>
      </c>
      <c r="D145" s="24">
        <v>4196700</v>
      </c>
    </row>
    <row r="146" spans="1:4" ht="13.5" customHeight="1" x14ac:dyDescent="0.2">
      <c r="A146" s="14" t="s">
        <v>171</v>
      </c>
      <c r="B146" s="42">
        <v>4272100</v>
      </c>
      <c r="C146" s="46">
        <f t="shared" si="3"/>
        <v>-75400</v>
      </c>
      <c r="D146" s="24">
        <v>4196700</v>
      </c>
    </row>
    <row r="147" spans="1:4" ht="13.5" customHeight="1" x14ac:dyDescent="0.2">
      <c r="A147" s="14" t="s">
        <v>172</v>
      </c>
      <c r="B147" s="42">
        <v>7391800</v>
      </c>
      <c r="C147" s="46">
        <f t="shared" si="3"/>
        <v>90000</v>
      </c>
      <c r="D147" s="24">
        <v>7481800</v>
      </c>
    </row>
    <row r="148" spans="1:4" ht="13.5" customHeight="1" x14ac:dyDescent="0.2">
      <c r="A148" s="14" t="s">
        <v>173</v>
      </c>
      <c r="B148" s="42">
        <v>1980900</v>
      </c>
      <c r="C148" s="46">
        <f t="shared" si="3"/>
        <v>-110300</v>
      </c>
      <c r="D148" s="24">
        <v>1870600</v>
      </c>
    </row>
    <row r="149" spans="1:4" ht="13.5" customHeight="1" x14ac:dyDescent="0.2">
      <c r="A149" s="14" t="s">
        <v>174</v>
      </c>
      <c r="B149" s="42">
        <v>12139500</v>
      </c>
      <c r="C149" s="46">
        <f t="shared" si="3"/>
        <v>-139200</v>
      </c>
      <c r="D149" s="24">
        <v>12000300</v>
      </c>
    </row>
    <row r="150" spans="1:4" ht="13.5" customHeight="1" x14ac:dyDescent="0.2">
      <c r="A150" s="14" t="s">
        <v>175</v>
      </c>
      <c r="B150" s="42">
        <v>3473100</v>
      </c>
      <c r="C150" s="46">
        <f t="shared" si="3"/>
        <v>4300</v>
      </c>
      <c r="D150" s="24">
        <v>3477400</v>
      </c>
    </row>
    <row r="151" spans="1:4" ht="13.5" customHeight="1" x14ac:dyDescent="0.2">
      <c r="A151" s="14" t="s">
        <v>176</v>
      </c>
      <c r="B151" s="42">
        <v>982300</v>
      </c>
      <c r="C151" s="46">
        <f t="shared" si="3"/>
        <v>-12900</v>
      </c>
      <c r="D151" s="24">
        <v>969400</v>
      </c>
    </row>
    <row r="152" spans="1:4" ht="13.5" customHeight="1" x14ac:dyDescent="0.2">
      <c r="A152" s="14" t="s">
        <v>177</v>
      </c>
      <c r="B152" s="42">
        <v>6110200</v>
      </c>
      <c r="C152" s="46">
        <f t="shared" si="3"/>
        <v>449500</v>
      </c>
      <c r="D152" s="24">
        <v>6559700</v>
      </c>
    </row>
    <row r="153" spans="1:4" ht="13.5" customHeight="1" x14ac:dyDescent="0.2">
      <c r="A153" s="14" t="s">
        <v>178</v>
      </c>
      <c r="B153" s="42">
        <v>861900</v>
      </c>
      <c r="C153" s="46">
        <f t="shared" si="3"/>
        <v>3100</v>
      </c>
      <c r="D153" s="24">
        <v>865000</v>
      </c>
    </row>
    <row r="154" spans="1:4" ht="13.5" customHeight="1" x14ac:dyDescent="0.2">
      <c r="A154" s="14" t="s">
        <v>179</v>
      </c>
      <c r="B154" s="42">
        <v>982300</v>
      </c>
      <c r="C154" s="46">
        <f t="shared" si="3"/>
        <v>-12900</v>
      </c>
      <c r="D154" s="24">
        <v>969400</v>
      </c>
    </row>
    <row r="155" spans="1:4" ht="13.5" customHeight="1" x14ac:dyDescent="0.2">
      <c r="A155" s="14" t="s">
        <v>180</v>
      </c>
      <c r="B155" s="42">
        <v>6985300</v>
      </c>
      <c r="C155" s="46">
        <f t="shared" si="3"/>
        <v>621400</v>
      </c>
      <c r="D155" s="24">
        <v>7606700</v>
      </c>
    </row>
    <row r="156" spans="1:4" ht="13.5" customHeight="1" x14ac:dyDescent="0.2">
      <c r="A156" s="14" t="s">
        <v>181</v>
      </c>
      <c r="B156" s="42">
        <v>1081800</v>
      </c>
      <c r="C156" s="46">
        <f t="shared" si="3"/>
        <v>-18100</v>
      </c>
      <c r="D156" s="24">
        <v>1063700</v>
      </c>
    </row>
    <row r="157" spans="1:4" ht="13.5" customHeight="1" x14ac:dyDescent="0.2">
      <c r="A157" s="16" t="s">
        <v>182</v>
      </c>
      <c r="B157" s="42">
        <v>16459400</v>
      </c>
      <c r="C157" s="46">
        <f t="shared" si="3"/>
        <v>-426900</v>
      </c>
      <c r="D157" s="24">
        <v>16032500</v>
      </c>
    </row>
    <row r="158" spans="1:4" ht="13.5" customHeight="1" x14ac:dyDescent="0.2">
      <c r="A158" s="16" t="s">
        <v>183</v>
      </c>
      <c r="B158" s="42">
        <v>1835800</v>
      </c>
      <c r="C158" s="46">
        <f t="shared" si="3"/>
        <v>135800</v>
      </c>
      <c r="D158" s="24">
        <v>1971600</v>
      </c>
    </row>
    <row r="159" spans="1:4" ht="13.5" customHeight="1" x14ac:dyDescent="0.2">
      <c r="A159" s="16" t="s">
        <v>184</v>
      </c>
      <c r="B159" s="42">
        <v>10342600</v>
      </c>
      <c r="C159" s="46">
        <f t="shared" si="3"/>
        <v>11200</v>
      </c>
      <c r="D159" s="24">
        <v>10353800</v>
      </c>
    </row>
    <row r="160" spans="1:4" ht="13.5" customHeight="1" x14ac:dyDescent="0.2">
      <c r="A160" s="16" t="s">
        <v>185</v>
      </c>
      <c r="B160" s="42">
        <v>3535400</v>
      </c>
      <c r="C160" s="46">
        <f t="shared" si="3"/>
        <v>117500</v>
      </c>
      <c r="D160" s="24">
        <v>3652900</v>
      </c>
    </row>
    <row r="161" spans="1:4" ht="13.5" customHeight="1" x14ac:dyDescent="0.2">
      <c r="A161" s="16" t="s">
        <v>186</v>
      </c>
      <c r="B161" s="42">
        <v>9830800</v>
      </c>
      <c r="C161" s="46">
        <f t="shared" si="3"/>
        <v>-209900</v>
      </c>
      <c r="D161" s="24">
        <v>9620900</v>
      </c>
    </row>
    <row r="162" spans="1:4" ht="13.5" customHeight="1" x14ac:dyDescent="0.2">
      <c r="A162" s="16" t="s">
        <v>187</v>
      </c>
      <c r="B162" s="42">
        <v>1960900</v>
      </c>
      <c r="C162" s="46">
        <f t="shared" si="3"/>
        <v>-104300</v>
      </c>
      <c r="D162" s="24">
        <v>1856600</v>
      </c>
    </row>
    <row r="163" spans="1:4" ht="13.5" customHeight="1" thickBot="1" x14ac:dyDescent="0.25">
      <c r="A163" s="35" t="s">
        <v>188</v>
      </c>
      <c r="B163" s="50">
        <v>2113300</v>
      </c>
      <c r="C163" s="51">
        <f t="shared" si="3"/>
        <v>148100</v>
      </c>
      <c r="D163" s="25">
        <v>2261400</v>
      </c>
    </row>
    <row r="164" spans="1:4" ht="13.5" customHeight="1" thickBot="1" x14ac:dyDescent="0.25">
      <c r="A164" s="13" t="s">
        <v>25</v>
      </c>
      <c r="B164" s="52">
        <f>SUM(B80:B163)</f>
        <v>662680100</v>
      </c>
      <c r="C164" s="52">
        <f>SUM(C80:C163)</f>
        <v>4100800</v>
      </c>
      <c r="D164" s="26">
        <f>SUM(D80:D163)</f>
        <v>666780900</v>
      </c>
    </row>
    <row r="165" spans="1:4" ht="13.5" customHeight="1" x14ac:dyDescent="0.2">
      <c r="A165" s="8"/>
    </row>
    <row r="166" spans="1:4" ht="13.5" customHeight="1" thickBot="1" x14ac:dyDescent="0.25">
      <c r="A166" s="7" t="s">
        <v>13</v>
      </c>
    </row>
    <row r="167" spans="1:4" ht="45" customHeight="1" thickBot="1" x14ac:dyDescent="0.25">
      <c r="A167" s="10" t="s">
        <v>36</v>
      </c>
      <c r="B167" s="44" t="s">
        <v>42</v>
      </c>
      <c r="C167" s="44" t="s">
        <v>43</v>
      </c>
      <c r="D167" s="32" t="s">
        <v>44</v>
      </c>
    </row>
    <row r="168" spans="1:4" ht="13.5" customHeight="1" x14ac:dyDescent="0.2">
      <c r="A168" s="55" t="s">
        <v>189</v>
      </c>
      <c r="B168" s="48">
        <v>2937100</v>
      </c>
      <c r="C168" s="45">
        <f>D168-B168</f>
        <v>-2500</v>
      </c>
      <c r="D168" s="49">
        <v>2934600</v>
      </c>
    </row>
    <row r="169" spans="1:4" ht="13.5" customHeight="1" x14ac:dyDescent="0.2">
      <c r="A169" s="14" t="s">
        <v>190</v>
      </c>
      <c r="B169" s="42">
        <v>845400</v>
      </c>
      <c r="C169" s="46">
        <f t="shared" ref="C169:C188" si="4">D169-B169</f>
        <v>2700</v>
      </c>
      <c r="D169" s="24">
        <v>848100</v>
      </c>
    </row>
    <row r="170" spans="1:4" ht="13.5" customHeight="1" x14ac:dyDescent="0.2">
      <c r="A170" s="17" t="s">
        <v>191</v>
      </c>
      <c r="B170" s="42">
        <v>883600</v>
      </c>
      <c r="C170" s="46">
        <f t="shared" si="4"/>
        <v>124900</v>
      </c>
      <c r="D170" s="24">
        <v>1008500</v>
      </c>
    </row>
    <row r="171" spans="1:4" ht="13.5" customHeight="1" x14ac:dyDescent="0.2">
      <c r="A171" s="14" t="s">
        <v>192</v>
      </c>
      <c r="B171" s="42">
        <v>1003300</v>
      </c>
      <c r="C171" s="46">
        <f t="shared" si="4"/>
        <v>-13300</v>
      </c>
      <c r="D171" s="24">
        <v>990000</v>
      </c>
    </row>
    <row r="172" spans="1:4" ht="13.5" customHeight="1" x14ac:dyDescent="0.2">
      <c r="A172" s="14" t="s">
        <v>193</v>
      </c>
      <c r="B172" s="42">
        <v>1967400</v>
      </c>
      <c r="C172" s="46">
        <f t="shared" si="4"/>
        <v>-41200</v>
      </c>
      <c r="D172" s="24">
        <v>1926200</v>
      </c>
    </row>
    <row r="173" spans="1:4" ht="13.5" customHeight="1" x14ac:dyDescent="0.2">
      <c r="A173" s="14" t="s">
        <v>194</v>
      </c>
      <c r="B173" s="42">
        <v>2541700</v>
      </c>
      <c r="C173" s="46">
        <f t="shared" si="4"/>
        <v>-40500</v>
      </c>
      <c r="D173" s="24">
        <v>2501200</v>
      </c>
    </row>
    <row r="174" spans="1:4" ht="13.5" customHeight="1" x14ac:dyDescent="0.2">
      <c r="A174" s="14" t="s">
        <v>195</v>
      </c>
      <c r="B174" s="42">
        <v>926100</v>
      </c>
      <c r="C174" s="46">
        <f t="shared" si="4"/>
        <v>142700</v>
      </c>
      <c r="D174" s="24">
        <v>1068800</v>
      </c>
    </row>
    <row r="175" spans="1:4" ht="13.5" customHeight="1" x14ac:dyDescent="0.2">
      <c r="A175" s="16" t="s">
        <v>196</v>
      </c>
      <c r="B175" s="42">
        <v>1953700</v>
      </c>
      <c r="C175" s="46">
        <f t="shared" si="4"/>
        <v>3300</v>
      </c>
      <c r="D175" s="24">
        <v>1957000</v>
      </c>
    </row>
    <row r="176" spans="1:4" ht="13.5" customHeight="1" x14ac:dyDescent="0.2">
      <c r="A176" s="16" t="s">
        <v>197</v>
      </c>
      <c r="B176" s="42">
        <v>2368300</v>
      </c>
      <c r="C176" s="46">
        <f t="shared" si="4"/>
        <v>29100</v>
      </c>
      <c r="D176" s="24">
        <v>2397400</v>
      </c>
    </row>
    <row r="177" spans="1:4" ht="13.5" customHeight="1" x14ac:dyDescent="0.2">
      <c r="A177" s="16" t="s">
        <v>198</v>
      </c>
      <c r="B177" s="42">
        <v>7988600</v>
      </c>
      <c r="C177" s="46">
        <f t="shared" si="4"/>
        <v>1039800</v>
      </c>
      <c r="D177" s="24">
        <v>9028400</v>
      </c>
    </row>
    <row r="178" spans="1:4" ht="13.5" customHeight="1" x14ac:dyDescent="0.2">
      <c r="A178" s="16" t="s">
        <v>199</v>
      </c>
      <c r="B178" s="42">
        <v>3989500</v>
      </c>
      <c r="C178" s="46">
        <f t="shared" si="4"/>
        <v>5700</v>
      </c>
      <c r="D178" s="24">
        <v>3995200</v>
      </c>
    </row>
    <row r="179" spans="1:4" ht="13.5" customHeight="1" x14ac:dyDescent="0.2">
      <c r="A179" s="16" t="s">
        <v>200</v>
      </c>
      <c r="B179" s="42">
        <v>2665000</v>
      </c>
      <c r="C179" s="46">
        <f t="shared" si="4"/>
        <v>-35700</v>
      </c>
      <c r="D179" s="24">
        <v>2629300</v>
      </c>
    </row>
    <row r="180" spans="1:4" ht="13.5" customHeight="1" x14ac:dyDescent="0.2">
      <c r="A180" s="16" t="s">
        <v>201</v>
      </c>
      <c r="B180" s="42">
        <v>17184000</v>
      </c>
      <c r="C180" s="46">
        <f t="shared" si="4"/>
        <v>-227200</v>
      </c>
      <c r="D180" s="24">
        <v>16956800</v>
      </c>
    </row>
    <row r="181" spans="1:4" ht="13.5" customHeight="1" x14ac:dyDescent="0.2">
      <c r="A181" s="16" t="s">
        <v>202</v>
      </c>
      <c r="B181" s="42">
        <v>11976400</v>
      </c>
      <c r="C181" s="46">
        <f t="shared" si="4"/>
        <v>101600</v>
      </c>
      <c r="D181" s="24">
        <v>12078000</v>
      </c>
    </row>
    <row r="182" spans="1:4" ht="13.5" customHeight="1" x14ac:dyDescent="0.2">
      <c r="A182" s="16" t="s">
        <v>203</v>
      </c>
      <c r="B182" s="42">
        <v>14168700</v>
      </c>
      <c r="C182" s="46">
        <f t="shared" si="4"/>
        <v>103400</v>
      </c>
      <c r="D182" s="24">
        <v>14272100</v>
      </c>
    </row>
    <row r="183" spans="1:4" ht="13.5" customHeight="1" x14ac:dyDescent="0.2">
      <c r="A183" s="16" t="s">
        <v>204</v>
      </c>
      <c r="B183" s="42">
        <v>6939300</v>
      </c>
      <c r="C183" s="46">
        <f t="shared" si="4"/>
        <v>-68300</v>
      </c>
      <c r="D183" s="24">
        <v>6871000</v>
      </c>
    </row>
    <row r="184" spans="1:4" ht="13.5" customHeight="1" x14ac:dyDescent="0.2">
      <c r="A184" s="16" t="s">
        <v>205</v>
      </c>
      <c r="B184" s="42">
        <v>6773900</v>
      </c>
      <c r="C184" s="46">
        <f t="shared" si="4"/>
        <v>-41800</v>
      </c>
      <c r="D184" s="24">
        <v>6732100</v>
      </c>
    </row>
    <row r="185" spans="1:4" ht="13.5" customHeight="1" x14ac:dyDescent="0.2">
      <c r="A185" s="16" t="s">
        <v>206</v>
      </c>
      <c r="B185" s="42">
        <v>4288200</v>
      </c>
      <c r="C185" s="46">
        <f t="shared" si="4"/>
        <v>34200</v>
      </c>
      <c r="D185" s="24">
        <v>4322400</v>
      </c>
    </row>
    <row r="186" spans="1:4" ht="13.5" customHeight="1" x14ac:dyDescent="0.2">
      <c r="A186" s="16" t="s">
        <v>207</v>
      </c>
      <c r="B186" s="42">
        <v>8443300</v>
      </c>
      <c r="C186" s="46">
        <f t="shared" si="4"/>
        <v>-130600</v>
      </c>
      <c r="D186" s="24">
        <v>8312700</v>
      </c>
    </row>
    <row r="187" spans="1:4" ht="13.5" customHeight="1" x14ac:dyDescent="0.2">
      <c r="A187" s="16" t="s">
        <v>208</v>
      </c>
      <c r="B187" s="42">
        <v>3150300</v>
      </c>
      <c r="C187" s="46">
        <f t="shared" si="4"/>
        <v>-46500</v>
      </c>
      <c r="D187" s="24">
        <v>3103800</v>
      </c>
    </row>
    <row r="188" spans="1:4" ht="13.5" customHeight="1" thickBot="1" x14ac:dyDescent="0.25">
      <c r="A188" s="16" t="s">
        <v>209</v>
      </c>
      <c r="B188" s="42">
        <v>2288500</v>
      </c>
      <c r="C188" s="46">
        <f t="shared" si="4"/>
        <v>-99000</v>
      </c>
      <c r="D188" s="24">
        <v>2189500</v>
      </c>
    </row>
    <row r="189" spans="1:4" ht="13.5" customHeight="1" thickBot="1" x14ac:dyDescent="0.25">
      <c r="A189" s="13" t="s">
        <v>26</v>
      </c>
      <c r="B189" s="52">
        <f>SUM(B168:B188)</f>
        <v>105282300</v>
      </c>
      <c r="C189" s="52">
        <f>SUM(C168:C188)</f>
        <v>840800</v>
      </c>
      <c r="D189" s="26">
        <f>SUM(D168:D188)</f>
        <v>106123100</v>
      </c>
    </row>
    <row r="190" spans="1:4" ht="13.5" customHeight="1" x14ac:dyDescent="0.2">
      <c r="A190" s="8"/>
    </row>
    <row r="191" spans="1:4" ht="13.5" customHeight="1" thickBot="1" x14ac:dyDescent="0.25">
      <c r="A191" s="7" t="s">
        <v>14</v>
      </c>
    </row>
    <row r="192" spans="1:4" ht="45" customHeight="1" thickBot="1" x14ac:dyDescent="0.25">
      <c r="A192" s="10" t="s">
        <v>36</v>
      </c>
      <c r="B192" s="44" t="s">
        <v>42</v>
      </c>
      <c r="C192" s="44" t="s">
        <v>43</v>
      </c>
      <c r="D192" s="32" t="s">
        <v>44</v>
      </c>
    </row>
    <row r="193" spans="1:4" ht="13.5" customHeight="1" x14ac:dyDescent="0.2">
      <c r="A193" s="56" t="s">
        <v>210</v>
      </c>
      <c r="B193" s="48">
        <v>2478400</v>
      </c>
      <c r="C193" s="45">
        <f>D193-B193</f>
        <v>3100</v>
      </c>
      <c r="D193" s="49">
        <v>2481500</v>
      </c>
    </row>
    <row r="194" spans="1:4" ht="13.5" customHeight="1" x14ac:dyDescent="0.2">
      <c r="A194" s="20" t="s">
        <v>211</v>
      </c>
      <c r="B194" s="42">
        <v>8480000</v>
      </c>
      <c r="C194" s="46">
        <f t="shared" ref="C194:C208" si="5">D194-B194</f>
        <v>-133600</v>
      </c>
      <c r="D194" s="24">
        <v>8346400</v>
      </c>
    </row>
    <row r="195" spans="1:4" ht="13.5" customHeight="1" x14ac:dyDescent="0.2">
      <c r="A195" s="17" t="s">
        <v>212</v>
      </c>
      <c r="B195" s="42">
        <v>7419300</v>
      </c>
      <c r="C195" s="46">
        <f t="shared" si="5"/>
        <v>88000</v>
      </c>
      <c r="D195" s="24">
        <v>7507300</v>
      </c>
    </row>
    <row r="196" spans="1:4" ht="13.5" customHeight="1" x14ac:dyDescent="0.2">
      <c r="A196" s="14" t="s">
        <v>213</v>
      </c>
      <c r="B196" s="42">
        <v>2092600</v>
      </c>
      <c r="C196" s="46">
        <f t="shared" si="5"/>
        <v>6500</v>
      </c>
      <c r="D196" s="24">
        <v>2099100</v>
      </c>
    </row>
    <row r="197" spans="1:4" ht="13.5" customHeight="1" x14ac:dyDescent="0.2">
      <c r="A197" s="14" t="s">
        <v>214</v>
      </c>
      <c r="B197" s="42">
        <v>1581400</v>
      </c>
      <c r="C197" s="46">
        <f t="shared" si="5"/>
        <v>27200</v>
      </c>
      <c r="D197" s="24">
        <v>1608600</v>
      </c>
    </row>
    <row r="198" spans="1:4" ht="13.5" customHeight="1" x14ac:dyDescent="0.2">
      <c r="A198" s="16" t="s">
        <v>215</v>
      </c>
      <c r="B198" s="42">
        <v>3002000</v>
      </c>
      <c r="C198" s="46">
        <f t="shared" si="5"/>
        <v>-51800</v>
      </c>
      <c r="D198" s="24">
        <v>2950200</v>
      </c>
    </row>
    <row r="199" spans="1:4" ht="13.5" customHeight="1" x14ac:dyDescent="0.2">
      <c r="A199" s="16" t="s">
        <v>216</v>
      </c>
      <c r="B199" s="42">
        <v>2471900</v>
      </c>
      <c r="C199" s="46">
        <f t="shared" si="5"/>
        <v>-3500</v>
      </c>
      <c r="D199" s="24">
        <v>2468400</v>
      </c>
    </row>
    <row r="200" spans="1:4" ht="13.5" customHeight="1" x14ac:dyDescent="0.2">
      <c r="A200" s="16" t="s">
        <v>217</v>
      </c>
      <c r="B200" s="42">
        <v>6730600</v>
      </c>
      <c r="C200" s="46">
        <f t="shared" si="5"/>
        <v>-165900</v>
      </c>
      <c r="D200" s="24">
        <v>6564700</v>
      </c>
    </row>
    <row r="201" spans="1:4" ht="13.5" customHeight="1" x14ac:dyDescent="0.2">
      <c r="A201" s="16" t="s">
        <v>218</v>
      </c>
      <c r="B201" s="42">
        <v>2300200</v>
      </c>
      <c r="C201" s="46">
        <f t="shared" si="5"/>
        <v>-42100</v>
      </c>
      <c r="D201" s="24">
        <v>2258100</v>
      </c>
    </row>
    <row r="202" spans="1:4" ht="13.5" customHeight="1" x14ac:dyDescent="0.2">
      <c r="A202" s="16" t="s">
        <v>219</v>
      </c>
      <c r="B202" s="42">
        <v>8590000</v>
      </c>
      <c r="C202" s="46">
        <f t="shared" si="5"/>
        <v>-4300</v>
      </c>
      <c r="D202" s="24">
        <v>8585700</v>
      </c>
    </row>
    <row r="203" spans="1:4" ht="13.5" customHeight="1" x14ac:dyDescent="0.2">
      <c r="A203" s="16" t="s">
        <v>220</v>
      </c>
      <c r="B203" s="42">
        <v>2447900</v>
      </c>
      <c r="C203" s="46">
        <f t="shared" si="5"/>
        <v>-104100</v>
      </c>
      <c r="D203" s="24">
        <v>2343800</v>
      </c>
    </row>
    <row r="204" spans="1:4" ht="13.5" customHeight="1" x14ac:dyDescent="0.2">
      <c r="A204" s="17" t="s">
        <v>221</v>
      </c>
      <c r="B204" s="42">
        <v>7498800</v>
      </c>
      <c r="C204" s="46">
        <f t="shared" si="5"/>
        <v>-40200</v>
      </c>
      <c r="D204" s="24">
        <v>7458600</v>
      </c>
    </row>
    <row r="205" spans="1:4" ht="13.5" customHeight="1" x14ac:dyDescent="0.2">
      <c r="A205" s="17" t="s">
        <v>222</v>
      </c>
      <c r="B205" s="42">
        <v>9699600</v>
      </c>
      <c r="C205" s="46">
        <f t="shared" si="5"/>
        <v>154000</v>
      </c>
      <c r="D205" s="24">
        <v>9853600</v>
      </c>
    </row>
    <row r="206" spans="1:4" ht="13.5" customHeight="1" x14ac:dyDescent="0.2">
      <c r="A206" s="17" t="s">
        <v>223</v>
      </c>
      <c r="B206" s="42">
        <v>13325200</v>
      </c>
      <c r="C206" s="46">
        <f t="shared" si="5"/>
        <v>110700</v>
      </c>
      <c r="D206" s="24">
        <v>13435900</v>
      </c>
    </row>
    <row r="207" spans="1:4" ht="13.5" customHeight="1" x14ac:dyDescent="0.2">
      <c r="A207" s="17" t="s">
        <v>224</v>
      </c>
      <c r="B207" s="42">
        <v>11155100</v>
      </c>
      <c r="C207" s="46">
        <f t="shared" si="5"/>
        <v>574700</v>
      </c>
      <c r="D207" s="24">
        <v>11729800</v>
      </c>
    </row>
    <row r="208" spans="1:4" ht="13.5" customHeight="1" thickBot="1" x14ac:dyDescent="0.25">
      <c r="A208" s="35" t="s">
        <v>225</v>
      </c>
      <c r="B208" s="50">
        <v>15028300</v>
      </c>
      <c r="C208" s="51">
        <f t="shared" si="5"/>
        <v>-44600</v>
      </c>
      <c r="D208" s="25">
        <v>14983700</v>
      </c>
    </row>
    <row r="209" spans="1:4" ht="13.5" customHeight="1" thickBot="1" x14ac:dyDescent="0.25">
      <c r="A209" s="13" t="s">
        <v>27</v>
      </c>
      <c r="B209" s="52">
        <f>SUM(B193:B208)</f>
        <v>104301300</v>
      </c>
      <c r="C209" s="52">
        <f>SUM(C193:C208)</f>
        <v>374100</v>
      </c>
      <c r="D209" s="26">
        <f>SUM(D193:D208)</f>
        <v>104675400</v>
      </c>
    </row>
    <row r="210" spans="1:4" ht="13.5" customHeight="1" thickBot="1" x14ac:dyDescent="0.25">
      <c r="A210" s="8"/>
    </row>
    <row r="211" spans="1:4" ht="13.5" customHeight="1" thickBot="1" x14ac:dyDescent="0.25">
      <c r="A211" s="33" t="s">
        <v>3</v>
      </c>
      <c r="B211" s="53">
        <f>B76+B164+B189+B209</f>
        <v>975120500</v>
      </c>
      <c r="C211" s="53">
        <f>C76+C164+C189+C209</f>
        <v>5969800</v>
      </c>
      <c r="D211" s="27">
        <f>D76+D164+D189+D209</f>
        <v>981090300</v>
      </c>
    </row>
    <row r="212" spans="1:4" ht="13.5" customHeight="1" x14ac:dyDescent="0.2">
      <c r="A212" s="8"/>
    </row>
    <row r="213" spans="1:4" ht="13.5" customHeight="1" x14ac:dyDescent="0.2">
      <c r="A213" s="7" t="s">
        <v>4</v>
      </c>
    </row>
    <row r="214" spans="1:4" ht="13.5" customHeight="1" x14ac:dyDescent="0.2">
      <c r="A214" s="8"/>
    </row>
    <row r="215" spans="1:4" ht="13.5" customHeight="1" thickBot="1" x14ac:dyDescent="0.25">
      <c r="A215" s="7" t="s">
        <v>15</v>
      </c>
    </row>
    <row r="216" spans="1:4" ht="45" customHeight="1" thickBot="1" x14ac:dyDescent="0.25">
      <c r="A216" s="10" t="s">
        <v>36</v>
      </c>
      <c r="B216" s="44" t="s">
        <v>42</v>
      </c>
      <c r="C216" s="44" t="s">
        <v>43</v>
      </c>
      <c r="D216" s="32" t="s">
        <v>44</v>
      </c>
    </row>
    <row r="217" spans="1:4" ht="13.5" customHeight="1" x14ac:dyDescent="0.2">
      <c r="A217" s="54" t="s">
        <v>226</v>
      </c>
      <c r="B217" s="48">
        <v>4010200</v>
      </c>
      <c r="C217" s="45">
        <f>D217-B217</f>
        <v>-218200</v>
      </c>
      <c r="D217" s="49">
        <v>3792000</v>
      </c>
    </row>
    <row r="218" spans="1:4" ht="13.5" customHeight="1" x14ac:dyDescent="0.2">
      <c r="A218" s="14" t="s">
        <v>227</v>
      </c>
      <c r="B218" s="42">
        <v>7249200</v>
      </c>
      <c r="C218" s="46">
        <f t="shared" ref="C218:C228" si="6">D218-B218</f>
        <v>-127000</v>
      </c>
      <c r="D218" s="24">
        <v>7122200</v>
      </c>
    </row>
    <row r="219" spans="1:4" ht="13.5" customHeight="1" x14ac:dyDescent="0.2">
      <c r="A219" s="14" t="s">
        <v>228</v>
      </c>
      <c r="B219" s="42">
        <v>5009100</v>
      </c>
      <c r="C219" s="46">
        <f t="shared" si="6"/>
        <v>-258000</v>
      </c>
      <c r="D219" s="24">
        <v>4751100</v>
      </c>
    </row>
    <row r="220" spans="1:4" ht="13.5" customHeight="1" x14ac:dyDescent="0.2">
      <c r="A220" s="14" t="s">
        <v>229</v>
      </c>
      <c r="B220" s="42">
        <v>2520300</v>
      </c>
      <c r="C220" s="46">
        <f t="shared" si="6"/>
        <v>89600</v>
      </c>
      <c r="D220" s="24">
        <v>2609900</v>
      </c>
    </row>
    <row r="221" spans="1:4" ht="13.5" customHeight="1" x14ac:dyDescent="0.2">
      <c r="A221" s="14" t="s">
        <v>230</v>
      </c>
      <c r="B221" s="42">
        <v>2329500</v>
      </c>
      <c r="C221" s="46">
        <f t="shared" si="6"/>
        <v>190100</v>
      </c>
      <c r="D221" s="24">
        <v>2519600</v>
      </c>
    </row>
    <row r="222" spans="1:4" ht="13.5" customHeight="1" x14ac:dyDescent="0.2">
      <c r="A222" s="14" t="s">
        <v>231</v>
      </c>
      <c r="B222" s="42">
        <v>3012600</v>
      </c>
      <c r="C222" s="46">
        <f t="shared" si="6"/>
        <v>141500</v>
      </c>
      <c r="D222" s="24">
        <v>3154100</v>
      </c>
    </row>
    <row r="223" spans="1:4" ht="13.5" customHeight="1" x14ac:dyDescent="0.2">
      <c r="A223" s="14" t="s">
        <v>232</v>
      </c>
      <c r="B223" s="42">
        <v>22537400</v>
      </c>
      <c r="C223" s="46">
        <f t="shared" si="6"/>
        <v>-458600</v>
      </c>
      <c r="D223" s="24">
        <v>22078800</v>
      </c>
    </row>
    <row r="224" spans="1:4" ht="13.5" customHeight="1" x14ac:dyDescent="0.2">
      <c r="A224" s="14" t="s">
        <v>233</v>
      </c>
      <c r="B224" s="42">
        <v>3453200</v>
      </c>
      <c r="C224" s="46">
        <f t="shared" si="6"/>
        <v>-12200</v>
      </c>
      <c r="D224" s="24">
        <v>3441000</v>
      </c>
    </row>
    <row r="225" spans="1:4" ht="13.5" customHeight="1" x14ac:dyDescent="0.2">
      <c r="A225" s="14" t="s">
        <v>234</v>
      </c>
      <c r="B225" s="42">
        <v>1506900</v>
      </c>
      <c r="C225" s="46">
        <f t="shared" si="6"/>
        <v>3600</v>
      </c>
      <c r="D225" s="24">
        <v>1510500</v>
      </c>
    </row>
    <row r="226" spans="1:4" ht="13.5" customHeight="1" x14ac:dyDescent="0.2">
      <c r="A226" s="14" t="s">
        <v>235</v>
      </c>
      <c r="B226" s="42">
        <v>1122900</v>
      </c>
      <c r="C226" s="46">
        <f t="shared" si="6"/>
        <v>-14900</v>
      </c>
      <c r="D226" s="24">
        <v>1108000</v>
      </c>
    </row>
    <row r="227" spans="1:4" ht="13.5" customHeight="1" x14ac:dyDescent="0.2">
      <c r="A227" s="14" t="s">
        <v>236</v>
      </c>
      <c r="B227" s="42">
        <v>692500</v>
      </c>
      <c r="C227" s="46">
        <f t="shared" si="6"/>
        <v>38600</v>
      </c>
      <c r="D227" s="24">
        <v>731100</v>
      </c>
    </row>
    <row r="228" spans="1:4" ht="13.5" customHeight="1" thickBot="1" x14ac:dyDescent="0.25">
      <c r="A228" s="34" t="s">
        <v>237</v>
      </c>
      <c r="B228" s="50">
        <v>289900</v>
      </c>
      <c r="C228" s="51">
        <f t="shared" si="6"/>
        <v>3400</v>
      </c>
      <c r="D228" s="25">
        <v>293300</v>
      </c>
    </row>
    <row r="229" spans="1:4" ht="13.5" customHeight="1" thickBot="1" x14ac:dyDescent="0.25">
      <c r="A229" s="13" t="s">
        <v>28</v>
      </c>
      <c r="B229" s="52">
        <f>SUM(B217:B228)</f>
        <v>53733700</v>
      </c>
      <c r="C229" s="52">
        <f>SUM(C217:C228)</f>
        <v>-622100</v>
      </c>
      <c r="D229" s="26">
        <f>SUM(D217:D228)</f>
        <v>53111600</v>
      </c>
    </row>
    <row r="230" spans="1:4" ht="13.5" customHeight="1" x14ac:dyDescent="0.2">
      <c r="A230" s="8"/>
    </row>
    <row r="231" spans="1:4" ht="13.5" customHeight="1" thickBot="1" x14ac:dyDescent="0.25">
      <c r="A231" s="7" t="s">
        <v>16</v>
      </c>
    </row>
    <row r="232" spans="1:4" ht="45" customHeight="1" thickBot="1" x14ac:dyDescent="0.25">
      <c r="A232" s="10" t="s">
        <v>36</v>
      </c>
      <c r="B232" s="44" t="s">
        <v>42</v>
      </c>
      <c r="C232" s="44" t="s">
        <v>43</v>
      </c>
      <c r="D232" s="32" t="s">
        <v>44</v>
      </c>
    </row>
    <row r="233" spans="1:4" ht="13.5" customHeight="1" x14ac:dyDescent="0.2">
      <c r="A233" s="57" t="s">
        <v>238</v>
      </c>
      <c r="B233" s="48">
        <v>8560600</v>
      </c>
      <c r="C233" s="45">
        <f>D233-B233</f>
        <v>29700</v>
      </c>
      <c r="D233" s="49">
        <v>8590300</v>
      </c>
    </row>
    <row r="234" spans="1:4" ht="13.5" customHeight="1" x14ac:dyDescent="0.2">
      <c r="A234" s="18" t="s">
        <v>239</v>
      </c>
      <c r="B234" s="42">
        <v>925000</v>
      </c>
      <c r="C234" s="46">
        <f t="shared" ref="C234:C297" si="7">D234-B234</f>
        <v>70200</v>
      </c>
      <c r="D234" s="24">
        <v>995200</v>
      </c>
    </row>
    <row r="235" spans="1:4" ht="13.5" customHeight="1" x14ac:dyDescent="0.2">
      <c r="A235" s="18" t="s">
        <v>240</v>
      </c>
      <c r="B235" s="42">
        <v>816200</v>
      </c>
      <c r="C235" s="46">
        <f t="shared" si="7"/>
        <v>-16700</v>
      </c>
      <c r="D235" s="24">
        <v>799500</v>
      </c>
    </row>
    <row r="236" spans="1:4" ht="13.5" customHeight="1" x14ac:dyDescent="0.2">
      <c r="A236" s="18" t="s">
        <v>241</v>
      </c>
      <c r="B236" s="42">
        <v>1942400</v>
      </c>
      <c r="C236" s="46">
        <f t="shared" si="7"/>
        <v>-17100</v>
      </c>
      <c r="D236" s="24">
        <v>1925300</v>
      </c>
    </row>
    <row r="237" spans="1:4" ht="13.5" customHeight="1" x14ac:dyDescent="0.2">
      <c r="A237" s="18" t="s">
        <v>242</v>
      </c>
      <c r="B237" s="42">
        <v>9312400</v>
      </c>
      <c r="C237" s="46">
        <f t="shared" si="7"/>
        <v>-128600</v>
      </c>
      <c r="D237" s="24">
        <v>9183800</v>
      </c>
    </row>
    <row r="238" spans="1:4" ht="13.5" customHeight="1" x14ac:dyDescent="0.2">
      <c r="A238" s="18" t="s">
        <v>243</v>
      </c>
      <c r="B238" s="42">
        <v>1057500</v>
      </c>
      <c r="C238" s="46">
        <f t="shared" si="7"/>
        <v>-25400</v>
      </c>
      <c r="D238" s="24">
        <v>1032100</v>
      </c>
    </row>
    <row r="239" spans="1:4" ht="13.5" customHeight="1" x14ac:dyDescent="0.2">
      <c r="A239" s="18" t="s">
        <v>244</v>
      </c>
      <c r="B239" s="42">
        <v>4508600</v>
      </c>
      <c r="C239" s="46">
        <f t="shared" si="7"/>
        <v>-34100</v>
      </c>
      <c r="D239" s="24">
        <v>4474500</v>
      </c>
    </row>
    <row r="240" spans="1:4" ht="13.5" customHeight="1" x14ac:dyDescent="0.2">
      <c r="A240" s="18" t="s">
        <v>245</v>
      </c>
      <c r="B240" s="42">
        <v>1041500</v>
      </c>
      <c r="C240" s="46">
        <f t="shared" si="7"/>
        <v>-13200</v>
      </c>
      <c r="D240" s="24">
        <v>1028300</v>
      </c>
    </row>
    <row r="241" spans="1:4" ht="13.5" customHeight="1" x14ac:dyDescent="0.2">
      <c r="A241" s="18" t="s">
        <v>246</v>
      </c>
      <c r="B241" s="42">
        <v>7304600</v>
      </c>
      <c r="C241" s="46">
        <f t="shared" si="7"/>
        <v>-75600</v>
      </c>
      <c r="D241" s="24">
        <v>7229000</v>
      </c>
    </row>
    <row r="242" spans="1:4" ht="13.5" customHeight="1" x14ac:dyDescent="0.2">
      <c r="A242" s="14" t="s">
        <v>247</v>
      </c>
      <c r="B242" s="42">
        <v>1696100</v>
      </c>
      <c r="C242" s="46">
        <f t="shared" si="7"/>
        <v>-27500</v>
      </c>
      <c r="D242" s="24">
        <v>1668600</v>
      </c>
    </row>
    <row r="243" spans="1:4" ht="13.5" customHeight="1" x14ac:dyDescent="0.2">
      <c r="A243" s="18" t="s">
        <v>248</v>
      </c>
      <c r="B243" s="42">
        <v>1919800</v>
      </c>
      <c r="C243" s="46">
        <f t="shared" si="7"/>
        <v>-37700</v>
      </c>
      <c r="D243" s="24">
        <v>1882100</v>
      </c>
    </row>
    <row r="244" spans="1:4" ht="13.5" customHeight="1" x14ac:dyDescent="0.2">
      <c r="A244" s="14" t="s">
        <v>114</v>
      </c>
      <c r="B244" s="42">
        <v>1226500</v>
      </c>
      <c r="C244" s="46">
        <f t="shared" si="7"/>
        <v>-57500</v>
      </c>
      <c r="D244" s="24">
        <v>1169000</v>
      </c>
    </row>
    <row r="245" spans="1:4" ht="13.5" customHeight="1" x14ac:dyDescent="0.2">
      <c r="A245" s="14" t="s">
        <v>249</v>
      </c>
      <c r="B245" s="42">
        <v>2826600</v>
      </c>
      <c r="C245" s="46">
        <f t="shared" si="7"/>
        <v>-62600</v>
      </c>
      <c r="D245" s="24">
        <v>2764000</v>
      </c>
    </row>
    <row r="246" spans="1:4" ht="13.5" customHeight="1" x14ac:dyDescent="0.2">
      <c r="A246" s="14" t="s">
        <v>250</v>
      </c>
      <c r="B246" s="42">
        <v>1991500</v>
      </c>
      <c r="C246" s="46">
        <f t="shared" si="7"/>
        <v>-20200</v>
      </c>
      <c r="D246" s="24">
        <v>1971300</v>
      </c>
    </row>
    <row r="247" spans="1:4" ht="13.5" customHeight="1" x14ac:dyDescent="0.2">
      <c r="A247" s="18" t="s">
        <v>251</v>
      </c>
      <c r="B247" s="42">
        <v>1029200</v>
      </c>
      <c r="C247" s="46">
        <f t="shared" si="7"/>
        <v>-1600</v>
      </c>
      <c r="D247" s="24">
        <v>1027600</v>
      </c>
    </row>
    <row r="248" spans="1:4" ht="13.5" customHeight="1" x14ac:dyDescent="0.2">
      <c r="A248" s="18" t="s">
        <v>252</v>
      </c>
      <c r="B248" s="42">
        <v>767800</v>
      </c>
      <c r="C248" s="46">
        <f t="shared" si="7"/>
        <v>16700</v>
      </c>
      <c r="D248" s="24">
        <v>784500</v>
      </c>
    </row>
    <row r="249" spans="1:4" ht="13.5" customHeight="1" x14ac:dyDescent="0.2">
      <c r="A249" s="18" t="s">
        <v>253</v>
      </c>
      <c r="B249" s="42">
        <v>1744300</v>
      </c>
      <c r="C249" s="46">
        <f t="shared" si="7"/>
        <v>-22500</v>
      </c>
      <c r="D249" s="24">
        <v>1721800</v>
      </c>
    </row>
    <row r="250" spans="1:4" ht="13.5" customHeight="1" x14ac:dyDescent="0.2">
      <c r="A250" s="14" t="s">
        <v>254</v>
      </c>
      <c r="B250" s="42">
        <v>1945200</v>
      </c>
      <c r="C250" s="46">
        <f t="shared" si="7"/>
        <v>4800</v>
      </c>
      <c r="D250" s="24">
        <v>1950000</v>
      </c>
    </row>
    <row r="251" spans="1:4" ht="13.5" customHeight="1" x14ac:dyDescent="0.2">
      <c r="A251" s="14" t="s">
        <v>255</v>
      </c>
      <c r="B251" s="42">
        <v>986300</v>
      </c>
      <c r="C251" s="46">
        <f t="shared" si="7"/>
        <v>2000</v>
      </c>
      <c r="D251" s="24">
        <v>988300</v>
      </c>
    </row>
    <row r="252" spans="1:4" ht="13.5" customHeight="1" x14ac:dyDescent="0.2">
      <c r="A252" s="18" t="s">
        <v>256</v>
      </c>
      <c r="B252" s="42">
        <v>1003300</v>
      </c>
      <c r="C252" s="46">
        <f t="shared" si="7"/>
        <v>22100</v>
      </c>
      <c r="D252" s="24">
        <v>1025400</v>
      </c>
    </row>
    <row r="253" spans="1:4" ht="13.5" customHeight="1" x14ac:dyDescent="0.2">
      <c r="A253" s="14" t="s">
        <v>257</v>
      </c>
      <c r="B253" s="42">
        <v>7385500</v>
      </c>
      <c r="C253" s="46">
        <f t="shared" si="7"/>
        <v>40700</v>
      </c>
      <c r="D253" s="24">
        <v>7426200</v>
      </c>
    </row>
    <row r="254" spans="1:4" ht="13.5" customHeight="1" x14ac:dyDescent="0.2">
      <c r="A254" s="14" t="s">
        <v>258</v>
      </c>
      <c r="B254" s="42">
        <v>16428200</v>
      </c>
      <c r="C254" s="46">
        <f t="shared" si="7"/>
        <v>11200</v>
      </c>
      <c r="D254" s="24">
        <v>16439400</v>
      </c>
    </row>
    <row r="255" spans="1:4" ht="13.5" customHeight="1" x14ac:dyDescent="0.2">
      <c r="A255" s="14" t="s">
        <v>259</v>
      </c>
      <c r="B255" s="42">
        <v>2325800</v>
      </c>
      <c r="C255" s="46">
        <f t="shared" si="7"/>
        <v>-3300</v>
      </c>
      <c r="D255" s="24">
        <v>2322500</v>
      </c>
    </row>
    <row r="256" spans="1:4" ht="13.5" customHeight="1" x14ac:dyDescent="0.2">
      <c r="A256" s="14" t="s">
        <v>260</v>
      </c>
      <c r="B256" s="42">
        <v>2494500</v>
      </c>
      <c r="C256" s="46">
        <f t="shared" si="7"/>
        <v>-81200</v>
      </c>
      <c r="D256" s="24">
        <v>2413300</v>
      </c>
    </row>
    <row r="257" spans="1:4" ht="13.5" customHeight="1" x14ac:dyDescent="0.2">
      <c r="A257" s="14" t="s">
        <v>261</v>
      </c>
      <c r="B257" s="42">
        <v>2035200</v>
      </c>
      <c r="C257" s="46">
        <f t="shared" si="7"/>
        <v>11400</v>
      </c>
      <c r="D257" s="24">
        <v>2046600</v>
      </c>
    </row>
    <row r="258" spans="1:4" ht="13.5" customHeight="1" x14ac:dyDescent="0.2">
      <c r="A258" s="14" t="s">
        <v>262</v>
      </c>
      <c r="B258" s="42">
        <v>1459000</v>
      </c>
      <c r="C258" s="46">
        <f t="shared" si="7"/>
        <v>-58000</v>
      </c>
      <c r="D258" s="24">
        <v>1401000</v>
      </c>
    </row>
    <row r="259" spans="1:4" ht="13.5" customHeight="1" x14ac:dyDescent="0.2">
      <c r="A259" s="14" t="s">
        <v>263</v>
      </c>
      <c r="B259" s="42">
        <v>1042300</v>
      </c>
      <c r="C259" s="46">
        <f t="shared" si="7"/>
        <v>32600</v>
      </c>
      <c r="D259" s="24">
        <v>1074900</v>
      </c>
    </row>
    <row r="260" spans="1:4" ht="13.5" customHeight="1" x14ac:dyDescent="0.2">
      <c r="A260" s="14" t="s">
        <v>264</v>
      </c>
      <c r="B260" s="42">
        <v>734800</v>
      </c>
      <c r="C260" s="46">
        <f t="shared" si="7"/>
        <v>-10800</v>
      </c>
      <c r="D260" s="24">
        <v>724000</v>
      </c>
    </row>
    <row r="261" spans="1:4" ht="13.5" customHeight="1" x14ac:dyDescent="0.2">
      <c r="A261" s="14" t="s">
        <v>265</v>
      </c>
      <c r="B261" s="42">
        <v>4738900</v>
      </c>
      <c r="C261" s="46">
        <f t="shared" si="7"/>
        <v>134300</v>
      </c>
      <c r="D261" s="24">
        <v>4873200</v>
      </c>
    </row>
    <row r="262" spans="1:4" ht="13.5" customHeight="1" x14ac:dyDescent="0.2">
      <c r="A262" s="14" t="s">
        <v>266</v>
      </c>
      <c r="B262" s="42">
        <v>2257900</v>
      </c>
      <c r="C262" s="46">
        <f t="shared" si="7"/>
        <v>10500</v>
      </c>
      <c r="D262" s="24">
        <v>2268400</v>
      </c>
    </row>
    <row r="263" spans="1:4" ht="13.5" customHeight="1" x14ac:dyDescent="0.2">
      <c r="A263" s="14" t="s">
        <v>267</v>
      </c>
      <c r="B263" s="42">
        <v>3689500</v>
      </c>
      <c r="C263" s="46">
        <f t="shared" si="7"/>
        <v>-48300</v>
      </c>
      <c r="D263" s="24">
        <v>3641200</v>
      </c>
    </row>
    <row r="264" spans="1:4" ht="13.5" customHeight="1" x14ac:dyDescent="0.2">
      <c r="A264" s="14" t="s">
        <v>268</v>
      </c>
      <c r="B264" s="42">
        <v>10911500</v>
      </c>
      <c r="C264" s="46">
        <f t="shared" si="7"/>
        <v>-36600</v>
      </c>
      <c r="D264" s="24">
        <v>10874900</v>
      </c>
    </row>
    <row r="265" spans="1:4" ht="24" x14ac:dyDescent="0.2">
      <c r="A265" s="28" t="s">
        <v>269</v>
      </c>
      <c r="B265" s="43">
        <v>10558700</v>
      </c>
      <c r="C265" s="46">
        <f t="shared" si="7"/>
        <v>-168000</v>
      </c>
      <c r="D265" s="40">
        <v>10390700</v>
      </c>
    </row>
    <row r="266" spans="1:4" ht="24" x14ac:dyDescent="0.2">
      <c r="A266" s="28" t="s">
        <v>270</v>
      </c>
      <c r="B266" s="43">
        <v>1927000</v>
      </c>
      <c r="C266" s="46">
        <f t="shared" si="7"/>
        <v>-29100</v>
      </c>
      <c r="D266" s="40">
        <v>1897900</v>
      </c>
    </row>
    <row r="267" spans="1:4" ht="12.75" customHeight="1" x14ac:dyDescent="0.2">
      <c r="A267" s="28" t="s">
        <v>271</v>
      </c>
      <c r="B267" s="43">
        <v>13885400</v>
      </c>
      <c r="C267" s="46">
        <f t="shared" si="7"/>
        <v>101600</v>
      </c>
      <c r="D267" s="40">
        <v>13987000</v>
      </c>
    </row>
    <row r="268" spans="1:4" ht="12.75" customHeight="1" x14ac:dyDescent="0.2">
      <c r="A268" s="28" t="s">
        <v>272</v>
      </c>
      <c r="B268" s="43">
        <v>700500</v>
      </c>
      <c r="C268" s="46">
        <f t="shared" si="7"/>
        <v>15200</v>
      </c>
      <c r="D268" s="40">
        <v>715700</v>
      </c>
    </row>
    <row r="269" spans="1:4" ht="13.5" customHeight="1" x14ac:dyDescent="0.2">
      <c r="A269" s="14" t="s">
        <v>273</v>
      </c>
      <c r="B269" s="42">
        <v>1081800</v>
      </c>
      <c r="C269" s="46">
        <f t="shared" si="7"/>
        <v>63000</v>
      </c>
      <c r="D269" s="24">
        <v>1144800</v>
      </c>
    </row>
    <row r="270" spans="1:4" ht="13.5" customHeight="1" x14ac:dyDescent="0.2">
      <c r="A270" s="14" t="s">
        <v>274</v>
      </c>
      <c r="B270" s="42">
        <v>8223900</v>
      </c>
      <c r="C270" s="46">
        <f t="shared" si="7"/>
        <v>300300</v>
      </c>
      <c r="D270" s="24">
        <v>8524200</v>
      </c>
    </row>
    <row r="271" spans="1:4" ht="13.5" customHeight="1" x14ac:dyDescent="0.2">
      <c r="A271" s="14" t="s">
        <v>275</v>
      </c>
      <c r="B271" s="42">
        <v>9160700</v>
      </c>
      <c r="C271" s="46">
        <f t="shared" si="7"/>
        <v>15900</v>
      </c>
      <c r="D271" s="24">
        <v>9176600</v>
      </c>
    </row>
    <row r="272" spans="1:4" ht="13.5" customHeight="1" x14ac:dyDescent="0.2">
      <c r="A272" s="14" t="s">
        <v>276</v>
      </c>
      <c r="B272" s="42">
        <v>612200</v>
      </c>
      <c r="C272" s="46">
        <f t="shared" si="7"/>
        <v>14700</v>
      </c>
      <c r="D272" s="24">
        <v>626900</v>
      </c>
    </row>
    <row r="273" spans="1:4" ht="13.5" customHeight="1" x14ac:dyDescent="0.2">
      <c r="A273" s="14" t="s">
        <v>277</v>
      </c>
      <c r="B273" s="42">
        <v>2704700</v>
      </c>
      <c r="C273" s="46">
        <f t="shared" si="7"/>
        <v>-39800</v>
      </c>
      <c r="D273" s="24">
        <v>2664900</v>
      </c>
    </row>
    <row r="274" spans="1:4" ht="13.5" customHeight="1" x14ac:dyDescent="0.2">
      <c r="A274" s="14" t="s">
        <v>278</v>
      </c>
      <c r="B274" s="42">
        <v>1407400</v>
      </c>
      <c r="C274" s="46">
        <f t="shared" si="7"/>
        <v>-19600</v>
      </c>
      <c r="D274" s="24">
        <v>1387800</v>
      </c>
    </row>
    <row r="275" spans="1:4" ht="13.5" customHeight="1" x14ac:dyDescent="0.2">
      <c r="A275" s="14" t="s">
        <v>279</v>
      </c>
      <c r="B275" s="42">
        <v>2187500</v>
      </c>
      <c r="C275" s="46">
        <f t="shared" si="7"/>
        <v>6400</v>
      </c>
      <c r="D275" s="24">
        <v>2193900</v>
      </c>
    </row>
    <row r="276" spans="1:4" ht="13.5" customHeight="1" x14ac:dyDescent="0.2">
      <c r="A276" s="14" t="s">
        <v>280</v>
      </c>
      <c r="B276" s="42">
        <v>2840500</v>
      </c>
      <c r="C276" s="46">
        <f t="shared" si="7"/>
        <v>1200</v>
      </c>
      <c r="D276" s="24">
        <v>2841700</v>
      </c>
    </row>
    <row r="277" spans="1:4" ht="13.5" customHeight="1" x14ac:dyDescent="0.2">
      <c r="A277" s="14" t="s">
        <v>281</v>
      </c>
      <c r="B277" s="42">
        <v>10766600</v>
      </c>
      <c r="C277" s="46">
        <f t="shared" si="7"/>
        <v>153500</v>
      </c>
      <c r="D277" s="24">
        <v>10920100</v>
      </c>
    </row>
    <row r="278" spans="1:4" ht="13.5" customHeight="1" x14ac:dyDescent="0.2">
      <c r="A278" s="14" t="s">
        <v>282</v>
      </c>
      <c r="B278" s="42">
        <v>9022500</v>
      </c>
      <c r="C278" s="46">
        <f t="shared" si="7"/>
        <v>-92000</v>
      </c>
      <c r="D278" s="24">
        <v>8930500</v>
      </c>
    </row>
    <row r="279" spans="1:4" ht="13.5" customHeight="1" x14ac:dyDescent="0.2">
      <c r="A279" s="14" t="s">
        <v>283</v>
      </c>
      <c r="B279" s="42">
        <v>23354900</v>
      </c>
      <c r="C279" s="46">
        <f t="shared" si="7"/>
        <v>-53400</v>
      </c>
      <c r="D279" s="24">
        <v>23301500</v>
      </c>
    </row>
    <row r="280" spans="1:4" ht="13.5" customHeight="1" x14ac:dyDescent="0.2">
      <c r="A280" s="14" t="s">
        <v>284</v>
      </c>
      <c r="B280" s="42">
        <v>19020000</v>
      </c>
      <c r="C280" s="46">
        <f t="shared" si="7"/>
        <v>-82200</v>
      </c>
      <c r="D280" s="24">
        <v>18937800</v>
      </c>
    </row>
    <row r="281" spans="1:4" ht="13.5" customHeight="1" x14ac:dyDescent="0.2">
      <c r="A281" s="14" t="s">
        <v>285</v>
      </c>
      <c r="B281" s="42">
        <v>15421400</v>
      </c>
      <c r="C281" s="46">
        <f t="shared" si="7"/>
        <v>-182700</v>
      </c>
      <c r="D281" s="24">
        <v>15238700</v>
      </c>
    </row>
    <row r="282" spans="1:4" ht="13.5" customHeight="1" x14ac:dyDescent="0.2">
      <c r="A282" s="14" t="s">
        <v>286</v>
      </c>
      <c r="B282" s="42">
        <v>8827600</v>
      </c>
      <c r="C282" s="46">
        <f t="shared" si="7"/>
        <v>-59000</v>
      </c>
      <c r="D282" s="24">
        <v>8768600</v>
      </c>
    </row>
    <row r="283" spans="1:4" ht="13.5" customHeight="1" x14ac:dyDescent="0.2">
      <c r="A283" s="14" t="s">
        <v>287</v>
      </c>
      <c r="B283" s="42">
        <v>19350500</v>
      </c>
      <c r="C283" s="46">
        <f t="shared" si="7"/>
        <v>-300000</v>
      </c>
      <c r="D283" s="24">
        <v>19050500</v>
      </c>
    </row>
    <row r="284" spans="1:4" ht="13.5" customHeight="1" x14ac:dyDescent="0.2">
      <c r="A284" s="14" t="s">
        <v>288</v>
      </c>
      <c r="B284" s="42">
        <v>26531000</v>
      </c>
      <c r="C284" s="46">
        <f t="shared" si="7"/>
        <v>-641700</v>
      </c>
      <c r="D284" s="24">
        <v>25889300</v>
      </c>
    </row>
    <row r="285" spans="1:4" ht="24" x14ac:dyDescent="0.2">
      <c r="A285" s="28" t="s">
        <v>289</v>
      </c>
      <c r="B285" s="43">
        <v>28490900</v>
      </c>
      <c r="C285" s="46">
        <f t="shared" si="7"/>
        <v>119600</v>
      </c>
      <c r="D285" s="40">
        <v>28610500</v>
      </c>
    </row>
    <row r="286" spans="1:4" ht="24" x14ac:dyDescent="0.2">
      <c r="A286" s="28" t="s">
        <v>290</v>
      </c>
      <c r="B286" s="43">
        <v>31860100</v>
      </c>
      <c r="C286" s="46">
        <f t="shared" si="7"/>
        <v>-261500</v>
      </c>
      <c r="D286" s="40">
        <v>31598600</v>
      </c>
    </row>
    <row r="287" spans="1:4" ht="24" x14ac:dyDescent="0.2">
      <c r="A287" s="28" t="s">
        <v>291</v>
      </c>
      <c r="B287" s="43">
        <v>21775800</v>
      </c>
      <c r="C287" s="46">
        <f t="shared" si="7"/>
        <v>-273700</v>
      </c>
      <c r="D287" s="40">
        <v>21502100</v>
      </c>
    </row>
    <row r="288" spans="1:4" ht="24" x14ac:dyDescent="0.2">
      <c r="A288" s="29" t="s">
        <v>292</v>
      </c>
      <c r="B288" s="43">
        <v>6982800</v>
      </c>
      <c r="C288" s="46">
        <f t="shared" si="7"/>
        <v>84100</v>
      </c>
      <c r="D288" s="40">
        <v>7066900</v>
      </c>
    </row>
    <row r="289" spans="1:4" ht="12.75" customHeight="1" x14ac:dyDescent="0.2">
      <c r="A289" s="29" t="s">
        <v>293</v>
      </c>
      <c r="B289" s="43">
        <v>4315500</v>
      </c>
      <c r="C289" s="46">
        <f t="shared" si="7"/>
        <v>-57900</v>
      </c>
      <c r="D289" s="40">
        <v>4257600</v>
      </c>
    </row>
    <row r="290" spans="1:4" ht="12.75" customHeight="1" x14ac:dyDescent="0.2">
      <c r="A290" s="29" t="s">
        <v>294</v>
      </c>
      <c r="B290" s="43">
        <v>11256700</v>
      </c>
      <c r="C290" s="46">
        <f t="shared" si="7"/>
        <v>-88900</v>
      </c>
      <c r="D290" s="40">
        <v>11167800</v>
      </c>
    </row>
    <row r="291" spans="1:4" ht="13.5" customHeight="1" x14ac:dyDescent="0.2">
      <c r="A291" s="14" t="s">
        <v>295</v>
      </c>
      <c r="B291" s="42">
        <v>4791300</v>
      </c>
      <c r="C291" s="46">
        <f t="shared" si="7"/>
        <v>-59100</v>
      </c>
      <c r="D291" s="24">
        <v>4732200</v>
      </c>
    </row>
    <row r="292" spans="1:4" ht="13.5" customHeight="1" x14ac:dyDescent="0.2">
      <c r="A292" s="14" t="s">
        <v>296</v>
      </c>
      <c r="B292" s="42">
        <v>6121600</v>
      </c>
      <c r="C292" s="46">
        <f t="shared" si="7"/>
        <v>-63900</v>
      </c>
      <c r="D292" s="24">
        <v>6057700</v>
      </c>
    </row>
    <row r="293" spans="1:4" ht="13.5" customHeight="1" x14ac:dyDescent="0.2">
      <c r="A293" s="14" t="s">
        <v>297</v>
      </c>
      <c r="B293" s="42">
        <v>8110600</v>
      </c>
      <c r="C293" s="46">
        <f t="shared" si="7"/>
        <v>-104900</v>
      </c>
      <c r="D293" s="24">
        <v>8005700</v>
      </c>
    </row>
    <row r="294" spans="1:4" ht="13.5" customHeight="1" x14ac:dyDescent="0.2">
      <c r="A294" s="14" t="s">
        <v>298</v>
      </c>
      <c r="B294" s="42">
        <v>1512100</v>
      </c>
      <c r="C294" s="46">
        <f t="shared" si="7"/>
        <v>-76300</v>
      </c>
      <c r="D294" s="24">
        <v>1435800</v>
      </c>
    </row>
    <row r="295" spans="1:4" ht="13.5" customHeight="1" x14ac:dyDescent="0.2">
      <c r="A295" s="14" t="s">
        <v>299</v>
      </c>
      <c r="B295" s="42">
        <v>1268700</v>
      </c>
      <c r="C295" s="46">
        <f t="shared" si="7"/>
        <v>106700</v>
      </c>
      <c r="D295" s="24">
        <v>1375400</v>
      </c>
    </row>
    <row r="296" spans="1:4" ht="13.5" customHeight="1" x14ac:dyDescent="0.2">
      <c r="A296" s="14" t="s">
        <v>300</v>
      </c>
      <c r="B296" s="42">
        <v>7971600</v>
      </c>
      <c r="C296" s="46">
        <f t="shared" si="7"/>
        <v>-60600</v>
      </c>
      <c r="D296" s="24">
        <v>7911000</v>
      </c>
    </row>
    <row r="297" spans="1:4" ht="13.5" customHeight="1" x14ac:dyDescent="0.2">
      <c r="A297" s="14" t="s">
        <v>301</v>
      </c>
      <c r="B297" s="42">
        <v>7155000</v>
      </c>
      <c r="C297" s="46">
        <f t="shared" si="7"/>
        <v>-71400</v>
      </c>
      <c r="D297" s="24">
        <v>7083600</v>
      </c>
    </row>
    <row r="298" spans="1:4" ht="13.5" customHeight="1" x14ac:dyDescent="0.2">
      <c r="A298" s="14" t="s">
        <v>302</v>
      </c>
      <c r="B298" s="42">
        <v>9137400</v>
      </c>
      <c r="C298" s="46">
        <f t="shared" ref="C298:C311" si="8">D298-B298</f>
        <v>-88700</v>
      </c>
      <c r="D298" s="24">
        <v>9048700</v>
      </c>
    </row>
    <row r="299" spans="1:4" ht="13.5" customHeight="1" x14ac:dyDescent="0.2">
      <c r="A299" s="14" t="s">
        <v>303</v>
      </c>
      <c r="B299" s="42">
        <v>2827800</v>
      </c>
      <c r="C299" s="46">
        <f t="shared" si="8"/>
        <v>-130100</v>
      </c>
      <c r="D299" s="24">
        <v>2697700</v>
      </c>
    </row>
    <row r="300" spans="1:4" ht="13.5" customHeight="1" x14ac:dyDescent="0.2">
      <c r="A300" s="14" t="s">
        <v>304</v>
      </c>
      <c r="B300" s="42">
        <v>1143900</v>
      </c>
      <c r="C300" s="46">
        <f t="shared" si="8"/>
        <v>-14000</v>
      </c>
      <c r="D300" s="24">
        <v>1129900</v>
      </c>
    </row>
    <row r="301" spans="1:4" ht="13.5" customHeight="1" x14ac:dyDescent="0.2">
      <c r="A301" s="14" t="s">
        <v>305</v>
      </c>
      <c r="B301" s="42">
        <v>5724000</v>
      </c>
      <c r="C301" s="46">
        <f t="shared" si="8"/>
        <v>-61100</v>
      </c>
      <c r="D301" s="24">
        <v>5662900</v>
      </c>
    </row>
    <row r="302" spans="1:4" ht="13.5" customHeight="1" x14ac:dyDescent="0.2">
      <c r="A302" s="14" t="s">
        <v>306</v>
      </c>
      <c r="B302" s="42">
        <v>902700</v>
      </c>
      <c r="C302" s="46">
        <f t="shared" si="8"/>
        <v>83000</v>
      </c>
      <c r="D302" s="24">
        <v>985700</v>
      </c>
    </row>
    <row r="303" spans="1:4" ht="13.5" customHeight="1" x14ac:dyDescent="0.2">
      <c r="A303" s="14" t="s">
        <v>307</v>
      </c>
      <c r="B303" s="42">
        <v>2723200</v>
      </c>
      <c r="C303" s="46">
        <f t="shared" si="8"/>
        <v>-17400</v>
      </c>
      <c r="D303" s="24">
        <v>2705800</v>
      </c>
    </row>
    <row r="304" spans="1:4" ht="13.5" customHeight="1" x14ac:dyDescent="0.2">
      <c r="A304" s="14" t="s">
        <v>308</v>
      </c>
      <c r="B304" s="42">
        <v>10021500</v>
      </c>
      <c r="C304" s="46">
        <f t="shared" si="8"/>
        <v>-132600</v>
      </c>
      <c r="D304" s="24">
        <v>9888900</v>
      </c>
    </row>
    <row r="305" spans="1:4" ht="13.5" customHeight="1" x14ac:dyDescent="0.2">
      <c r="A305" s="14" t="s">
        <v>309</v>
      </c>
      <c r="B305" s="42">
        <v>947100</v>
      </c>
      <c r="C305" s="46">
        <f t="shared" si="8"/>
        <v>-13400</v>
      </c>
      <c r="D305" s="24">
        <v>933700</v>
      </c>
    </row>
    <row r="306" spans="1:4" ht="13.5" customHeight="1" x14ac:dyDescent="0.2">
      <c r="A306" s="14" t="s">
        <v>310</v>
      </c>
      <c r="B306" s="42">
        <v>836300</v>
      </c>
      <c r="C306" s="46">
        <f t="shared" si="8"/>
        <v>-6100</v>
      </c>
      <c r="D306" s="24">
        <v>830200</v>
      </c>
    </row>
    <row r="307" spans="1:4" ht="13.5" customHeight="1" x14ac:dyDescent="0.2">
      <c r="A307" s="14" t="s">
        <v>311</v>
      </c>
      <c r="B307" s="42">
        <v>936100</v>
      </c>
      <c r="C307" s="46">
        <f t="shared" si="8"/>
        <v>-14500</v>
      </c>
      <c r="D307" s="24">
        <v>921600</v>
      </c>
    </row>
    <row r="308" spans="1:4" ht="13.5" customHeight="1" x14ac:dyDescent="0.2">
      <c r="A308" s="14" t="s">
        <v>312</v>
      </c>
      <c r="B308" s="42">
        <v>10497200</v>
      </c>
      <c r="C308" s="46">
        <f t="shared" si="8"/>
        <v>-42300</v>
      </c>
      <c r="D308" s="24">
        <v>10454900</v>
      </c>
    </row>
    <row r="309" spans="1:4" ht="13.5" customHeight="1" x14ac:dyDescent="0.2">
      <c r="A309" s="14" t="s">
        <v>313</v>
      </c>
      <c r="B309" s="42">
        <v>2910600</v>
      </c>
      <c r="C309" s="46">
        <f t="shared" si="8"/>
        <v>-34100</v>
      </c>
      <c r="D309" s="24">
        <v>2876500</v>
      </c>
    </row>
    <row r="310" spans="1:4" ht="13.5" customHeight="1" x14ac:dyDescent="0.2">
      <c r="A310" s="14" t="s">
        <v>314</v>
      </c>
      <c r="B310" s="42">
        <v>959300</v>
      </c>
      <c r="C310" s="46">
        <f t="shared" si="8"/>
        <v>147700</v>
      </c>
      <c r="D310" s="24">
        <v>1107000</v>
      </c>
    </row>
    <row r="311" spans="1:4" ht="13.5" customHeight="1" thickBot="1" x14ac:dyDescent="0.25">
      <c r="A311" s="34" t="s">
        <v>315</v>
      </c>
      <c r="B311" s="50">
        <v>892600</v>
      </c>
      <c r="C311" s="51">
        <f t="shared" si="8"/>
        <v>-22900</v>
      </c>
      <c r="D311" s="25">
        <v>869700</v>
      </c>
    </row>
    <row r="312" spans="1:4" ht="13.5" customHeight="1" thickBot="1" x14ac:dyDescent="0.25">
      <c r="A312" s="13" t="s">
        <v>29</v>
      </c>
      <c r="B312" s="52">
        <f>SUM(B233:B311)</f>
        <v>487765700</v>
      </c>
      <c r="C312" s="52">
        <f>SUM(C233:C311)</f>
        <v>-2542300</v>
      </c>
      <c r="D312" s="26">
        <f>SUM(D233:D311)</f>
        <v>485223400</v>
      </c>
    </row>
    <row r="313" spans="1:4" ht="13.5" customHeight="1" thickBot="1" x14ac:dyDescent="0.25">
      <c r="A313" s="8"/>
    </row>
    <row r="314" spans="1:4" ht="13.5" customHeight="1" thickBot="1" x14ac:dyDescent="0.25">
      <c r="A314" s="33" t="s">
        <v>5</v>
      </c>
      <c r="B314" s="53">
        <f>B229+B312</f>
        <v>541499400</v>
      </c>
      <c r="C314" s="53">
        <f>C229+C312</f>
        <v>-3164400</v>
      </c>
      <c r="D314" s="27">
        <f>D229+D312</f>
        <v>538335000</v>
      </c>
    </row>
    <row r="315" spans="1:4" ht="13.5" customHeight="1" x14ac:dyDescent="0.2">
      <c r="A315" s="7"/>
      <c r="B315" s="31"/>
      <c r="C315" s="31"/>
      <c r="D315" s="31"/>
    </row>
    <row r="316" spans="1:4" ht="13.5" customHeight="1" x14ac:dyDescent="0.2">
      <c r="A316" s="7" t="s">
        <v>6</v>
      </c>
    </row>
    <row r="317" spans="1:4" ht="13.5" customHeight="1" x14ac:dyDescent="0.2">
      <c r="A317" s="8"/>
    </row>
    <row r="318" spans="1:4" ht="13.5" customHeight="1" thickBot="1" x14ac:dyDescent="0.25">
      <c r="A318" s="7" t="s">
        <v>17</v>
      </c>
    </row>
    <row r="319" spans="1:4" ht="45" customHeight="1" thickBot="1" x14ac:dyDescent="0.25">
      <c r="A319" s="10" t="s">
        <v>36</v>
      </c>
      <c r="B319" s="44" t="s">
        <v>42</v>
      </c>
      <c r="C319" s="44" t="s">
        <v>43</v>
      </c>
      <c r="D319" s="32" t="s">
        <v>44</v>
      </c>
    </row>
    <row r="320" spans="1:4" ht="13.5" customHeight="1" x14ac:dyDescent="0.2">
      <c r="A320" s="58" t="s">
        <v>316</v>
      </c>
      <c r="B320" s="48">
        <v>11434600</v>
      </c>
      <c r="C320" s="45">
        <f>D320-B320</f>
        <v>57900</v>
      </c>
      <c r="D320" s="49">
        <v>11492500</v>
      </c>
    </row>
    <row r="321" spans="1:4" ht="13.5" customHeight="1" x14ac:dyDescent="0.2">
      <c r="A321" s="19" t="s">
        <v>317</v>
      </c>
      <c r="B321" s="42">
        <v>2246900</v>
      </c>
      <c r="C321" s="46">
        <f t="shared" ref="C321:C352" si="9">D321-B321</f>
        <v>-15300</v>
      </c>
      <c r="D321" s="24">
        <v>2231600</v>
      </c>
    </row>
    <row r="322" spans="1:4" ht="13.5" customHeight="1" x14ac:dyDescent="0.2">
      <c r="A322" s="19" t="s">
        <v>318</v>
      </c>
      <c r="B322" s="42">
        <v>1319700</v>
      </c>
      <c r="C322" s="46">
        <f t="shared" si="9"/>
        <v>-23900</v>
      </c>
      <c r="D322" s="24">
        <v>1295800</v>
      </c>
    </row>
    <row r="323" spans="1:4" ht="13.5" customHeight="1" x14ac:dyDescent="0.2">
      <c r="A323" s="19" t="s">
        <v>319</v>
      </c>
      <c r="B323" s="42">
        <v>1096700</v>
      </c>
      <c r="C323" s="46">
        <f t="shared" si="9"/>
        <v>-10600</v>
      </c>
      <c r="D323" s="24">
        <v>1086100</v>
      </c>
    </row>
    <row r="324" spans="1:4" ht="13.5" customHeight="1" x14ac:dyDescent="0.2">
      <c r="A324" s="19" t="s">
        <v>320</v>
      </c>
      <c r="B324" s="42">
        <v>2846600</v>
      </c>
      <c r="C324" s="46">
        <f t="shared" si="9"/>
        <v>-37200</v>
      </c>
      <c r="D324" s="24">
        <v>2809400</v>
      </c>
    </row>
    <row r="325" spans="1:4" ht="13.5" customHeight="1" x14ac:dyDescent="0.2">
      <c r="A325" s="19" t="s">
        <v>321</v>
      </c>
      <c r="B325" s="42">
        <v>3502400</v>
      </c>
      <c r="C325" s="46">
        <f t="shared" si="9"/>
        <v>-9200</v>
      </c>
      <c r="D325" s="24">
        <v>3493200</v>
      </c>
    </row>
    <row r="326" spans="1:4" ht="13.5" customHeight="1" x14ac:dyDescent="0.2">
      <c r="A326" s="19" t="s">
        <v>322</v>
      </c>
      <c r="B326" s="42">
        <v>3150300</v>
      </c>
      <c r="C326" s="46">
        <f t="shared" si="9"/>
        <v>-38100</v>
      </c>
      <c r="D326" s="24">
        <v>3112200</v>
      </c>
    </row>
    <row r="327" spans="1:4" ht="13.5" customHeight="1" x14ac:dyDescent="0.2">
      <c r="A327" s="19" t="s">
        <v>323</v>
      </c>
      <c r="B327" s="42">
        <v>3045700</v>
      </c>
      <c r="C327" s="46">
        <f t="shared" si="9"/>
        <v>-21400</v>
      </c>
      <c r="D327" s="24">
        <v>3024300</v>
      </c>
    </row>
    <row r="328" spans="1:4" ht="13.5" customHeight="1" x14ac:dyDescent="0.2">
      <c r="A328" s="19" t="s">
        <v>324</v>
      </c>
      <c r="B328" s="42">
        <v>9906800</v>
      </c>
      <c r="C328" s="46">
        <f t="shared" si="9"/>
        <v>-3200</v>
      </c>
      <c r="D328" s="24">
        <v>9903600</v>
      </c>
    </row>
    <row r="329" spans="1:4" ht="13.5" customHeight="1" x14ac:dyDescent="0.2">
      <c r="A329" s="19" t="s">
        <v>325</v>
      </c>
      <c r="B329" s="42">
        <v>20826600</v>
      </c>
      <c r="C329" s="46">
        <f t="shared" si="9"/>
        <v>145100</v>
      </c>
      <c r="D329" s="24">
        <v>20971700</v>
      </c>
    </row>
    <row r="330" spans="1:4" ht="13.5" customHeight="1" x14ac:dyDescent="0.2">
      <c r="A330" s="20" t="s">
        <v>326</v>
      </c>
      <c r="B330" s="42">
        <v>18535900</v>
      </c>
      <c r="C330" s="46">
        <f t="shared" si="9"/>
        <v>-568300</v>
      </c>
      <c r="D330" s="24">
        <v>17967600</v>
      </c>
    </row>
    <row r="331" spans="1:4" ht="13.5" customHeight="1" x14ac:dyDescent="0.2">
      <c r="A331" s="19" t="s">
        <v>327</v>
      </c>
      <c r="B331" s="42">
        <v>15571200</v>
      </c>
      <c r="C331" s="46">
        <f t="shared" si="9"/>
        <v>323500</v>
      </c>
      <c r="D331" s="24">
        <v>15894700</v>
      </c>
    </row>
    <row r="332" spans="1:4" ht="13.5" customHeight="1" x14ac:dyDescent="0.2">
      <c r="A332" s="19" t="s">
        <v>328</v>
      </c>
      <c r="B332" s="42">
        <v>2193500</v>
      </c>
      <c r="C332" s="46">
        <f t="shared" si="9"/>
        <v>-5100</v>
      </c>
      <c r="D332" s="24">
        <v>2188400</v>
      </c>
    </row>
    <row r="333" spans="1:4" ht="13.5" customHeight="1" x14ac:dyDescent="0.2">
      <c r="A333" s="19" t="s">
        <v>329</v>
      </c>
      <c r="B333" s="42">
        <v>3983600</v>
      </c>
      <c r="C333" s="46">
        <f t="shared" si="9"/>
        <v>-61500</v>
      </c>
      <c r="D333" s="24">
        <v>3922100</v>
      </c>
    </row>
    <row r="334" spans="1:4" ht="24" x14ac:dyDescent="0.2">
      <c r="A334" s="62" t="s">
        <v>330</v>
      </c>
      <c r="B334" s="43">
        <v>2257200</v>
      </c>
      <c r="C334" s="46">
        <f t="shared" si="9"/>
        <v>-94900</v>
      </c>
      <c r="D334" s="40">
        <v>2162300</v>
      </c>
    </row>
    <row r="335" spans="1:4" ht="13.5" customHeight="1" x14ac:dyDescent="0.2">
      <c r="A335" s="19" t="s">
        <v>331</v>
      </c>
      <c r="B335" s="42">
        <v>8004400</v>
      </c>
      <c r="C335" s="46">
        <f t="shared" si="9"/>
        <v>-35200</v>
      </c>
      <c r="D335" s="24">
        <v>7969200</v>
      </c>
    </row>
    <row r="336" spans="1:4" ht="13.5" customHeight="1" x14ac:dyDescent="0.2">
      <c r="A336" s="19" t="s">
        <v>332</v>
      </c>
      <c r="B336" s="42">
        <v>986200</v>
      </c>
      <c r="C336" s="46">
        <f t="shared" si="9"/>
        <v>-16800</v>
      </c>
      <c r="D336" s="24">
        <v>969400</v>
      </c>
    </row>
    <row r="337" spans="1:4" ht="13.5" customHeight="1" x14ac:dyDescent="0.2">
      <c r="A337" s="19" t="s">
        <v>333</v>
      </c>
      <c r="B337" s="42">
        <v>1973600</v>
      </c>
      <c r="C337" s="46">
        <f t="shared" si="9"/>
        <v>-47500</v>
      </c>
      <c r="D337" s="24">
        <v>1926100</v>
      </c>
    </row>
    <row r="338" spans="1:4" ht="13.5" customHeight="1" x14ac:dyDescent="0.2">
      <c r="A338" s="20" t="s">
        <v>334</v>
      </c>
      <c r="B338" s="42">
        <v>844400</v>
      </c>
      <c r="C338" s="46">
        <f t="shared" si="9"/>
        <v>-20600</v>
      </c>
      <c r="D338" s="24">
        <v>823800</v>
      </c>
    </row>
    <row r="339" spans="1:4" ht="13.5" customHeight="1" x14ac:dyDescent="0.2">
      <c r="A339" s="19" t="s">
        <v>335</v>
      </c>
      <c r="B339" s="42">
        <v>777000</v>
      </c>
      <c r="C339" s="46">
        <f t="shared" si="9"/>
        <v>-9100</v>
      </c>
      <c r="D339" s="24">
        <v>767900</v>
      </c>
    </row>
    <row r="340" spans="1:4" ht="13.5" customHeight="1" x14ac:dyDescent="0.2">
      <c r="A340" s="19" t="s">
        <v>336</v>
      </c>
      <c r="B340" s="42">
        <v>2097400</v>
      </c>
      <c r="C340" s="46">
        <f t="shared" si="9"/>
        <v>-119600</v>
      </c>
      <c r="D340" s="24">
        <v>1977800</v>
      </c>
    </row>
    <row r="341" spans="1:4" ht="13.5" customHeight="1" x14ac:dyDescent="0.2">
      <c r="A341" s="19" t="s">
        <v>337</v>
      </c>
      <c r="B341" s="42">
        <v>3604000</v>
      </c>
      <c r="C341" s="46">
        <f t="shared" si="9"/>
        <v>-23900</v>
      </c>
      <c r="D341" s="24">
        <v>3580100</v>
      </c>
    </row>
    <row r="342" spans="1:4" ht="13.5" customHeight="1" x14ac:dyDescent="0.2">
      <c r="A342" s="19" t="s">
        <v>338</v>
      </c>
      <c r="B342" s="42">
        <v>796100</v>
      </c>
      <c r="C342" s="46">
        <f t="shared" si="9"/>
        <v>12700</v>
      </c>
      <c r="D342" s="24">
        <v>808800</v>
      </c>
    </row>
    <row r="343" spans="1:4" ht="13.5" customHeight="1" x14ac:dyDescent="0.2">
      <c r="A343" s="19" t="s">
        <v>339</v>
      </c>
      <c r="B343" s="42">
        <v>1934500</v>
      </c>
      <c r="C343" s="46">
        <f t="shared" si="9"/>
        <v>47800</v>
      </c>
      <c r="D343" s="24">
        <v>1982300</v>
      </c>
    </row>
    <row r="344" spans="1:4" ht="13.5" customHeight="1" x14ac:dyDescent="0.2">
      <c r="A344" s="19" t="s">
        <v>340</v>
      </c>
      <c r="B344" s="42">
        <v>975000</v>
      </c>
      <c r="C344" s="46">
        <f t="shared" si="9"/>
        <v>9900</v>
      </c>
      <c r="D344" s="24">
        <v>984900</v>
      </c>
    </row>
    <row r="345" spans="1:4" ht="13.5" customHeight="1" x14ac:dyDescent="0.2">
      <c r="A345" s="19" t="s">
        <v>341</v>
      </c>
      <c r="B345" s="42">
        <v>5880600</v>
      </c>
      <c r="C345" s="46">
        <f t="shared" si="9"/>
        <v>-213300</v>
      </c>
      <c r="D345" s="24">
        <v>5667300</v>
      </c>
    </row>
    <row r="346" spans="1:4" ht="13.5" customHeight="1" x14ac:dyDescent="0.2">
      <c r="A346" s="20" t="s">
        <v>342</v>
      </c>
      <c r="B346" s="42">
        <v>1041400</v>
      </c>
      <c r="C346" s="46">
        <f t="shared" si="9"/>
        <v>-24600</v>
      </c>
      <c r="D346" s="24">
        <v>1016800</v>
      </c>
    </row>
    <row r="347" spans="1:4" ht="13.5" customHeight="1" x14ac:dyDescent="0.2">
      <c r="A347" s="19" t="s">
        <v>343</v>
      </c>
      <c r="B347" s="42">
        <v>2999400</v>
      </c>
      <c r="C347" s="46">
        <f t="shared" si="9"/>
        <v>-116100</v>
      </c>
      <c r="D347" s="24">
        <v>2883300</v>
      </c>
    </row>
    <row r="348" spans="1:4" ht="13.5" customHeight="1" x14ac:dyDescent="0.2">
      <c r="A348" s="19" t="s">
        <v>344</v>
      </c>
      <c r="B348" s="42">
        <v>7546600</v>
      </c>
      <c r="C348" s="46">
        <f t="shared" si="9"/>
        <v>-62300</v>
      </c>
      <c r="D348" s="24">
        <v>7484300</v>
      </c>
    </row>
    <row r="349" spans="1:4" ht="13.5" customHeight="1" x14ac:dyDescent="0.2">
      <c r="A349" s="19" t="s">
        <v>345</v>
      </c>
      <c r="B349" s="42">
        <v>833300</v>
      </c>
      <c r="C349" s="46">
        <f t="shared" si="9"/>
        <v>-26900</v>
      </c>
      <c r="D349" s="24">
        <v>806400</v>
      </c>
    </row>
    <row r="350" spans="1:4" ht="13.5" customHeight="1" x14ac:dyDescent="0.2">
      <c r="A350" s="19" t="s">
        <v>346</v>
      </c>
      <c r="B350" s="42">
        <v>1247500</v>
      </c>
      <c r="C350" s="46">
        <f t="shared" si="9"/>
        <v>-15600</v>
      </c>
      <c r="D350" s="24">
        <v>1231900</v>
      </c>
    </row>
    <row r="351" spans="1:4" ht="13.5" customHeight="1" x14ac:dyDescent="0.2">
      <c r="A351" s="20" t="s">
        <v>347</v>
      </c>
      <c r="B351" s="42">
        <v>2626100</v>
      </c>
      <c r="C351" s="46">
        <f t="shared" si="9"/>
        <v>97000</v>
      </c>
      <c r="D351" s="24">
        <v>2723100</v>
      </c>
    </row>
    <row r="352" spans="1:4" ht="13.5" customHeight="1" thickBot="1" x14ac:dyDescent="0.25">
      <c r="A352" s="36" t="s">
        <v>348</v>
      </c>
      <c r="B352" s="50">
        <v>9581000</v>
      </c>
      <c r="C352" s="51">
        <f t="shared" si="9"/>
        <v>18100</v>
      </c>
      <c r="D352" s="25">
        <v>9599100</v>
      </c>
    </row>
    <row r="353" spans="1:4" ht="13.5" customHeight="1" thickBot="1" x14ac:dyDescent="0.25">
      <c r="A353" s="13" t="s">
        <v>30</v>
      </c>
      <c r="B353" s="52">
        <f>SUM(B320:B352)</f>
        <v>155666200</v>
      </c>
      <c r="C353" s="52">
        <f>SUM(C320:C352)</f>
        <v>-908200</v>
      </c>
      <c r="D353" s="26">
        <f>SUM(D320:D352)</f>
        <v>154758000</v>
      </c>
    </row>
    <row r="354" spans="1:4" ht="13.5" customHeight="1" x14ac:dyDescent="0.2">
      <c r="A354" s="7"/>
    </row>
    <row r="355" spans="1:4" ht="13.5" customHeight="1" thickBot="1" x14ac:dyDescent="0.25">
      <c r="A355" s="7" t="s">
        <v>18</v>
      </c>
    </row>
    <row r="356" spans="1:4" ht="45" customHeight="1" thickBot="1" x14ac:dyDescent="0.25">
      <c r="A356" s="10" t="s">
        <v>36</v>
      </c>
      <c r="B356" s="44" t="s">
        <v>42</v>
      </c>
      <c r="C356" s="44" t="s">
        <v>43</v>
      </c>
      <c r="D356" s="32" t="s">
        <v>44</v>
      </c>
    </row>
    <row r="357" spans="1:4" ht="13.5" customHeight="1" x14ac:dyDescent="0.2">
      <c r="A357" s="59" t="s">
        <v>349</v>
      </c>
      <c r="B357" s="48">
        <v>1378300</v>
      </c>
      <c r="C357" s="45">
        <f>D357-B357</f>
        <v>-10900</v>
      </c>
      <c r="D357" s="49">
        <v>1367400</v>
      </c>
    </row>
    <row r="358" spans="1:4" ht="13.5" customHeight="1" x14ac:dyDescent="0.2">
      <c r="A358" s="14" t="s">
        <v>350</v>
      </c>
      <c r="B358" s="42">
        <v>1862600</v>
      </c>
      <c r="C358" s="46">
        <f t="shared" ref="C358:C369" si="10">D358-B358</f>
        <v>25300</v>
      </c>
      <c r="D358" s="24">
        <v>1887900</v>
      </c>
    </row>
    <row r="359" spans="1:4" ht="13.5" customHeight="1" x14ac:dyDescent="0.2">
      <c r="A359" s="19" t="s">
        <v>351</v>
      </c>
      <c r="B359" s="42">
        <v>2174500</v>
      </c>
      <c r="C359" s="46">
        <f t="shared" si="10"/>
        <v>47000</v>
      </c>
      <c r="D359" s="24">
        <v>2221500</v>
      </c>
    </row>
    <row r="360" spans="1:4" ht="13.5" customHeight="1" x14ac:dyDescent="0.2">
      <c r="A360" s="19" t="s">
        <v>352</v>
      </c>
      <c r="B360" s="42">
        <v>5363900</v>
      </c>
      <c r="C360" s="46">
        <f t="shared" si="10"/>
        <v>-32400</v>
      </c>
      <c r="D360" s="24">
        <v>5331500</v>
      </c>
    </row>
    <row r="361" spans="1:4" ht="13.5" customHeight="1" x14ac:dyDescent="0.2">
      <c r="A361" s="19" t="s">
        <v>353</v>
      </c>
      <c r="B361" s="42">
        <v>10683900</v>
      </c>
      <c r="C361" s="46">
        <f t="shared" si="10"/>
        <v>-63900</v>
      </c>
      <c r="D361" s="24">
        <v>10620000</v>
      </c>
    </row>
    <row r="362" spans="1:4" ht="13.5" customHeight="1" x14ac:dyDescent="0.2">
      <c r="A362" s="19" t="s">
        <v>354</v>
      </c>
      <c r="B362" s="42">
        <v>14641300</v>
      </c>
      <c r="C362" s="46">
        <f t="shared" si="10"/>
        <v>-176600</v>
      </c>
      <c r="D362" s="24">
        <v>14464700</v>
      </c>
    </row>
    <row r="363" spans="1:4" ht="13.5" customHeight="1" x14ac:dyDescent="0.2">
      <c r="A363" s="19" t="s">
        <v>355</v>
      </c>
      <c r="B363" s="42">
        <v>4032700</v>
      </c>
      <c r="C363" s="46">
        <f t="shared" si="10"/>
        <v>-24700</v>
      </c>
      <c r="D363" s="24">
        <v>4008000</v>
      </c>
    </row>
    <row r="364" spans="1:4" ht="12.75" customHeight="1" x14ac:dyDescent="0.2">
      <c r="A364" s="41" t="s">
        <v>356</v>
      </c>
      <c r="B364" s="43">
        <v>7674300</v>
      </c>
      <c r="C364" s="46">
        <f t="shared" si="10"/>
        <v>-396100</v>
      </c>
      <c r="D364" s="40">
        <v>7278200</v>
      </c>
    </row>
    <row r="365" spans="1:4" ht="13.5" customHeight="1" x14ac:dyDescent="0.2">
      <c r="A365" s="19" t="s">
        <v>357</v>
      </c>
      <c r="B365" s="42">
        <v>9047800</v>
      </c>
      <c r="C365" s="46">
        <f t="shared" si="10"/>
        <v>-81800</v>
      </c>
      <c r="D365" s="24">
        <v>8966000</v>
      </c>
    </row>
    <row r="366" spans="1:4" ht="13.5" customHeight="1" x14ac:dyDescent="0.2">
      <c r="A366" s="20" t="s">
        <v>358</v>
      </c>
      <c r="B366" s="42">
        <v>7288700</v>
      </c>
      <c r="C366" s="46">
        <f t="shared" si="10"/>
        <v>-107400</v>
      </c>
      <c r="D366" s="24">
        <v>7181300</v>
      </c>
    </row>
    <row r="367" spans="1:4" ht="13.5" customHeight="1" x14ac:dyDescent="0.2">
      <c r="A367" s="19" t="s">
        <v>359</v>
      </c>
      <c r="B367" s="42">
        <v>626700</v>
      </c>
      <c r="C367" s="46">
        <f t="shared" si="10"/>
        <v>1700</v>
      </c>
      <c r="D367" s="24">
        <v>628400</v>
      </c>
    </row>
    <row r="368" spans="1:4" ht="13.5" customHeight="1" x14ac:dyDescent="0.2">
      <c r="A368" s="19" t="s">
        <v>360</v>
      </c>
      <c r="B368" s="42">
        <v>3469800</v>
      </c>
      <c r="C368" s="46">
        <f t="shared" si="10"/>
        <v>-134700</v>
      </c>
      <c r="D368" s="24">
        <v>3335100</v>
      </c>
    </row>
    <row r="369" spans="1:4" ht="13.5" customHeight="1" thickBot="1" x14ac:dyDescent="0.25">
      <c r="A369" s="36" t="s">
        <v>361</v>
      </c>
      <c r="B369" s="50">
        <v>1626900</v>
      </c>
      <c r="C369" s="51">
        <f t="shared" si="10"/>
        <v>294400</v>
      </c>
      <c r="D369" s="25">
        <v>1921300</v>
      </c>
    </row>
    <row r="370" spans="1:4" ht="13.5" customHeight="1" thickBot="1" x14ac:dyDescent="0.25">
      <c r="A370" s="13" t="s">
        <v>31</v>
      </c>
      <c r="B370" s="52">
        <f>SUM(B357:B369)</f>
        <v>69871400</v>
      </c>
      <c r="C370" s="52">
        <f>SUM(C357:C369)</f>
        <v>-660100</v>
      </c>
      <c r="D370" s="26">
        <f>SUM(D357:D369)</f>
        <v>69211300</v>
      </c>
    </row>
    <row r="371" spans="1:4" ht="13.5" customHeight="1" x14ac:dyDescent="0.2">
      <c r="A371" s="8"/>
    </row>
    <row r="372" spans="1:4" ht="13.5" customHeight="1" thickBot="1" x14ac:dyDescent="0.25">
      <c r="A372" s="7" t="s">
        <v>19</v>
      </c>
    </row>
    <row r="373" spans="1:4" ht="45" customHeight="1" thickBot="1" x14ac:dyDescent="0.25">
      <c r="A373" s="10" t="s">
        <v>36</v>
      </c>
      <c r="B373" s="44" t="s">
        <v>42</v>
      </c>
      <c r="C373" s="44" t="s">
        <v>43</v>
      </c>
      <c r="D373" s="32" t="s">
        <v>44</v>
      </c>
    </row>
    <row r="374" spans="1:4" ht="13.5" customHeight="1" x14ac:dyDescent="0.2">
      <c r="A374" s="60" t="s">
        <v>362</v>
      </c>
      <c r="B374" s="48">
        <v>2129900</v>
      </c>
      <c r="C374" s="45">
        <f>D374-B374</f>
        <v>-25700</v>
      </c>
      <c r="D374" s="49">
        <v>2104200</v>
      </c>
    </row>
    <row r="375" spans="1:4" ht="13.5" customHeight="1" x14ac:dyDescent="0.2">
      <c r="A375" s="20" t="s">
        <v>363</v>
      </c>
      <c r="B375" s="42">
        <v>882600</v>
      </c>
      <c r="C375" s="46">
        <f t="shared" ref="C375:C436" si="11">D375-B375</f>
        <v>-20900</v>
      </c>
      <c r="D375" s="24">
        <v>861700</v>
      </c>
    </row>
    <row r="376" spans="1:4" ht="13.5" customHeight="1" x14ac:dyDescent="0.2">
      <c r="A376" s="20" t="s">
        <v>364</v>
      </c>
      <c r="B376" s="42">
        <v>1380100</v>
      </c>
      <c r="C376" s="46">
        <f t="shared" si="11"/>
        <v>8500</v>
      </c>
      <c r="D376" s="24">
        <v>1388600</v>
      </c>
    </row>
    <row r="377" spans="1:4" ht="13.5" customHeight="1" x14ac:dyDescent="0.2">
      <c r="A377" s="20" t="s">
        <v>365</v>
      </c>
      <c r="B377" s="42">
        <v>3074100</v>
      </c>
      <c r="C377" s="46">
        <f t="shared" si="11"/>
        <v>76200</v>
      </c>
      <c r="D377" s="24">
        <v>3150300</v>
      </c>
    </row>
    <row r="378" spans="1:4" ht="13.5" customHeight="1" x14ac:dyDescent="0.2">
      <c r="A378" s="20" t="s">
        <v>366</v>
      </c>
      <c r="B378" s="42">
        <v>3612000</v>
      </c>
      <c r="C378" s="46">
        <f t="shared" si="11"/>
        <v>22900</v>
      </c>
      <c r="D378" s="24">
        <v>3634900</v>
      </c>
    </row>
    <row r="379" spans="1:4" ht="13.5" customHeight="1" x14ac:dyDescent="0.2">
      <c r="A379" s="20" t="s">
        <v>367</v>
      </c>
      <c r="B379" s="42">
        <v>7499100</v>
      </c>
      <c r="C379" s="46">
        <f t="shared" si="11"/>
        <v>-147200</v>
      </c>
      <c r="D379" s="24">
        <v>7351900</v>
      </c>
    </row>
    <row r="380" spans="1:4" ht="13.5" customHeight="1" x14ac:dyDescent="0.2">
      <c r="A380" s="20" t="s">
        <v>368</v>
      </c>
      <c r="B380" s="42">
        <v>1047600</v>
      </c>
      <c r="C380" s="46">
        <f t="shared" si="11"/>
        <v>-11900</v>
      </c>
      <c r="D380" s="24">
        <v>1035700</v>
      </c>
    </row>
    <row r="381" spans="1:4" ht="13.5" customHeight="1" x14ac:dyDescent="0.2">
      <c r="A381" s="20" t="s">
        <v>369</v>
      </c>
      <c r="B381" s="42">
        <v>941100</v>
      </c>
      <c r="C381" s="46">
        <f t="shared" si="11"/>
        <v>-900</v>
      </c>
      <c r="D381" s="24">
        <v>940200</v>
      </c>
    </row>
    <row r="382" spans="1:4" ht="13.5" customHeight="1" x14ac:dyDescent="0.2">
      <c r="A382" s="20" t="s">
        <v>370</v>
      </c>
      <c r="B382" s="42">
        <v>2259600</v>
      </c>
      <c r="C382" s="46">
        <f t="shared" si="11"/>
        <v>-2700</v>
      </c>
      <c r="D382" s="24">
        <v>2256900</v>
      </c>
    </row>
    <row r="383" spans="1:4" ht="13.5" customHeight="1" x14ac:dyDescent="0.2">
      <c r="A383" s="20" t="s">
        <v>371</v>
      </c>
      <c r="B383" s="42">
        <v>7592600</v>
      </c>
      <c r="C383" s="46">
        <f t="shared" si="11"/>
        <v>-188400</v>
      </c>
      <c r="D383" s="24">
        <v>7404200</v>
      </c>
    </row>
    <row r="384" spans="1:4" ht="13.5" customHeight="1" x14ac:dyDescent="0.2">
      <c r="A384" s="21" t="s">
        <v>372</v>
      </c>
      <c r="B384" s="42">
        <v>2509700</v>
      </c>
      <c r="C384" s="46">
        <f t="shared" si="11"/>
        <v>29800</v>
      </c>
      <c r="D384" s="24">
        <v>2539500</v>
      </c>
    </row>
    <row r="385" spans="1:4" ht="13.5" customHeight="1" x14ac:dyDescent="0.2">
      <c r="A385" s="21" t="s">
        <v>373</v>
      </c>
      <c r="B385" s="42">
        <v>8621100</v>
      </c>
      <c r="C385" s="46">
        <f t="shared" si="11"/>
        <v>222200</v>
      </c>
      <c r="D385" s="24">
        <v>8843300</v>
      </c>
    </row>
    <row r="386" spans="1:4" ht="13.5" customHeight="1" x14ac:dyDescent="0.2">
      <c r="A386" s="20" t="s">
        <v>374</v>
      </c>
      <c r="B386" s="42">
        <v>5834700</v>
      </c>
      <c r="C386" s="46">
        <f t="shared" si="11"/>
        <v>-11800</v>
      </c>
      <c r="D386" s="24">
        <v>5822900</v>
      </c>
    </row>
    <row r="387" spans="1:4" ht="13.5" customHeight="1" x14ac:dyDescent="0.2">
      <c r="A387" s="20" t="s">
        <v>375</v>
      </c>
      <c r="B387" s="42">
        <v>13588200</v>
      </c>
      <c r="C387" s="46">
        <f t="shared" si="11"/>
        <v>-57800</v>
      </c>
      <c r="D387" s="24">
        <v>13530400</v>
      </c>
    </row>
    <row r="388" spans="1:4" ht="13.5" customHeight="1" x14ac:dyDescent="0.2">
      <c r="A388" s="20" t="s">
        <v>376</v>
      </c>
      <c r="B388" s="42">
        <v>6623100</v>
      </c>
      <c r="C388" s="46">
        <f t="shared" si="11"/>
        <v>152000</v>
      </c>
      <c r="D388" s="24">
        <v>6775100</v>
      </c>
    </row>
    <row r="389" spans="1:4" ht="13.5" customHeight="1" x14ac:dyDescent="0.2">
      <c r="A389" s="21" t="s">
        <v>377</v>
      </c>
      <c r="B389" s="42">
        <v>2104200</v>
      </c>
      <c r="C389" s="46">
        <f t="shared" si="11"/>
        <v>34200</v>
      </c>
      <c r="D389" s="24">
        <v>2138400</v>
      </c>
    </row>
    <row r="390" spans="1:4" ht="13.5" customHeight="1" x14ac:dyDescent="0.2">
      <c r="A390" s="21" t="s">
        <v>378</v>
      </c>
      <c r="B390" s="42">
        <v>2326000</v>
      </c>
      <c r="C390" s="46">
        <f t="shared" si="11"/>
        <v>-38000</v>
      </c>
      <c r="D390" s="24">
        <v>2288000</v>
      </c>
    </row>
    <row r="391" spans="1:4" ht="13.5" customHeight="1" x14ac:dyDescent="0.2">
      <c r="A391" s="21" t="s">
        <v>379</v>
      </c>
      <c r="B391" s="42">
        <v>7596300</v>
      </c>
      <c r="C391" s="46">
        <f t="shared" si="11"/>
        <v>-53100</v>
      </c>
      <c r="D391" s="24">
        <v>7543200</v>
      </c>
    </row>
    <row r="392" spans="1:4" ht="13.5" customHeight="1" x14ac:dyDescent="0.2">
      <c r="A392" s="21" t="s">
        <v>380</v>
      </c>
      <c r="B392" s="42">
        <v>2315500</v>
      </c>
      <c r="C392" s="46">
        <f t="shared" si="11"/>
        <v>171000</v>
      </c>
      <c r="D392" s="24">
        <v>2486500</v>
      </c>
    </row>
    <row r="393" spans="1:4" ht="13.5" customHeight="1" x14ac:dyDescent="0.2">
      <c r="A393" s="21" t="s">
        <v>381</v>
      </c>
      <c r="B393" s="42">
        <v>2038100</v>
      </c>
      <c r="C393" s="46">
        <f t="shared" si="11"/>
        <v>-12700</v>
      </c>
      <c r="D393" s="24">
        <v>2025400</v>
      </c>
    </row>
    <row r="394" spans="1:4" ht="13.5" customHeight="1" x14ac:dyDescent="0.2">
      <c r="A394" s="20" t="s">
        <v>382</v>
      </c>
      <c r="B394" s="42">
        <v>2377900</v>
      </c>
      <c r="C394" s="46">
        <f t="shared" si="11"/>
        <v>52400</v>
      </c>
      <c r="D394" s="24">
        <v>2430300</v>
      </c>
    </row>
    <row r="395" spans="1:4" ht="13.5" customHeight="1" x14ac:dyDescent="0.2">
      <c r="A395" s="22" t="s">
        <v>383</v>
      </c>
      <c r="B395" s="42">
        <v>2433200</v>
      </c>
      <c r="C395" s="46">
        <f t="shared" si="11"/>
        <v>96800</v>
      </c>
      <c r="D395" s="24">
        <v>2530000</v>
      </c>
    </row>
    <row r="396" spans="1:4" ht="13.5" customHeight="1" x14ac:dyDescent="0.2">
      <c r="A396" s="20" t="s">
        <v>384</v>
      </c>
      <c r="B396" s="42">
        <v>2904100</v>
      </c>
      <c r="C396" s="46">
        <f t="shared" si="11"/>
        <v>40400</v>
      </c>
      <c r="D396" s="24">
        <v>2944500</v>
      </c>
    </row>
    <row r="397" spans="1:4" ht="13.5" customHeight="1" x14ac:dyDescent="0.2">
      <c r="A397" s="20" t="s">
        <v>385</v>
      </c>
      <c r="B397" s="42">
        <v>6576600</v>
      </c>
      <c r="C397" s="46">
        <f t="shared" si="11"/>
        <v>-17700</v>
      </c>
      <c r="D397" s="24">
        <v>6558900</v>
      </c>
    </row>
    <row r="398" spans="1:4" ht="13.5" customHeight="1" x14ac:dyDescent="0.2">
      <c r="A398" s="20" t="s">
        <v>386</v>
      </c>
      <c r="B398" s="42">
        <v>3185400</v>
      </c>
      <c r="C398" s="46">
        <f t="shared" si="11"/>
        <v>38300</v>
      </c>
      <c r="D398" s="24">
        <v>3223700</v>
      </c>
    </row>
    <row r="399" spans="1:4" ht="13.5" customHeight="1" x14ac:dyDescent="0.2">
      <c r="A399" s="20" t="s">
        <v>387</v>
      </c>
      <c r="B399" s="42">
        <v>4415800</v>
      </c>
      <c r="C399" s="46">
        <f t="shared" si="11"/>
        <v>-148700</v>
      </c>
      <c r="D399" s="24">
        <v>4267100</v>
      </c>
    </row>
    <row r="400" spans="1:4" ht="13.5" customHeight="1" x14ac:dyDescent="0.2">
      <c r="A400" s="20" t="s">
        <v>388</v>
      </c>
      <c r="B400" s="42">
        <v>3518100</v>
      </c>
      <c r="C400" s="46">
        <f t="shared" si="11"/>
        <v>-46200</v>
      </c>
      <c r="D400" s="24">
        <v>3471900</v>
      </c>
    </row>
    <row r="401" spans="1:4" ht="13.5" customHeight="1" x14ac:dyDescent="0.2">
      <c r="A401" s="20" t="s">
        <v>389</v>
      </c>
      <c r="B401" s="42">
        <v>2612900</v>
      </c>
      <c r="C401" s="46">
        <f t="shared" si="11"/>
        <v>-22500</v>
      </c>
      <c r="D401" s="24">
        <v>2590400</v>
      </c>
    </row>
    <row r="402" spans="1:4" ht="13.5" customHeight="1" x14ac:dyDescent="0.2">
      <c r="A402" s="20" t="s">
        <v>390</v>
      </c>
      <c r="B402" s="42">
        <v>5719100</v>
      </c>
      <c r="C402" s="46">
        <f t="shared" si="11"/>
        <v>-189700</v>
      </c>
      <c r="D402" s="24">
        <v>5529400</v>
      </c>
    </row>
    <row r="403" spans="1:4" ht="13.5" customHeight="1" x14ac:dyDescent="0.2">
      <c r="A403" s="22" t="s">
        <v>391</v>
      </c>
      <c r="B403" s="42">
        <v>3319200</v>
      </c>
      <c r="C403" s="46">
        <f t="shared" si="11"/>
        <v>-44400</v>
      </c>
      <c r="D403" s="24">
        <v>3274800</v>
      </c>
    </row>
    <row r="404" spans="1:4" ht="13.5" customHeight="1" x14ac:dyDescent="0.2">
      <c r="A404" s="22" t="s">
        <v>392</v>
      </c>
      <c r="B404" s="42">
        <v>3675300</v>
      </c>
      <c r="C404" s="46">
        <f t="shared" si="11"/>
        <v>-119400</v>
      </c>
      <c r="D404" s="24">
        <v>3555900</v>
      </c>
    </row>
    <row r="405" spans="1:4" ht="13.5" customHeight="1" x14ac:dyDescent="0.2">
      <c r="A405" s="22" t="s">
        <v>393</v>
      </c>
      <c r="B405" s="42">
        <v>2404000</v>
      </c>
      <c r="C405" s="46">
        <f t="shared" si="11"/>
        <v>-34600</v>
      </c>
      <c r="D405" s="24">
        <v>2369400</v>
      </c>
    </row>
    <row r="406" spans="1:4" ht="13.5" customHeight="1" x14ac:dyDescent="0.2">
      <c r="A406" s="22" t="s">
        <v>394</v>
      </c>
      <c r="B406" s="42">
        <v>4586000</v>
      </c>
      <c r="C406" s="46">
        <f t="shared" si="11"/>
        <v>-60800</v>
      </c>
      <c r="D406" s="24">
        <v>4525200</v>
      </c>
    </row>
    <row r="407" spans="1:4" ht="13.5" customHeight="1" x14ac:dyDescent="0.2">
      <c r="A407" s="22" t="s">
        <v>395</v>
      </c>
      <c r="B407" s="42">
        <v>2698900</v>
      </c>
      <c r="C407" s="46">
        <f t="shared" si="11"/>
        <v>-37600</v>
      </c>
      <c r="D407" s="24">
        <v>2661300</v>
      </c>
    </row>
    <row r="408" spans="1:4" ht="13.5" customHeight="1" x14ac:dyDescent="0.2">
      <c r="A408" s="22" t="s">
        <v>396</v>
      </c>
      <c r="B408" s="42">
        <v>3459200</v>
      </c>
      <c r="C408" s="46">
        <f t="shared" si="11"/>
        <v>-47300</v>
      </c>
      <c r="D408" s="24">
        <v>3411900</v>
      </c>
    </row>
    <row r="409" spans="1:4" ht="13.5" customHeight="1" x14ac:dyDescent="0.2">
      <c r="A409" s="22" t="s">
        <v>397</v>
      </c>
      <c r="B409" s="42">
        <v>4342000</v>
      </c>
      <c r="C409" s="46">
        <f t="shared" si="11"/>
        <v>-27600</v>
      </c>
      <c r="D409" s="24">
        <v>4314400</v>
      </c>
    </row>
    <row r="410" spans="1:4" ht="13.5" customHeight="1" x14ac:dyDescent="0.2">
      <c r="A410" s="22" t="s">
        <v>398</v>
      </c>
      <c r="B410" s="42">
        <v>1722400</v>
      </c>
      <c r="C410" s="46">
        <f t="shared" si="11"/>
        <v>-51000</v>
      </c>
      <c r="D410" s="24">
        <v>1671400</v>
      </c>
    </row>
    <row r="411" spans="1:4" ht="13.5" customHeight="1" x14ac:dyDescent="0.2">
      <c r="A411" s="22" t="s">
        <v>399</v>
      </c>
      <c r="B411" s="42">
        <v>6881600</v>
      </c>
      <c r="C411" s="46">
        <f t="shared" si="11"/>
        <v>-178600</v>
      </c>
      <c r="D411" s="24">
        <v>6703000</v>
      </c>
    </row>
    <row r="412" spans="1:4" ht="13.5" customHeight="1" x14ac:dyDescent="0.2">
      <c r="A412" s="22" t="s">
        <v>400</v>
      </c>
      <c r="B412" s="42">
        <v>8698500</v>
      </c>
      <c r="C412" s="46">
        <f t="shared" si="11"/>
        <v>42400</v>
      </c>
      <c r="D412" s="24">
        <v>8740900</v>
      </c>
    </row>
    <row r="413" spans="1:4" ht="13.5" customHeight="1" x14ac:dyDescent="0.2">
      <c r="A413" s="22" t="s">
        <v>401</v>
      </c>
      <c r="B413" s="42">
        <v>14076100</v>
      </c>
      <c r="C413" s="46">
        <f t="shared" si="11"/>
        <v>125500</v>
      </c>
      <c r="D413" s="24">
        <v>14201600</v>
      </c>
    </row>
    <row r="414" spans="1:4" ht="13.5" customHeight="1" x14ac:dyDescent="0.2">
      <c r="A414" s="22" t="s">
        <v>402</v>
      </c>
      <c r="B414" s="42">
        <v>14112800</v>
      </c>
      <c r="C414" s="46">
        <f t="shared" si="11"/>
        <v>391400</v>
      </c>
      <c r="D414" s="24">
        <v>14504200</v>
      </c>
    </row>
    <row r="415" spans="1:4" ht="13.5" customHeight="1" x14ac:dyDescent="0.2">
      <c r="A415" s="22" t="s">
        <v>403</v>
      </c>
      <c r="B415" s="42">
        <v>14416400</v>
      </c>
      <c r="C415" s="46">
        <f t="shared" si="11"/>
        <v>-267300</v>
      </c>
      <c r="D415" s="24">
        <v>14149100</v>
      </c>
    </row>
    <row r="416" spans="1:4" ht="13.5" customHeight="1" x14ac:dyDescent="0.2">
      <c r="A416" s="22" t="s">
        <v>404</v>
      </c>
      <c r="B416" s="42">
        <v>20947100</v>
      </c>
      <c r="C416" s="46">
        <f t="shared" si="11"/>
        <v>-226500</v>
      </c>
      <c r="D416" s="24">
        <v>20720600</v>
      </c>
    </row>
    <row r="417" spans="1:4" ht="13.5" customHeight="1" x14ac:dyDescent="0.2">
      <c r="A417" s="22" t="s">
        <v>405</v>
      </c>
      <c r="B417" s="42">
        <v>19079000</v>
      </c>
      <c r="C417" s="46">
        <f t="shared" si="11"/>
        <v>-258900</v>
      </c>
      <c r="D417" s="24">
        <v>18820100</v>
      </c>
    </row>
    <row r="418" spans="1:4" ht="13.5" customHeight="1" x14ac:dyDescent="0.2">
      <c r="A418" s="22" t="s">
        <v>406</v>
      </c>
      <c r="B418" s="42">
        <v>15894100</v>
      </c>
      <c r="C418" s="46">
        <f t="shared" si="11"/>
        <v>201300</v>
      </c>
      <c r="D418" s="24">
        <v>16095400</v>
      </c>
    </row>
    <row r="419" spans="1:4" ht="13.5" customHeight="1" x14ac:dyDescent="0.2">
      <c r="A419" s="22" t="s">
        <v>407</v>
      </c>
      <c r="B419" s="42">
        <v>13252300</v>
      </c>
      <c r="C419" s="46">
        <f t="shared" si="11"/>
        <v>-152100</v>
      </c>
      <c r="D419" s="24">
        <v>13100200</v>
      </c>
    </row>
    <row r="420" spans="1:4" ht="13.5" customHeight="1" x14ac:dyDescent="0.2">
      <c r="A420" s="22" t="s">
        <v>514</v>
      </c>
      <c r="B420" s="42">
        <v>907700</v>
      </c>
      <c r="C420" s="46">
        <f t="shared" si="11"/>
        <v>-373000</v>
      </c>
      <c r="D420" s="24">
        <v>534700</v>
      </c>
    </row>
    <row r="421" spans="1:4" ht="13.5" customHeight="1" x14ac:dyDescent="0.2">
      <c r="A421" s="22" t="s">
        <v>408</v>
      </c>
      <c r="B421" s="42">
        <v>2735000</v>
      </c>
      <c r="C421" s="46">
        <f t="shared" si="11"/>
        <v>-28200</v>
      </c>
      <c r="D421" s="24">
        <v>2706800</v>
      </c>
    </row>
    <row r="422" spans="1:4" ht="13.5" customHeight="1" x14ac:dyDescent="0.2">
      <c r="A422" s="22" t="s">
        <v>409</v>
      </c>
      <c r="B422" s="42">
        <v>3207100</v>
      </c>
      <c r="C422" s="46">
        <f t="shared" si="11"/>
        <v>-70200</v>
      </c>
      <c r="D422" s="24">
        <v>3136900</v>
      </c>
    </row>
    <row r="423" spans="1:4" ht="13.5" customHeight="1" x14ac:dyDescent="0.2">
      <c r="A423" s="22" t="s">
        <v>410</v>
      </c>
      <c r="B423" s="42">
        <v>6704400</v>
      </c>
      <c r="C423" s="46">
        <f t="shared" si="11"/>
        <v>284700</v>
      </c>
      <c r="D423" s="24">
        <v>6989100</v>
      </c>
    </row>
    <row r="424" spans="1:4" x14ac:dyDescent="0.2">
      <c r="A424" s="63" t="s">
        <v>411</v>
      </c>
      <c r="B424" s="43">
        <v>1515700</v>
      </c>
      <c r="C424" s="46">
        <f t="shared" si="11"/>
        <v>55700</v>
      </c>
      <c r="D424" s="40">
        <v>1571400</v>
      </c>
    </row>
    <row r="425" spans="1:4" ht="13.5" customHeight="1" x14ac:dyDescent="0.2">
      <c r="A425" s="22" t="s">
        <v>412</v>
      </c>
      <c r="B425" s="42">
        <v>5511800</v>
      </c>
      <c r="C425" s="46">
        <f t="shared" si="11"/>
        <v>57200</v>
      </c>
      <c r="D425" s="24">
        <v>5569000</v>
      </c>
    </row>
    <row r="426" spans="1:4" ht="13.5" customHeight="1" x14ac:dyDescent="0.2">
      <c r="A426" s="22" t="s">
        <v>413</v>
      </c>
      <c r="B426" s="42">
        <v>4884700</v>
      </c>
      <c r="C426" s="46">
        <f t="shared" si="11"/>
        <v>81800</v>
      </c>
      <c r="D426" s="24">
        <v>4966500</v>
      </c>
    </row>
    <row r="427" spans="1:4" ht="13.5" customHeight="1" x14ac:dyDescent="0.2">
      <c r="A427" s="22" t="s">
        <v>414</v>
      </c>
      <c r="B427" s="42">
        <v>4164400</v>
      </c>
      <c r="C427" s="46">
        <f t="shared" si="11"/>
        <v>46800</v>
      </c>
      <c r="D427" s="24">
        <v>4211200</v>
      </c>
    </row>
    <row r="428" spans="1:4" ht="13.5" customHeight="1" x14ac:dyDescent="0.2">
      <c r="A428" s="22" t="s">
        <v>415</v>
      </c>
      <c r="B428" s="42">
        <v>935700</v>
      </c>
      <c r="C428" s="46">
        <f t="shared" si="11"/>
        <v>36500</v>
      </c>
      <c r="D428" s="24">
        <v>972200</v>
      </c>
    </row>
    <row r="429" spans="1:4" ht="13.5" customHeight="1" x14ac:dyDescent="0.2">
      <c r="A429" s="22" t="s">
        <v>416</v>
      </c>
      <c r="B429" s="42">
        <v>13777900</v>
      </c>
      <c r="C429" s="46">
        <f t="shared" si="11"/>
        <v>-409600</v>
      </c>
      <c r="D429" s="24">
        <v>13368300</v>
      </c>
    </row>
    <row r="430" spans="1:4" ht="13.5" customHeight="1" x14ac:dyDescent="0.2">
      <c r="A430" s="22" t="s">
        <v>417</v>
      </c>
      <c r="B430" s="42">
        <v>9605600</v>
      </c>
      <c r="C430" s="46">
        <f t="shared" si="11"/>
        <v>-87000</v>
      </c>
      <c r="D430" s="24">
        <v>9518600</v>
      </c>
    </row>
    <row r="431" spans="1:4" ht="13.5" customHeight="1" x14ac:dyDescent="0.2">
      <c r="A431" s="22" t="s">
        <v>418</v>
      </c>
      <c r="B431" s="42">
        <v>768800</v>
      </c>
      <c r="C431" s="46">
        <f t="shared" si="11"/>
        <v>54600</v>
      </c>
      <c r="D431" s="24">
        <v>823400</v>
      </c>
    </row>
    <row r="432" spans="1:4" ht="13.5" customHeight="1" x14ac:dyDescent="0.2">
      <c r="A432" s="20" t="s">
        <v>419</v>
      </c>
      <c r="B432" s="42">
        <v>1122900</v>
      </c>
      <c r="C432" s="46">
        <f t="shared" si="11"/>
        <v>15100</v>
      </c>
      <c r="D432" s="24">
        <v>1138000</v>
      </c>
    </row>
    <row r="433" spans="1:4" ht="13.5" customHeight="1" x14ac:dyDescent="0.2">
      <c r="A433" s="22" t="s">
        <v>420</v>
      </c>
      <c r="B433" s="42">
        <v>2877600</v>
      </c>
      <c r="C433" s="46">
        <f t="shared" si="11"/>
        <v>-40600</v>
      </c>
      <c r="D433" s="24">
        <v>2837000</v>
      </c>
    </row>
    <row r="434" spans="1:4" ht="13.5" customHeight="1" x14ac:dyDescent="0.2">
      <c r="A434" s="22" t="s">
        <v>421</v>
      </c>
      <c r="B434" s="42">
        <v>834200</v>
      </c>
      <c r="C434" s="46">
        <f t="shared" si="11"/>
        <v>34300</v>
      </c>
      <c r="D434" s="24">
        <v>868500</v>
      </c>
    </row>
    <row r="435" spans="1:4" ht="13.5" customHeight="1" x14ac:dyDescent="0.2">
      <c r="A435" s="22" t="s">
        <v>422</v>
      </c>
      <c r="B435" s="42">
        <v>941200</v>
      </c>
      <c r="C435" s="46">
        <f t="shared" si="11"/>
        <v>96200</v>
      </c>
      <c r="D435" s="24">
        <v>1037400</v>
      </c>
    </row>
    <row r="436" spans="1:4" ht="13.5" customHeight="1" thickBot="1" x14ac:dyDescent="0.25">
      <c r="A436" s="20" t="s">
        <v>423</v>
      </c>
      <c r="B436" s="42">
        <v>2481500</v>
      </c>
      <c r="C436" s="46">
        <f t="shared" si="11"/>
        <v>-100600</v>
      </c>
      <c r="D436" s="24">
        <v>2380900</v>
      </c>
    </row>
    <row r="437" spans="1:4" ht="13.5" customHeight="1" thickBot="1" x14ac:dyDescent="0.25">
      <c r="A437" s="13" t="s">
        <v>32</v>
      </c>
      <c r="B437" s="52">
        <f>SUM(B374:B436)</f>
        <v>334259800</v>
      </c>
      <c r="C437" s="52">
        <f>SUM(C374:C436)</f>
        <v>-1143000</v>
      </c>
      <c r="D437" s="26">
        <f>SUM(D374:D436)</f>
        <v>333116800</v>
      </c>
    </row>
    <row r="438" spans="1:4" ht="13.5" customHeight="1" thickBot="1" x14ac:dyDescent="0.25">
      <c r="A438" s="8"/>
    </row>
    <row r="439" spans="1:4" ht="13.5" customHeight="1" thickBot="1" x14ac:dyDescent="0.25">
      <c r="A439" s="33" t="s">
        <v>7</v>
      </c>
      <c r="B439" s="53">
        <f>B353+B370+B437</f>
        <v>559797400</v>
      </c>
      <c r="C439" s="53">
        <f>C353+C370+C437</f>
        <v>-2711300</v>
      </c>
      <c r="D439" s="27">
        <f>D353+D370+D437</f>
        <v>557086100</v>
      </c>
    </row>
    <row r="440" spans="1:4" ht="13.5" customHeight="1" x14ac:dyDescent="0.2">
      <c r="A440" s="7"/>
      <c r="B440" s="31"/>
      <c r="C440" s="31"/>
      <c r="D440" s="31"/>
    </row>
    <row r="441" spans="1:4" ht="13.5" customHeight="1" x14ac:dyDescent="0.2">
      <c r="A441" s="7" t="s">
        <v>8</v>
      </c>
    </row>
    <row r="442" spans="1:4" ht="13.5" customHeight="1" x14ac:dyDescent="0.2">
      <c r="A442" s="8"/>
    </row>
    <row r="443" spans="1:4" ht="13.5" customHeight="1" thickBot="1" x14ac:dyDescent="0.25">
      <c r="A443" s="7" t="s">
        <v>20</v>
      </c>
    </row>
    <row r="444" spans="1:4" ht="45" customHeight="1" thickBot="1" x14ac:dyDescent="0.25">
      <c r="A444" s="10" t="s">
        <v>36</v>
      </c>
      <c r="B444" s="44" t="s">
        <v>42</v>
      </c>
      <c r="C444" s="44" t="s">
        <v>43</v>
      </c>
      <c r="D444" s="32" t="s">
        <v>44</v>
      </c>
    </row>
    <row r="445" spans="1:4" ht="13.5" customHeight="1" x14ac:dyDescent="0.2">
      <c r="A445" s="54" t="s">
        <v>424</v>
      </c>
      <c r="B445" s="48">
        <v>918900</v>
      </c>
      <c r="C445" s="45">
        <f>D445-B445</f>
        <v>-16900</v>
      </c>
      <c r="D445" s="49">
        <v>902000</v>
      </c>
    </row>
    <row r="446" spans="1:4" ht="13.5" customHeight="1" x14ac:dyDescent="0.2">
      <c r="A446" s="14" t="s">
        <v>425</v>
      </c>
      <c r="B446" s="42">
        <v>3772200</v>
      </c>
      <c r="C446" s="46">
        <f t="shared" ref="C446:C459" si="12">D446-B446</f>
        <v>-50800</v>
      </c>
      <c r="D446" s="24">
        <v>3721400</v>
      </c>
    </row>
    <row r="447" spans="1:4" ht="13.5" customHeight="1" x14ac:dyDescent="0.2">
      <c r="A447" s="14" t="s">
        <v>426</v>
      </c>
      <c r="B447" s="42">
        <v>10695100</v>
      </c>
      <c r="C447" s="46">
        <f t="shared" si="12"/>
        <v>5100</v>
      </c>
      <c r="D447" s="24">
        <v>10700200</v>
      </c>
    </row>
    <row r="448" spans="1:4" ht="13.5" customHeight="1" x14ac:dyDescent="0.2">
      <c r="A448" s="14" t="s">
        <v>427</v>
      </c>
      <c r="B448" s="42">
        <v>3150300</v>
      </c>
      <c r="C448" s="46">
        <f t="shared" si="12"/>
        <v>-51800</v>
      </c>
      <c r="D448" s="24">
        <v>3098500</v>
      </c>
    </row>
    <row r="449" spans="1:4" ht="13.5" customHeight="1" x14ac:dyDescent="0.2">
      <c r="A449" s="14" t="s">
        <v>428</v>
      </c>
      <c r="B449" s="42">
        <v>1852600</v>
      </c>
      <c r="C449" s="46">
        <f t="shared" si="12"/>
        <v>62300</v>
      </c>
      <c r="D449" s="24">
        <v>1914900</v>
      </c>
    </row>
    <row r="450" spans="1:4" ht="13.5" customHeight="1" x14ac:dyDescent="0.2">
      <c r="A450" s="20" t="s">
        <v>429</v>
      </c>
      <c r="B450" s="42">
        <v>2123900</v>
      </c>
      <c r="C450" s="46">
        <f t="shared" si="12"/>
        <v>82200</v>
      </c>
      <c r="D450" s="24">
        <v>2206100</v>
      </c>
    </row>
    <row r="451" spans="1:4" ht="13.5" customHeight="1" x14ac:dyDescent="0.2">
      <c r="A451" s="20" t="s">
        <v>430</v>
      </c>
      <c r="B451" s="42">
        <v>4176800</v>
      </c>
      <c r="C451" s="46">
        <f t="shared" si="12"/>
        <v>-52500</v>
      </c>
      <c r="D451" s="24">
        <v>4124300</v>
      </c>
    </row>
    <row r="452" spans="1:4" ht="13.5" customHeight="1" x14ac:dyDescent="0.2">
      <c r="A452" s="20" t="s">
        <v>431</v>
      </c>
      <c r="B452" s="42">
        <v>6996100</v>
      </c>
      <c r="C452" s="46">
        <f t="shared" si="12"/>
        <v>888600</v>
      </c>
      <c r="D452" s="24">
        <v>7884700</v>
      </c>
    </row>
    <row r="453" spans="1:4" ht="13.5" customHeight="1" x14ac:dyDescent="0.2">
      <c r="A453" s="20" t="s">
        <v>432</v>
      </c>
      <c r="B453" s="42">
        <v>20329000</v>
      </c>
      <c r="C453" s="46">
        <f t="shared" si="12"/>
        <v>-343300</v>
      </c>
      <c r="D453" s="24">
        <v>19985700</v>
      </c>
    </row>
    <row r="454" spans="1:4" ht="13.5" customHeight="1" x14ac:dyDescent="0.2">
      <c r="A454" s="20" t="s">
        <v>433</v>
      </c>
      <c r="B454" s="42">
        <v>19724600</v>
      </c>
      <c r="C454" s="46">
        <f t="shared" si="12"/>
        <v>-97900</v>
      </c>
      <c r="D454" s="24">
        <v>19626700</v>
      </c>
    </row>
    <row r="455" spans="1:4" ht="13.5" customHeight="1" x14ac:dyDescent="0.2">
      <c r="A455" s="20" t="s">
        <v>434</v>
      </c>
      <c r="B455" s="42">
        <v>2196700</v>
      </c>
      <c r="C455" s="46">
        <f t="shared" si="12"/>
        <v>-27900</v>
      </c>
      <c r="D455" s="24">
        <v>2168800</v>
      </c>
    </row>
    <row r="456" spans="1:4" ht="13.5" customHeight="1" x14ac:dyDescent="0.2">
      <c r="A456" s="20" t="s">
        <v>435</v>
      </c>
      <c r="B456" s="42">
        <v>1721700</v>
      </c>
      <c r="C456" s="46">
        <f t="shared" si="12"/>
        <v>-35400</v>
      </c>
      <c r="D456" s="24">
        <v>1686300</v>
      </c>
    </row>
    <row r="457" spans="1:4" ht="13.5" customHeight="1" x14ac:dyDescent="0.2">
      <c r="A457" s="20" t="s">
        <v>436</v>
      </c>
      <c r="B457" s="42">
        <v>2509600</v>
      </c>
      <c r="C457" s="46">
        <f t="shared" si="12"/>
        <v>-88300</v>
      </c>
      <c r="D457" s="24">
        <v>2421300</v>
      </c>
    </row>
    <row r="458" spans="1:4" ht="13.5" customHeight="1" x14ac:dyDescent="0.2">
      <c r="A458" s="20" t="s">
        <v>437</v>
      </c>
      <c r="B458" s="42">
        <v>1016100</v>
      </c>
      <c r="C458" s="46">
        <f t="shared" si="12"/>
        <v>23500</v>
      </c>
      <c r="D458" s="24">
        <v>1039600</v>
      </c>
    </row>
    <row r="459" spans="1:4" ht="13.5" customHeight="1" thickBot="1" x14ac:dyDescent="0.25">
      <c r="A459" s="37" t="s">
        <v>438</v>
      </c>
      <c r="B459" s="50">
        <v>8560500</v>
      </c>
      <c r="C459" s="51">
        <f t="shared" si="12"/>
        <v>17800</v>
      </c>
      <c r="D459" s="25">
        <v>8578300</v>
      </c>
    </row>
    <row r="460" spans="1:4" ht="13.5" customHeight="1" thickBot="1" x14ac:dyDescent="0.25">
      <c r="A460" s="13" t="s">
        <v>33</v>
      </c>
      <c r="B460" s="52">
        <f>SUM(B445:B459)</f>
        <v>89744100</v>
      </c>
      <c r="C460" s="52">
        <f>SUM(C445:C459)</f>
        <v>314700</v>
      </c>
      <c r="D460" s="26">
        <f>SUM(D445:D459)</f>
        <v>90058800</v>
      </c>
    </row>
    <row r="461" spans="1:4" ht="13.5" customHeight="1" x14ac:dyDescent="0.2">
      <c r="A461" s="8"/>
    </row>
    <row r="462" spans="1:4" ht="13.5" customHeight="1" thickBot="1" x14ac:dyDescent="0.25">
      <c r="A462" s="7" t="s">
        <v>21</v>
      </c>
    </row>
    <row r="463" spans="1:4" ht="45" customHeight="1" thickBot="1" x14ac:dyDescent="0.25">
      <c r="A463" s="10" t="s">
        <v>36</v>
      </c>
      <c r="B463" s="44" t="s">
        <v>42</v>
      </c>
      <c r="C463" s="44" t="s">
        <v>43</v>
      </c>
      <c r="D463" s="32" t="s">
        <v>44</v>
      </c>
    </row>
    <row r="464" spans="1:4" ht="13.5" customHeight="1" x14ac:dyDescent="0.2">
      <c r="A464" s="47" t="s">
        <v>439</v>
      </c>
      <c r="B464" s="48">
        <v>4171600</v>
      </c>
      <c r="C464" s="45">
        <f>D464-B464</f>
        <v>-2900</v>
      </c>
      <c r="D464" s="49">
        <v>4168700</v>
      </c>
    </row>
    <row r="465" spans="1:4" ht="13.5" customHeight="1" x14ac:dyDescent="0.2">
      <c r="A465" s="23" t="s">
        <v>440</v>
      </c>
      <c r="B465" s="42">
        <v>10622700</v>
      </c>
      <c r="C465" s="46">
        <f t="shared" ref="C465:C503" si="13">D465-B465</f>
        <v>281300</v>
      </c>
      <c r="D465" s="24">
        <v>10904000</v>
      </c>
    </row>
    <row r="466" spans="1:4" ht="13.5" customHeight="1" x14ac:dyDescent="0.2">
      <c r="A466" s="23" t="s">
        <v>441</v>
      </c>
      <c r="B466" s="42">
        <v>4872900</v>
      </c>
      <c r="C466" s="46">
        <f t="shared" si="13"/>
        <v>-29000</v>
      </c>
      <c r="D466" s="24">
        <v>4843900</v>
      </c>
    </row>
    <row r="467" spans="1:4" ht="13.5" customHeight="1" x14ac:dyDescent="0.2">
      <c r="A467" s="11" t="s">
        <v>442</v>
      </c>
      <c r="B467" s="42">
        <v>1341000</v>
      </c>
      <c r="C467" s="46">
        <f t="shared" si="13"/>
        <v>181200</v>
      </c>
      <c r="D467" s="24">
        <v>1522200</v>
      </c>
    </row>
    <row r="468" spans="1:4" ht="13.5" customHeight="1" x14ac:dyDescent="0.2">
      <c r="A468" s="11" t="s">
        <v>443</v>
      </c>
      <c r="B468" s="42">
        <v>1431600</v>
      </c>
      <c r="C468" s="46">
        <f t="shared" si="13"/>
        <v>57900</v>
      </c>
      <c r="D468" s="24">
        <v>1489500</v>
      </c>
    </row>
    <row r="469" spans="1:4" ht="13.5" customHeight="1" x14ac:dyDescent="0.2">
      <c r="A469" s="11" t="s">
        <v>444</v>
      </c>
      <c r="B469" s="42">
        <v>2110400</v>
      </c>
      <c r="C469" s="46">
        <f t="shared" si="13"/>
        <v>17000</v>
      </c>
      <c r="D469" s="24">
        <v>2127400</v>
      </c>
    </row>
    <row r="470" spans="1:4" ht="13.5" customHeight="1" x14ac:dyDescent="0.2">
      <c r="A470" s="11" t="s">
        <v>445</v>
      </c>
      <c r="B470" s="42">
        <v>2845900</v>
      </c>
      <c r="C470" s="46">
        <f t="shared" si="13"/>
        <v>23900</v>
      </c>
      <c r="D470" s="24">
        <v>2869800</v>
      </c>
    </row>
    <row r="471" spans="1:4" ht="13.5" customHeight="1" x14ac:dyDescent="0.2">
      <c r="A471" s="11" t="s">
        <v>446</v>
      </c>
      <c r="B471" s="42">
        <v>1033600</v>
      </c>
      <c r="C471" s="46">
        <f t="shared" si="13"/>
        <v>-9700</v>
      </c>
      <c r="D471" s="24">
        <v>1023900</v>
      </c>
    </row>
    <row r="472" spans="1:4" ht="13.5" customHeight="1" x14ac:dyDescent="0.2">
      <c r="A472" s="11" t="s">
        <v>447</v>
      </c>
      <c r="B472" s="42">
        <v>2259400</v>
      </c>
      <c r="C472" s="46">
        <f t="shared" si="13"/>
        <v>-75500</v>
      </c>
      <c r="D472" s="24">
        <v>2183900</v>
      </c>
    </row>
    <row r="473" spans="1:4" ht="13.5" customHeight="1" x14ac:dyDescent="0.2">
      <c r="A473" s="11" t="s">
        <v>448</v>
      </c>
      <c r="B473" s="42">
        <v>16222900</v>
      </c>
      <c r="C473" s="46">
        <f t="shared" si="13"/>
        <v>-186200</v>
      </c>
      <c r="D473" s="24">
        <v>16036700</v>
      </c>
    </row>
    <row r="474" spans="1:4" ht="13.5" customHeight="1" x14ac:dyDescent="0.2">
      <c r="A474" s="11" t="s">
        <v>449</v>
      </c>
      <c r="B474" s="42">
        <v>6448800</v>
      </c>
      <c r="C474" s="46">
        <f t="shared" si="13"/>
        <v>148200</v>
      </c>
      <c r="D474" s="24">
        <v>6597000</v>
      </c>
    </row>
    <row r="475" spans="1:4" ht="13.5" customHeight="1" x14ac:dyDescent="0.2">
      <c r="A475" s="11" t="s">
        <v>450</v>
      </c>
      <c r="B475" s="42">
        <v>1370300</v>
      </c>
      <c r="C475" s="46">
        <f t="shared" si="13"/>
        <v>-18000</v>
      </c>
      <c r="D475" s="24">
        <v>1352300</v>
      </c>
    </row>
    <row r="476" spans="1:4" ht="13.5" customHeight="1" x14ac:dyDescent="0.2">
      <c r="A476" s="11" t="s">
        <v>451</v>
      </c>
      <c r="B476" s="42">
        <v>1691900</v>
      </c>
      <c r="C476" s="46">
        <f t="shared" si="13"/>
        <v>-18100</v>
      </c>
      <c r="D476" s="24">
        <v>1673800</v>
      </c>
    </row>
    <row r="477" spans="1:4" ht="13.5" customHeight="1" x14ac:dyDescent="0.2">
      <c r="A477" s="11" t="s">
        <v>333</v>
      </c>
      <c r="B477" s="42">
        <v>3942300</v>
      </c>
      <c r="C477" s="46">
        <f t="shared" si="13"/>
        <v>-55800</v>
      </c>
      <c r="D477" s="24">
        <v>3886500</v>
      </c>
    </row>
    <row r="478" spans="1:4" ht="13.5" customHeight="1" x14ac:dyDescent="0.2">
      <c r="A478" s="11" t="s">
        <v>452</v>
      </c>
      <c r="B478" s="42">
        <v>4201000</v>
      </c>
      <c r="C478" s="46">
        <f t="shared" si="13"/>
        <v>-43500</v>
      </c>
      <c r="D478" s="24">
        <v>4157500</v>
      </c>
    </row>
    <row r="479" spans="1:4" ht="13.5" customHeight="1" x14ac:dyDescent="0.2">
      <c r="A479" s="11" t="s">
        <v>453</v>
      </c>
      <c r="B479" s="42">
        <v>10827000</v>
      </c>
      <c r="C479" s="46">
        <f t="shared" si="13"/>
        <v>23200</v>
      </c>
      <c r="D479" s="24">
        <v>10850200</v>
      </c>
    </row>
    <row r="480" spans="1:4" ht="13.5" customHeight="1" x14ac:dyDescent="0.2">
      <c r="A480" s="11" t="s">
        <v>454</v>
      </c>
      <c r="B480" s="42">
        <v>2032800</v>
      </c>
      <c r="C480" s="46">
        <f t="shared" si="13"/>
        <v>133900</v>
      </c>
      <c r="D480" s="24">
        <v>2166700</v>
      </c>
    </row>
    <row r="481" spans="1:4" ht="13.5" customHeight="1" x14ac:dyDescent="0.2">
      <c r="A481" s="11" t="s">
        <v>455</v>
      </c>
      <c r="B481" s="42">
        <v>5928000</v>
      </c>
      <c r="C481" s="46">
        <f t="shared" si="13"/>
        <v>-262100</v>
      </c>
      <c r="D481" s="24">
        <v>5665900</v>
      </c>
    </row>
    <row r="482" spans="1:4" ht="13.5" customHeight="1" x14ac:dyDescent="0.2">
      <c r="A482" s="11" t="s">
        <v>456</v>
      </c>
      <c r="B482" s="42">
        <v>817300</v>
      </c>
      <c r="C482" s="46">
        <f t="shared" si="13"/>
        <v>-64800</v>
      </c>
      <c r="D482" s="24">
        <v>752500</v>
      </c>
    </row>
    <row r="483" spans="1:4" ht="13.5" customHeight="1" x14ac:dyDescent="0.2">
      <c r="A483" s="11" t="s">
        <v>457</v>
      </c>
      <c r="B483" s="42">
        <v>16717400</v>
      </c>
      <c r="C483" s="46">
        <f t="shared" si="13"/>
        <v>191700</v>
      </c>
      <c r="D483" s="24">
        <v>16909100</v>
      </c>
    </row>
    <row r="484" spans="1:4" ht="13.5" customHeight="1" x14ac:dyDescent="0.2">
      <c r="A484" s="11" t="s">
        <v>458</v>
      </c>
      <c r="B484" s="42">
        <v>2820000</v>
      </c>
      <c r="C484" s="46">
        <f t="shared" si="13"/>
        <v>-1100</v>
      </c>
      <c r="D484" s="24">
        <v>2818900</v>
      </c>
    </row>
    <row r="485" spans="1:4" ht="13.5" customHeight="1" x14ac:dyDescent="0.2">
      <c r="A485" s="11" t="s">
        <v>459</v>
      </c>
      <c r="B485" s="42">
        <v>7602600</v>
      </c>
      <c r="C485" s="46">
        <f t="shared" si="13"/>
        <v>-142300</v>
      </c>
      <c r="D485" s="24">
        <v>7460300</v>
      </c>
    </row>
    <row r="486" spans="1:4" ht="13.5" customHeight="1" x14ac:dyDescent="0.2">
      <c r="A486" s="11" t="s">
        <v>460</v>
      </c>
      <c r="B486" s="42">
        <v>2570200</v>
      </c>
      <c r="C486" s="46">
        <f t="shared" si="13"/>
        <v>-900</v>
      </c>
      <c r="D486" s="24">
        <v>2569300</v>
      </c>
    </row>
    <row r="487" spans="1:4" ht="13.5" customHeight="1" x14ac:dyDescent="0.2">
      <c r="A487" s="11" t="s">
        <v>461</v>
      </c>
      <c r="B487" s="42">
        <v>2373800</v>
      </c>
      <c r="C487" s="46">
        <f t="shared" si="13"/>
        <v>-16500</v>
      </c>
      <c r="D487" s="24">
        <v>2357300</v>
      </c>
    </row>
    <row r="488" spans="1:4" ht="13.5" customHeight="1" x14ac:dyDescent="0.2">
      <c r="A488" s="11" t="s">
        <v>462</v>
      </c>
      <c r="B488" s="42">
        <v>12715100</v>
      </c>
      <c r="C488" s="46">
        <f t="shared" si="13"/>
        <v>-74900</v>
      </c>
      <c r="D488" s="24">
        <v>12640200</v>
      </c>
    </row>
    <row r="489" spans="1:4" ht="13.5" customHeight="1" x14ac:dyDescent="0.2">
      <c r="A489" s="11" t="s">
        <v>463</v>
      </c>
      <c r="B489" s="42">
        <v>2409300</v>
      </c>
      <c r="C489" s="46">
        <f t="shared" si="13"/>
        <v>-2500</v>
      </c>
      <c r="D489" s="24">
        <v>2406800</v>
      </c>
    </row>
    <row r="490" spans="1:4" ht="13.5" customHeight="1" x14ac:dyDescent="0.2">
      <c r="A490" s="11" t="s">
        <v>464</v>
      </c>
      <c r="B490" s="42">
        <v>10390900</v>
      </c>
      <c r="C490" s="46">
        <f t="shared" si="13"/>
        <v>-350400</v>
      </c>
      <c r="D490" s="24">
        <v>10040500</v>
      </c>
    </row>
    <row r="491" spans="1:4" ht="13.5" customHeight="1" x14ac:dyDescent="0.2">
      <c r="A491" s="11" t="s">
        <v>465</v>
      </c>
      <c r="B491" s="42">
        <v>8834700</v>
      </c>
      <c r="C491" s="46">
        <f t="shared" si="13"/>
        <v>-92300</v>
      </c>
      <c r="D491" s="24">
        <v>8742400</v>
      </c>
    </row>
    <row r="492" spans="1:4" ht="13.5" customHeight="1" x14ac:dyDescent="0.2">
      <c r="A492" s="11" t="s">
        <v>466</v>
      </c>
      <c r="B492" s="42">
        <v>12603600</v>
      </c>
      <c r="C492" s="46">
        <f t="shared" si="13"/>
        <v>-113500</v>
      </c>
      <c r="D492" s="24">
        <v>12490100</v>
      </c>
    </row>
    <row r="493" spans="1:4" ht="13.5" customHeight="1" x14ac:dyDescent="0.2">
      <c r="A493" s="11" t="s">
        <v>467</v>
      </c>
      <c r="B493" s="42">
        <v>12204500</v>
      </c>
      <c r="C493" s="46">
        <f t="shared" si="13"/>
        <v>-45800</v>
      </c>
      <c r="D493" s="24">
        <v>12158700</v>
      </c>
    </row>
    <row r="494" spans="1:4" x14ac:dyDescent="0.2">
      <c r="A494" s="64" t="s">
        <v>468</v>
      </c>
      <c r="B494" s="43">
        <v>7218100</v>
      </c>
      <c r="C494" s="46">
        <f t="shared" si="13"/>
        <v>-54800</v>
      </c>
      <c r="D494" s="40">
        <v>7163300</v>
      </c>
    </row>
    <row r="495" spans="1:4" ht="13.5" customHeight="1" x14ac:dyDescent="0.2">
      <c r="A495" s="11" t="s">
        <v>469</v>
      </c>
      <c r="B495" s="42">
        <v>16823000</v>
      </c>
      <c r="C495" s="46">
        <f t="shared" si="13"/>
        <v>-283100</v>
      </c>
      <c r="D495" s="24">
        <v>16539900</v>
      </c>
    </row>
    <row r="496" spans="1:4" ht="13.5" customHeight="1" x14ac:dyDescent="0.2">
      <c r="A496" s="11" t="s">
        <v>470</v>
      </c>
      <c r="B496" s="42">
        <v>22250200</v>
      </c>
      <c r="C496" s="46">
        <f t="shared" si="13"/>
        <v>-245600</v>
      </c>
      <c r="D496" s="24">
        <v>22004600</v>
      </c>
    </row>
    <row r="497" spans="1:4" ht="13.5" customHeight="1" x14ac:dyDescent="0.2">
      <c r="A497" s="11" t="s">
        <v>471</v>
      </c>
      <c r="B497" s="42">
        <v>12021000</v>
      </c>
      <c r="C497" s="46">
        <f t="shared" si="13"/>
        <v>533100</v>
      </c>
      <c r="D497" s="24">
        <v>12554100</v>
      </c>
    </row>
    <row r="498" spans="1:4" ht="13.5" customHeight="1" x14ac:dyDescent="0.2">
      <c r="A498" s="11" t="s">
        <v>472</v>
      </c>
      <c r="B498" s="42">
        <v>12074900</v>
      </c>
      <c r="C498" s="46">
        <f t="shared" si="13"/>
        <v>-61800</v>
      </c>
      <c r="D498" s="24">
        <v>12013100</v>
      </c>
    </row>
    <row r="499" spans="1:4" ht="13.5" customHeight="1" x14ac:dyDescent="0.2">
      <c r="A499" s="11" t="s">
        <v>473</v>
      </c>
      <c r="B499" s="42">
        <v>20224200</v>
      </c>
      <c r="C499" s="46">
        <f t="shared" si="13"/>
        <v>159900</v>
      </c>
      <c r="D499" s="24">
        <v>20384100</v>
      </c>
    </row>
    <row r="500" spans="1:4" ht="13.5" customHeight="1" x14ac:dyDescent="0.2">
      <c r="A500" s="11" t="s">
        <v>474</v>
      </c>
      <c r="B500" s="42">
        <v>3986600</v>
      </c>
      <c r="C500" s="46">
        <f t="shared" si="13"/>
        <v>-61000</v>
      </c>
      <c r="D500" s="24">
        <v>3925600</v>
      </c>
    </row>
    <row r="501" spans="1:4" ht="13.5" customHeight="1" x14ac:dyDescent="0.2">
      <c r="A501" s="11" t="s">
        <v>475</v>
      </c>
      <c r="B501" s="42">
        <v>22453900</v>
      </c>
      <c r="C501" s="46">
        <f t="shared" si="13"/>
        <v>-224300</v>
      </c>
      <c r="D501" s="24">
        <v>22229600</v>
      </c>
    </row>
    <row r="502" spans="1:4" ht="13.5" customHeight="1" x14ac:dyDescent="0.2">
      <c r="A502" s="11" t="s">
        <v>476</v>
      </c>
      <c r="B502" s="42">
        <v>10949900</v>
      </c>
      <c r="C502" s="46">
        <f t="shared" si="13"/>
        <v>-172100</v>
      </c>
      <c r="D502" s="24">
        <v>10777800</v>
      </c>
    </row>
    <row r="503" spans="1:4" ht="13.5" customHeight="1" thickBot="1" x14ac:dyDescent="0.25">
      <c r="A503" s="11" t="s">
        <v>477</v>
      </c>
      <c r="B503" s="42">
        <v>4533300</v>
      </c>
      <c r="C503" s="46">
        <f t="shared" si="13"/>
        <v>22200</v>
      </c>
      <c r="D503" s="24">
        <v>4555500</v>
      </c>
    </row>
    <row r="504" spans="1:4" ht="13.5" customHeight="1" thickBot="1" x14ac:dyDescent="0.25">
      <c r="A504" s="13" t="s">
        <v>34</v>
      </c>
      <c r="B504" s="52">
        <f>SUM(B464:B503)</f>
        <v>307948600</v>
      </c>
      <c r="C504" s="52">
        <f>SUM(C464:C503)</f>
        <v>-935000</v>
      </c>
      <c r="D504" s="26">
        <f>SUM(D464:D503)</f>
        <v>307013600</v>
      </c>
    </row>
    <row r="505" spans="1:4" ht="13.5" customHeight="1" x14ac:dyDescent="0.2">
      <c r="A505" s="8"/>
    </row>
    <row r="506" spans="1:4" ht="13.5" customHeight="1" thickBot="1" x14ac:dyDescent="0.25">
      <c r="A506" s="7" t="s">
        <v>22</v>
      </c>
    </row>
    <row r="507" spans="1:4" ht="45" customHeight="1" thickBot="1" x14ac:dyDescent="0.25">
      <c r="A507" s="10" t="s">
        <v>36</v>
      </c>
      <c r="B507" s="44" t="s">
        <v>42</v>
      </c>
      <c r="C507" s="44" t="s">
        <v>43</v>
      </c>
      <c r="D507" s="32" t="s">
        <v>44</v>
      </c>
    </row>
    <row r="508" spans="1:4" ht="13.5" customHeight="1" x14ac:dyDescent="0.2">
      <c r="A508" s="47" t="s">
        <v>478</v>
      </c>
      <c r="B508" s="48">
        <v>1939400</v>
      </c>
      <c r="C508" s="45">
        <f>D508-B508</f>
        <v>-4500</v>
      </c>
      <c r="D508" s="49">
        <v>1934900</v>
      </c>
    </row>
    <row r="509" spans="1:4" ht="13.5" customHeight="1" x14ac:dyDescent="0.2">
      <c r="A509" s="11" t="s">
        <v>479</v>
      </c>
      <c r="B509" s="42">
        <v>2857100</v>
      </c>
      <c r="C509" s="46">
        <f t="shared" ref="C509:C543" si="14">D509-B509</f>
        <v>12700</v>
      </c>
      <c r="D509" s="24">
        <v>2869800</v>
      </c>
    </row>
    <row r="510" spans="1:4" ht="13.5" customHeight="1" x14ac:dyDescent="0.2">
      <c r="A510" s="11" t="s">
        <v>480</v>
      </c>
      <c r="B510" s="42">
        <v>785900</v>
      </c>
      <c r="C510" s="46">
        <f t="shared" si="14"/>
        <v>-4800</v>
      </c>
      <c r="D510" s="24">
        <v>781100</v>
      </c>
    </row>
    <row r="511" spans="1:4" ht="13.5" customHeight="1" x14ac:dyDescent="0.2">
      <c r="A511" s="11" t="s">
        <v>481</v>
      </c>
      <c r="B511" s="42">
        <v>8610700</v>
      </c>
      <c r="C511" s="46">
        <f t="shared" si="14"/>
        <v>-121700</v>
      </c>
      <c r="D511" s="24">
        <v>8489000</v>
      </c>
    </row>
    <row r="512" spans="1:4" ht="13.5" customHeight="1" x14ac:dyDescent="0.2">
      <c r="A512" s="11" t="s">
        <v>482</v>
      </c>
      <c r="B512" s="42">
        <v>2237100</v>
      </c>
      <c r="C512" s="46">
        <f t="shared" si="14"/>
        <v>-13500</v>
      </c>
      <c r="D512" s="24">
        <v>2223600</v>
      </c>
    </row>
    <row r="513" spans="1:4" ht="13.5" customHeight="1" x14ac:dyDescent="0.2">
      <c r="A513" s="11" t="s">
        <v>483</v>
      </c>
      <c r="B513" s="42">
        <v>3085400</v>
      </c>
      <c r="C513" s="46">
        <f t="shared" si="14"/>
        <v>-65800</v>
      </c>
      <c r="D513" s="24">
        <v>3019600</v>
      </c>
    </row>
    <row r="514" spans="1:4" ht="13.5" customHeight="1" x14ac:dyDescent="0.2">
      <c r="A514" s="11" t="s">
        <v>484</v>
      </c>
      <c r="B514" s="42">
        <v>2931800</v>
      </c>
      <c r="C514" s="46">
        <f t="shared" si="14"/>
        <v>108200</v>
      </c>
      <c r="D514" s="24">
        <v>3040000</v>
      </c>
    </row>
    <row r="515" spans="1:4" ht="13.5" customHeight="1" x14ac:dyDescent="0.2">
      <c r="A515" s="11" t="s">
        <v>485</v>
      </c>
      <c r="B515" s="42">
        <v>2082400</v>
      </c>
      <c r="C515" s="46">
        <f t="shared" si="14"/>
        <v>9500</v>
      </c>
      <c r="D515" s="24">
        <v>2091900</v>
      </c>
    </row>
    <row r="516" spans="1:4" ht="13.5" customHeight="1" x14ac:dyDescent="0.2">
      <c r="A516" s="11" t="s">
        <v>486</v>
      </c>
      <c r="B516" s="42">
        <v>1982000</v>
      </c>
      <c r="C516" s="46">
        <f t="shared" si="14"/>
        <v>31800</v>
      </c>
      <c r="D516" s="24">
        <v>2013800</v>
      </c>
    </row>
    <row r="517" spans="1:4" ht="13.5" customHeight="1" x14ac:dyDescent="0.2">
      <c r="A517" s="11" t="s">
        <v>487</v>
      </c>
      <c r="B517" s="42">
        <v>1876700</v>
      </c>
      <c r="C517" s="46">
        <f t="shared" si="14"/>
        <v>26100</v>
      </c>
      <c r="D517" s="24">
        <v>1902800</v>
      </c>
    </row>
    <row r="518" spans="1:4" ht="13.5" customHeight="1" x14ac:dyDescent="0.2">
      <c r="A518" s="11" t="s">
        <v>488</v>
      </c>
      <c r="B518" s="42">
        <v>2843900</v>
      </c>
      <c r="C518" s="46">
        <f t="shared" si="14"/>
        <v>-46700</v>
      </c>
      <c r="D518" s="24">
        <v>2797200</v>
      </c>
    </row>
    <row r="519" spans="1:4" ht="13.5" customHeight="1" x14ac:dyDescent="0.2">
      <c r="A519" s="11" t="s">
        <v>489</v>
      </c>
      <c r="B519" s="42">
        <v>768700</v>
      </c>
      <c r="C519" s="46">
        <f t="shared" si="14"/>
        <v>45200</v>
      </c>
      <c r="D519" s="24">
        <v>813900</v>
      </c>
    </row>
    <row r="520" spans="1:4" ht="13.5" customHeight="1" x14ac:dyDescent="0.2">
      <c r="A520" s="11" t="s">
        <v>490</v>
      </c>
      <c r="B520" s="42">
        <v>2571000</v>
      </c>
      <c r="C520" s="46">
        <f t="shared" si="14"/>
        <v>93300</v>
      </c>
      <c r="D520" s="24">
        <v>2664300</v>
      </c>
    </row>
    <row r="521" spans="1:4" ht="13.5" customHeight="1" x14ac:dyDescent="0.2">
      <c r="A521" s="11" t="s">
        <v>491</v>
      </c>
      <c r="B521" s="42">
        <v>4874300</v>
      </c>
      <c r="C521" s="46">
        <f t="shared" si="14"/>
        <v>24200</v>
      </c>
      <c r="D521" s="24">
        <v>4898500</v>
      </c>
    </row>
    <row r="522" spans="1:4" ht="13.5" customHeight="1" x14ac:dyDescent="0.2">
      <c r="A522" s="11" t="s">
        <v>492</v>
      </c>
      <c r="B522" s="42">
        <v>2747600</v>
      </c>
      <c r="C522" s="46">
        <f t="shared" si="14"/>
        <v>932900</v>
      </c>
      <c r="D522" s="24">
        <v>3680500</v>
      </c>
    </row>
    <row r="523" spans="1:4" ht="13.5" customHeight="1" x14ac:dyDescent="0.2">
      <c r="A523" s="11" t="s">
        <v>493</v>
      </c>
      <c r="B523" s="42">
        <v>2701400</v>
      </c>
      <c r="C523" s="46">
        <f t="shared" si="14"/>
        <v>-22400</v>
      </c>
      <c r="D523" s="24">
        <v>2679000</v>
      </c>
    </row>
    <row r="524" spans="1:4" ht="13.5" customHeight="1" x14ac:dyDescent="0.2">
      <c r="A524" s="11" t="s">
        <v>494</v>
      </c>
      <c r="B524" s="42">
        <v>3750800</v>
      </c>
      <c r="C524" s="46">
        <f t="shared" si="14"/>
        <v>-15600</v>
      </c>
      <c r="D524" s="24">
        <v>3735200</v>
      </c>
    </row>
    <row r="525" spans="1:4" ht="13.5" customHeight="1" x14ac:dyDescent="0.2">
      <c r="A525" s="11" t="s">
        <v>495</v>
      </c>
      <c r="B525" s="42">
        <v>8694300</v>
      </c>
      <c r="C525" s="46">
        <f t="shared" si="14"/>
        <v>-194200</v>
      </c>
      <c r="D525" s="24">
        <v>8500100</v>
      </c>
    </row>
    <row r="526" spans="1:4" ht="13.5" customHeight="1" x14ac:dyDescent="0.2">
      <c r="A526" s="11" t="s">
        <v>496</v>
      </c>
      <c r="B526" s="42">
        <v>595200</v>
      </c>
      <c r="C526" s="46">
        <f t="shared" si="14"/>
        <v>90700</v>
      </c>
      <c r="D526" s="24">
        <v>685900</v>
      </c>
    </row>
    <row r="527" spans="1:4" ht="13.5" customHeight="1" x14ac:dyDescent="0.2">
      <c r="A527" s="11" t="s">
        <v>497</v>
      </c>
      <c r="B527" s="42">
        <v>2283600</v>
      </c>
      <c r="C527" s="46">
        <f t="shared" si="14"/>
        <v>-5400</v>
      </c>
      <c r="D527" s="24">
        <v>2278200</v>
      </c>
    </row>
    <row r="528" spans="1:4" ht="13.5" customHeight="1" x14ac:dyDescent="0.2">
      <c r="A528" s="11" t="s">
        <v>498</v>
      </c>
      <c r="B528" s="42">
        <v>3427800</v>
      </c>
      <c r="C528" s="46">
        <f t="shared" si="14"/>
        <v>-95000</v>
      </c>
      <c r="D528" s="24">
        <v>3332800</v>
      </c>
    </row>
    <row r="529" spans="1:4" ht="13.5" customHeight="1" x14ac:dyDescent="0.2">
      <c r="A529" s="11" t="s">
        <v>499</v>
      </c>
      <c r="B529" s="42">
        <v>3224500</v>
      </c>
      <c r="C529" s="46">
        <f t="shared" si="14"/>
        <v>28900</v>
      </c>
      <c r="D529" s="24">
        <v>3253400</v>
      </c>
    </row>
    <row r="530" spans="1:4" ht="13.5" customHeight="1" x14ac:dyDescent="0.2">
      <c r="A530" s="11" t="s">
        <v>500</v>
      </c>
      <c r="B530" s="42">
        <v>1556600</v>
      </c>
      <c r="C530" s="46">
        <f t="shared" si="14"/>
        <v>80200</v>
      </c>
      <c r="D530" s="24">
        <v>1636800</v>
      </c>
    </row>
    <row r="531" spans="1:4" ht="13.5" customHeight="1" x14ac:dyDescent="0.2">
      <c r="A531" s="11" t="s">
        <v>501</v>
      </c>
      <c r="B531" s="42">
        <v>12196100</v>
      </c>
      <c r="C531" s="46">
        <f t="shared" si="14"/>
        <v>58300</v>
      </c>
      <c r="D531" s="24">
        <v>12254400</v>
      </c>
    </row>
    <row r="532" spans="1:4" ht="13.5" customHeight="1" x14ac:dyDescent="0.2">
      <c r="A532" s="11" t="s">
        <v>502</v>
      </c>
      <c r="B532" s="42">
        <v>8709300</v>
      </c>
      <c r="C532" s="46">
        <f t="shared" si="14"/>
        <v>70200</v>
      </c>
      <c r="D532" s="24">
        <v>8779500</v>
      </c>
    </row>
    <row r="533" spans="1:4" ht="13.5" customHeight="1" x14ac:dyDescent="0.2">
      <c r="A533" s="11" t="s">
        <v>503</v>
      </c>
      <c r="B533" s="42">
        <v>3934600</v>
      </c>
      <c r="C533" s="46">
        <f t="shared" si="14"/>
        <v>-51400</v>
      </c>
      <c r="D533" s="24">
        <v>3883200</v>
      </c>
    </row>
    <row r="534" spans="1:4" ht="13.5" customHeight="1" x14ac:dyDescent="0.2">
      <c r="A534" s="11" t="s">
        <v>504</v>
      </c>
      <c r="B534" s="42">
        <v>3308600</v>
      </c>
      <c r="C534" s="46">
        <f t="shared" si="14"/>
        <v>36200</v>
      </c>
      <c r="D534" s="24">
        <v>3344800</v>
      </c>
    </row>
    <row r="535" spans="1:4" ht="13.5" customHeight="1" x14ac:dyDescent="0.2">
      <c r="A535" s="11" t="s">
        <v>505</v>
      </c>
      <c r="B535" s="42">
        <v>3318200</v>
      </c>
      <c r="C535" s="46">
        <f t="shared" si="14"/>
        <v>-13500</v>
      </c>
      <c r="D535" s="24">
        <v>3304700</v>
      </c>
    </row>
    <row r="536" spans="1:4" ht="13.5" customHeight="1" x14ac:dyDescent="0.2">
      <c r="A536" s="11" t="s">
        <v>506</v>
      </c>
      <c r="B536" s="42">
        <v>2925000</v>
      </c>
      <c r="C536" s="46">
        <f t="shared" si="14"/>
        <v>236900</v>
      </c>
      <c r="D536" s="24">
        <v>3161900</v>
      </c>
    </row>
    <row r="537" spans="1:4" ht="13.5" customHeight="1" x14ac:dyDescent="0.2">
      <c r="A537" s="11" t="s">
        <v>507</v>
      </c>
      <c r="B537" s="42">
        <v>15000300</v>
      </c>
      <c r="C537" s="46">
        <f t="shared" si="14"/>
        <v>80800</v>
      </c>
      <c r="D537" s="24">
        <v>15081100</v>
      </c>
    </row>
    <row r="538" spans="1:4" ht="13.5" customHeight="1" x14ac:dyDescent="0.2">
      <c r="A538" s="11" t="s">
        <v>508</v>
      </c>
      <c r="B538" s="42">
        <v>20716100</v>
      </c>
      <c r="C538" s="46">
        <f t="shared" si="14"/>
        <v>-466500</v>
      </c>
      <c r="D538" s="24">
        <v>20249600</v>
      </c>
    </row>
    <row r="539" spans="1:4" ht="13.5" customHeight="1" x14ac:dyDescent="0.2">
      <c r="A539" s="11" t="s">
        <v>509</v>
      </c>
      <c r="B539" s="42">
        <v>12544100</v>
      </c>
      <c r="C539" s="46">
        <f t="shared" si="14"/>
        <v>-57100</v>
      </c>
      <c r="D539" s="24">
        <v>12487000</v>
      </c>
    </row>
    <row r="540" spans="1:4" ht="13.5" customHeight="1" x14ac:dyDescent="0.2">
      <c r="A540" s="11" t="s">
        <v>510</v>
      </c>
      <c r="B540" s="42">
        <v>1616100</v>
      </c>
      <c r="C540" s="46">
        <f t="shared" si="14"/>
        <v>-16800</v>
      </c>
      <c r="D540" s="24">
        <v>1599300</v>
      </c>
    </row>
    <row r="541" spans="1:4" ht="13.5" customHeight="1" x14ac:dyDescent="0.2">
      <c r="A541" s="11" t="s">
        <v>511</v>
      </c>
      <c r="B541" s="42">
        <v>986100</v>
      </c>
      <c r="C541" s="46">
        <f t="shared" si="14"/>
        <v>-11100</v>
      </c>
      <c r="D541" s="24">
        <v>975000</v>
      </c>
    </row>
    <row r="542" spans="1:4" ht="13.5" customHeight="1" x14ac:dyDescent="0.2">
      <c r="A542" s="11" t="s">
        <v>512</v>
      </c>
      <c r="B542" s="42">
        <v>2898000</v>
      </c>
      <c r="C542" s="46">
        <f t="shared" si="14"/>
        <v>-44500</v>
      </c>
      <c r="D542" s="24">
        <v>2853500</v>
      </c>
    </row>
    <row r="543" spans="1:4" ht="13.5" customHeight="1" thickBot="1" x14ac:dyDescent="0.25">
      <c r="A543" s="12" t="s">
        <v>513</v>
      </c>
      <c r="B543" s="50">
        <v>3130200</v>
      </c>
      <c r="C543" s="51">
        <f t="shared" si="14"/>
        <v>-43100</v>
      </c>
      <c r="D543" s="25">
        <v>3087100</v>
      </c>
    </row>
    <row r="544" spans="1:4" ht="13.5" customHeight="1" thickBot="1" x14ac:dyDescent="0.25">
      <c r="A544" s="13" t="s">
        <v>35</v>
      </c>
      <c r="B544" s="52">
        <f>SUM(B508:B543)</f>
        <v>159710900</v>
      </c>
      <c r="C544" s="52">
        <f>SUM(C508:C543)</f>
        <v>672500</v>
      </c>
      <c r="D544" s="26">
        <f>SUM(D508:D543)</f>
        <v>160383400</v>
      </c>
    </row>
    <row r="545" spans="1:4" ht="13.5" customHeight="1" thickBot="1" x14ac:dyDescent="0.25">
      <c r="A545" s="8"/>
    </row>
    <row r="546" spans="1:4" ht="13.5" customHeight="1" thickBot="1" x14ac:dyDescent="0.25">
      <c r="A546" s="33" t="s">
        <v>9</v>
      </c>
      <c r="B546" s="53">
        <f>B460+B504+B544</f>
        <v>557403600</v>
      </c>
      <c r="C546" s="53">
        <f>C460+C504+C544</f>
        <v>52200</v>
      </c>
      <c r="D546" s="27">
        <f>D460+D504+D544</f>
        <v>557455800</v>
      </c>
    </row>
    <row r="547" spans="1:4" ht="13.5" customHeight="1" x14ac:dyDescent="0.2">
      <c r="A547" s="8"/>
    </row>
    <row r="548" spans="1:4" ht="13.5" customHeight="1" thickBot="1" x14ac:dyDescent="0.25">
      <c r="A548" s="8"/>
    </row>
    <row r="549" spans="1:4" ht="13.5" customHeight="1" thickBot="1" x14ac:dyDescent="0.25">
      <c r="A549" s="38" t="s">
        <v>37</v>
      </c>
      <c r="B549" s="61">
        <f>B50+B211+B314+B439+B546</f>
        <v>2833660900</v>
      </c>
      <c r="C549" s="61">
        <f>C50+C211+C314+C439+C546</f>
        <v>-554900</v>
      </c>
      <c r="D549" s="30">
        <f>D50+D211+D314+D439+D546</f>
        <v>2833106000</v>
      </c>
    </row>
    <row r="550" spans="1:4" ht="13.5" customHeight="1" x14ac:dyDescent="0.2">
      <c r="A550" s="5"/>
    </row>
    <row r="551" spans="1:4" ht="13.5" customHeight="1" x14ac:dyDescent="0.2">
      <c r="A551" s="1" t="s">
        <v>39</v>
      </c>
    </row>
    <row r="552" spans="1:4" ht="13.5" customHeight="1" x14ac:dyDescent="0.2">
      <c r="A552" s="39" t="s">
        <v>41</v>
      </c>
    </row>
    <row r="553" spans="1:4" ht="13.5" customHeight="1" x14ac:dyDescent="0.2">
      <c r="A553" s="39"/>
    </row>
    <row r="554" spans="1:4" ht="14.25" x14ac:dyDescent="0.2">
      <c r="A554" s="39"/>
    </row>
  </sheetData>
  <mergeCells count="1">
    <mergeCell ref="A1:D2"/>
  </mergeCells>
  <phoneticPr fontId="3" type="noConversion"/>
  <pageMargins left="0.78740157480314965" right="0.78740157480314965" top="0.98425196850393704" bottom="0.9055118110236221" header="0.51181102362204722" footer="0.35433070866141736"/>
  <pageSetup paperSize="9" firstPageNumber="8" orientation="portrait" useFirstPageNumber="1" r:id="rId1"/>
  <headerFooter alignWithMargins="0">
    <oddHeader>&amp;C&amp;"Arial,Kurzíva"&amp;12Příloha č. 2 - Rozpis upraveného rozpočtu přímých nákladů v roce 2012 na jednotlivé školy a školská zařízení zřizovaná obcemi na území Olomouckého kraje - UZ 33 353</oddHeader>
    <oddFooter>&amp;L&amp;"Arial,Kurzíva"Zastupitelstvo Olomouckého kraje 22. 2. 2013
13 - Rozpis rozpočtu škol a školských zařízení v působnosti OK v roce 2012
Příloha č. 2 - Rozpis upraveného rozpočtu PN 2012 na školy zřizované obcemi&amp;R&amp;"Arial,Kurzíva"Strana &amp;P (celkem 32)</oddFooter>
  </headerFooter>
  <rowBreaks count="1" manualBreakCount="1">
    <brk id="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 PN 2012 obecní školy</vt:lpstr>
    </vt:vector>
  </TitlesOfParts>
  <Company>KUOK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Alžběta Švihálková</dc:creator>
  <cp:lastModifiedBy>Vlasák Lubomír</cp:lastModifiedBy>
  <cp:lastPrinted>2013-01-09T06:27:50Z</cp:lastPrinted>
  <dcterms:created xsi:type="dcterms:W3CDTF">2003-03-18T09:23:49Z</dcterms:created>
  <dcterms:modified xsi:type="dcterms:W3CDTF">2013-01-30T06:39:14Z</dcterms:modified>
</cp:coreProperties>
</file>