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-15" windowWidth="9420" windowHeight="9120"/>
  </bookViews>
  <sheets>
    <sheet name="Rozpočet PN 2012 školy zřiz. OK" sheetId="1" r:id="rId1"/>
  </sheets>
  <calcPr calcId="145621"/>
</workbook>
</file>

<file path=xl/calcChain.xml><?xml version="1.0" encoding="utf-8"?>
<calcChain xmlns="http://schemas.openxmlformats.org/spreadsheetml/2006/main">
  <c r="C65" i="1" l="1"/>
  <c r="C145" i="1" l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3" i="1"/>
  <c r="C82" i="1"/>
  <c r="C81" i="1"/>
  <c r="C80" i="1"/>
  <c r="C79" i="1"/>
  <c r="C78" i="1"/>
  <c r="C77" i="1"/>
  <c r="C76" i="1"/>
  <c r="C75" i="1"/>
  <c r="C74" i="1"/>
  <c r="C73" i="1"/>
  <c r="C66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122" i="1"/>
  <c r="C121" i="1"/>
  <c r="C89" i="1"/>
  <c r="C88" i="1"/>
  <c r="C72" i="1"/>
  <c r="C71" i="1"/>
  <c r="C24" i="1"/>
  <c r="C23" i="1"/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D146" i="1" l="1"/>
  <c r="C146" i="1"/>
  <c r="D117" i="1"/>
  <c r="C117" i="1"/>
  <c r="D84" i="1"/>
  <c r="C84" i="1"/>
  <c r="D67" i="1"/>
  <c r="C67" i="1"/>
  <c r="D19" i="1"/>
  <c r="C19" i="1"/>
  <c r="B146" i="1"/>
  <c r="B117" i="1"/>
  <c r="B84" i="1"/>
  <c r="B67" i="1"/>
  <c r="B19" i="1"/>
  <c r="B149" i="1" l="1"/>
  <c r="D149" i="1"/>
  <c r="C149" i="1"/>
</calcChain>
</file>

<file path=xl/sharedStrings.xml><?xml version="1.0" encoding="utf-8"?>
<sst xmlns="http://schemas.openxmlformats.org/spreadsheetml/2006/main" count="160" uniqueCount="144">
  <si>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</si>
  <si>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</si>
  <si>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</si>
  <si>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</si>
  <si>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</si>
  <si>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</si>
  <si>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</si>
  <si>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</si>
  <si>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</si>
  <si>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</si>
  <si>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</si>
  <si>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Hranice, Zborovská 293</t>
  </si>
  <si>
    <t>Gymnázium, Kojetín, Svatopluka Čecha 683</t>
  </si>
  <si>
    <t>Střední průmyslová škola, Přerov, Havlíčkova 2</t>
  </si>
  <si>
    <t>Střední lesnická škola, Hranice, Jurikova 588</t>
  </si>
  <si>
    <t>Střední zdravotnická škola, Hranice, Studentská 1095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</si>
  <si>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</si>
  <si>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</si>
  <si>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</si>
  <si>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</si>
  <si>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</si>
  <si>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Základní škola Jeseník, Fučíkova 312</t>
  </si>
  <si>
    <t>Gymnázium, Jeseník, Komenského 281</t>
  </si>
  <si>
    <t>Střední odborná škola a Střední odborné učiliště strojírenské a stavební, Jeseník, Dukelská 1240</t>
  </si>
  <si>
    <t>Základní umělecká škola Franze Schuberta Zlaté Hory</t>
  </si>
  <si>
    <t>Dětský domov a Školní jídelna, Černá voda 1</t>
  </si>
  <si>
    <t>Mateřská škola Olomouc, Blanická 16</t>
  </si>
  <si>
    <t>Základní škola a Mateřská škola při Fakultní nemocnici Olomouc</t>
  </si>
  <si>
    <t>Základní škola Uničov, Šternberská 35</t>
  </si>
  <si>
    <t>Gymnázium Jana Opletala, Litovel, Opletalova 189</t>
  </si>
  <si>
    <t>Slovanské gymnázium, Olomouc, tř. Jiřího z Poděbrad 13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</si>
  <si>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</si>
  <si>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</si>
  <si>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</si>
  <si>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 škola zemědělská, Olomouc, U Hradiska 4</t>
  </si>
  <si>
    <t>Obchodní akademie, Olomouc, tř. Spojenců 11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</si>
  <si>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</si>
  <si>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</si>
  <si>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</si>
  <si>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</si>
  <si>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</si>
  <si>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</si>
  <si>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</si>
  <si>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Základní umělecká škola, Moravský Beroun, Dvořákova 349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</si>
  <si>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</si>
  <si>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</si>
  <si>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</si>
  <si>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</si>
  <si>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 xml:space="preserve">Pedagogicko - psychologická poradna Olomouckého kraje, Olomouc, U Sportovní haly 1a 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</si>
  <si>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</si>
  <si>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</si>
  <si>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</si>
  <si>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Střední průmyslová škola stavební, Lipník nad Bečvou, Komenského sady 257</t>
  </si>
  <si>
    <t>Střední škola řezbářská, Tovačov, Nádražní 146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</si>
  <si>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</si>
  <si>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</si>
  <si>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</si>
  <si>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</si>
  <si>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</si>
  <si>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</si>
  <si>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Střední zdravotnická škola, Prostějov, Vápenice 3</t>
  </si>
  <si>
    <t>Střední odborné učiliště obchodní Prostějov, nám. Edmunda Husserla 1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</si>
  <si>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</si>
  <si>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</si>
  <si>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</si>
  <si>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</si>
  <si>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</si>
  <si>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</si>
  <si>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</si>
  <si>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Obchodní akademie, Mohelnice, Olomoucká 82</t>
  </si>
  <si>
    <t>Obchodní akademie a Jazyková škola s právem státní jazykové zkoušky, Šumperk, Hlavní třída 31</t>
  </si>
  <si>
    <t>Střední odborná škola a Střední odborné učiliště,  Šumperk, Gen. Krátkého 30</t>
  </si>
  <si>
    <t>Odborné učiliště a Praktická škola, Lipová - lázně 458</t>
  </si>
  <si>
    <t>Střední škola, Základní škola a Mateřská škola Šumperk, Hanácká 3</t>
  </si>
  <si>
    <t>Základní škola a Dětský domov Zábřeh</t>
  </si>
  <si>
    <t>Základní umělecká škola, Mohelnice, Náměstí Svobody 15</t>
  </si>
  <si>
    <t>Základní umělecká škola, Šumperk, Žerotínova 11</t>
  </si>
  <si>
    <t>Dům dětí a mládeže Magnet, Mohelnice</t>
  </si>
  <si>
    <t>Dům dětí a mládeže a zařízení pro další vzdělávání pedagogickcých pracovníků Vila Doris Šumperk</t>
  </si>
  <si>
    <t>Hotelová škola Vincenze Priessnitze, Jeseník, Dukelská 680</t>
  </si>
  <si>
    <t>Základní umělecká škola Karla Ditterse Vidnava</t>
  </si>
  <si>
    <t>Dětský domov a Školní jídelna, Jeseník, Priessnitzova 405</t>
  </si>
  <si>
    <t>Obchodní akademie, Prostějov, Palackého 18</t>
  </si>
  <si>
    <t>Gymnázium, Šumperk, Masarykovo náměstí 8</t>
  </si>
  <si>
    <t>Střední odborná škola, Šumperk, Zemědělská 3</t>
  </si>
  <si>
    <t>ÚZ 33 353</t>
  </si>
  <si>
    <t>Základní škola, Dětský domov a Školní jídelna Litovel</t>
  </si>
  <si>
    <t>Gymnázium, Olomouc, Čajkovského 9</t>
  </si>
  <si>
    <t>Základní škola a Mateřská škola  Mohelnice, Masarykova 4</t>
  </si>
  <si>
    <t>Střední škola sociální péče a služeb, Zábřeh, nám. 8. května 2</t>
  </si>
  <si>
    <t>Základní umělecká škola, Zábřeh, Farní 9</t>
  </si>
  <si>
    <t xml:space="preserve">Základní škola a Mateřská škola logopedická Olomouc </t>
  </si>
  <si>
    <t>Střední škola, Olomouc - Svatý Kopeček, B. Dvorského 17</t>
  </si>
  <si>
    <t>Střední škola gastronomie a služeb, Přerov, Šířava 7</t>
  </si>
  <si>
    <t>Základní škola a Mateřská škola Hranice, Nová 1820</t>
  </si>
  <si>
    <t>Gymnázium Jana Blahoslava a Střední pedagogická škola, Přerov, Denisova 3</t>
  </si>
  <si>
    <t>Střední škola technická, Přerov, Kouřílkova 8</t>
  </si>
  <si>
    <t>Středisko volného času ATLAS a BIOS, Přerov</t>
  </si>
  <si>
    <t>Základní škola a Mateřská škola při Priessnitzových léčebných lázních a.s., Jeseník</t>
  </si>
  <si>
    <t>Střední zdravotnická škola a Vyšší odborná škola zdravotnická Emanuela Pöttinga, Olomouc, Pöttingova 2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</si>
  <si>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</si>
  <si>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</si>
  <si>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</si>
  <si>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</si>
  <si>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gastronomie a potravinářství, Jeseník, U Jatek 8</t>
  </si>
  <si>
    <t>Střední odborná škola Litovel, Komenského 677</t>
  </si>
  <si>
    <t>Střední škola železniční a stavební, Šumperk, Bulharská 8</t>
  </si>
  <si>
    <t>Poznámka:</t>
  </si>
  <si>
    <t>Střední škola a Základní škola Lipník nad Bečvou, Osecká 301</t>
  </si>
  <si>
    <t>Školní jídelna Olomouc - Hejčín, příspěvková organizace</t>
  </si>
  <si>
    <t>Střední odborná škola lesnická a strojírenská  Šternberk</t>
  </si>
  <si>
    <t>Základní škola a Mateřská škola při Sanatoriu Edel Zlaté Hory</t>
  </si>
  <si>
    <t>Střední odborná škola a Střední odborné učiliště zemědělské, Horní Heřmanice 47</t>
  </si>
  <si>
    <t>Rozpis upraveného rozpočtu přímých nákladů v roce 2012 na jednotlivé školy a školská zařízení zřizovaná Olomouckým krajem</t>
  </si>
  <si>
    <t>Schválený rozpočet roku 2012</t>
  </si>
  <si>
    <t>Úpravy rozpočtu v roce 2012</t>
  </si>
  <si>
    <t>Konečný rozpočet roku 2012</t>
  </si>
  <si>
    <t>Základní škola a Mateřská škola Libavá, okres Olomouc, příspěvková organizace</t>
  </si>
  <si>
    <t>Základní škola Šternberk, Olomoucká 76</t>
  </si>
  <si>
    <t>Gymnázium,  Olomouc - Hejčín, Tomkova 45</t>
  </si>
  <si>
    <t>Střední průmyslová škola strojnická, Olomouc, tř. 17. listopadu 49</t>
  </si>
  <si>
    <t>Střední škola technická a obchodní, Olomouc, Kosinova 4</t>
  </si>
  <si>
    <t>Základní škola Kojetín, Sladovní 492</t>
  </si>
  <si>
    <t>Střední škola zemědělská, Přerov, Osmek 47</t>
  </si>
  <si>
    <t>Střední škola elektrotechnická, Lipník nad Bečvou, Tyršova 781</t>
  </si>
  <si>
    <t>Dětský domov a Školní jídelna, Hranice, Purgešova 847</t>
  </si>
  <si>
    <t>Základní škola a Mateřská škola při lázních, Bludov</t>
  </si>
  <si>
    <t>Základní škola a Mateřská škola při lázních,  Velké Losiny</t>
  </si>
  <si>
    <t>Střední zdravotnická škola, Šumperk, Kladská 2</t>
  </si>
  <si>
    <t>Odborné učiliště a Praktická škola, Mohelnice, Vodní 27</t>
  </si>
  <si>
    <r>
      <t xml:space="preserve"> *) </t>
    </r>
    <r>
      <rPr>
        <sz val="10"/>
        <rFont val="Arial"/>
        <family val="2"/>
        <charset val="238"/>
      </rPr>
      <t>školy, které byly v roce 2012 sloučeny s jinou školou</t>
    </r>
  </si>
  <si>
    <t>Střední škola, Základní škola a Dětský domov Prostějov</t>
  </si>
  <si>
    <t>Střední škola designu a módy, Prostějov</t>
  </si>
  <si>
    <t>Švehlova střední škola polytechnická Prostějov</t>
  </si>
  <si>
    <t>Střední škola technická a zemědělská Mohelnice</t>
  </si>
  <si>
    <t>MŠ a ZŠ prof. Z. Matějčka Olomouc, Svatoplukova 11</t>
  </si>
  <si>
    <t>ZŠ a MŠ  prof. V. Vejdovského  Olomouc - Hejčín, Tomkova 42</t>
  </si>
  <si>
    <t>Střední škola polygrafická, Olomouc, Střední Novosadská  87/53</t>
  </si>
  <si>
    <r>
      <t xml:space="preserve"> **) </t>
    </r>
    <r>
      <rPr>
        <sz val="10"/>
        <rFont val="Arial"/>
        <family val="2"/>
        <charset val="238"/>
      </rPr>
      <t>škola, které byla k 31. 8. 2012 zrušena</t>
    </r>
  </si>
  <si>
    <t xml:space="preserve">Střední průmyslová škola a Střední odborné učiliště Uničov </t>
  </si>
  <si>
    <t>Základní škola Moravský Beroun, Masarykova 357 **)</t>
  </si>
  <si>
    <t>Střední odborné učiliště stavební Prostějov, Fanderlíkova 25 *)</t>
  </si>
  <si>
    <t>Střední odborné učiliště zemědělské, Loštice, Palackého 338 *)</t>
  </si>
  <si>
    <t>Střední odborná škola a Střední odborné učiliště, Uničov, Moravské nám. 681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</si>
</sst>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5" xfId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7" fillId="3" borderId="15" xfId="0" applyNumberFormat="1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0" fontId="7" fillId="0" borderId="9" xfId="1" applyFont="1" applyFill="1" applyBorder="1" applyAlignment="1">
      <alignment vertical="center" wrapText="1"/>
    </xf>
    <xf numFmtId="3" fontId="7" fillId="0" borderId="16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1" fontId="7" fillId="0" borderId="9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3" fontId="1" fillId="0" borderId="0" xfId="0" applyNumberFormat="1" applyFont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abSelected="1" zoomScaleNormal="100" zoomScaleSheetLayoutView="100" workbookViewId="0">
      <selection activeCell="A20" sqref="A20"/>
    </sheetView>
  </sheetViews>
  <sheetFormatPr defaultRowHeight="12.75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4" ht="32.1" customHeight="1" x14ac:dyDescent="0.2">
      <c r="A1" s="54" t="s">
        <v>113</v>
      </c>
      <c r="B1" s="55"/>
      <c r="C1" s="56"/>
      <c r="D1" s="56"/>
    </row>
    <row r="2" spans="1:4" ht="15.75" x14ac:dyDescent="0.25">
      <c r="A2" s="4" t="s">
        <v>85</v>
      </c>
    </row>
    <row r="3" spans="1:4" ht="13.5" customHeight="1" x14ac:dyDescent="0.2">
      <c r="A3" s="3"/>
    </row>
    <row r="4" spans="1:4" ht="13.5" customHeight="1" thickBot="1" x14ac:dyDescent="0.25">
      <c r="A4" s="5" t="s">
        <v>0</v>
      </c>
    </row>
    <row r="5" spans="1:4" ht="45" customHeight="1" thickBot="1" x14ac:dyDescent="0.25">
      <c r="A5" s="6" t="s">
        <v>10</v>
      </c>
      <c r="B5" s="38" t="s">
        <v>114</v>
      </c>
      <c r="C5" s="38" t="s">
        <v>115</v>
      </c>
      <c r="D5" s="25" t="s">
        <v>116</v>
      </c>
    </row>
    <row r="6" spans="1:4" ht="24" x14ac:dyDescent="0.2">
      <c r="A6" s="39" t="s">
        <v>98</v>
      </c>
      <c r="B6" s="40">
        <v>5169700</v>
      </c>
      <c r="C6" s="44">
        <f>D6-B6</f>
        <v>-291500</v>
      </c>
      <c r="D6" s="41">
        <v>4878200</v>
      </c>
    </row>
    <row r="7" spans="1:4" s="2" customFormat="1" ht="24" x14ac:dyDescent="0.2">
      <c r="A7" s="7" t="s">
        <v>111</v>
      </c>
      <c r="B7" s="37">
        <v>4072400</v>
      </c>
      <c r="C7" s="45">
        <f t="shared" ref="C7:C18" si="0">D7-B7</f>
        <v>3600</v>
      </c>
      <c r="D7" s="35">
        <v>4076000</v>
      </c>
    </row>
    <row r="8" spans="1:4" ht="13.5" customHeight="1" x14ac:dyDescent="0.2">
      <c r="A8" s="8" t="s">
        <v>21</v>
      </c>
      <c r="B8" s="36">
        <v>17917800</v>
      </c>
      <c r="C8" s="45">
        <f t="shared" si="0"/>
        <v>613200</v>
      </c>
      <c r="D8" s="26">
        <v>18531000</v>
      </c>
    </row>
    <row r="9" spans="1:4" ht="13.5" customHeight="1" x14ac:dyDescent="0.2">
      <c r="A9" s="8" t="s">
        <v>22</v>
      </c>
      <c r="B9" s="36">
        <v>19603800</v>
      </c>
      <c r="C9" s="45">
        <f t="shared" si="0"/>
        <v>-608100</v>
      </c>
      <c r="D9" s="26">
        <v>18995700</v>
      </c>
    </row>
    <row r="10" spans="1:4" ht="27" customHeight="1" x14ac:dyDescent="0.2">
      <c r="A10" s="7" t="s">
        <v>23</v>
      </c>
      <c r="B10" s="36">
        <v>17904200</v>
      </c>
      <c r="C10" s="45">
        <f t="shared" si="0"/>
        <v>215400</v>
      </c>
      <c r="D10" s="26">
        <v>18119600</v>
      </c>
    </row>
    <row r="11" spans="1:4" ht="24" x14ac:dyDescent="0.2">
      <c r="A11" s="7" t="s">
        <v>79</v>
      </c>
      <c r="B11" s="36">
        <v>14459000</v>
      </c>
      <c r="C11" s="45">
        <f t="shared" si="0"/>
        <v>-665400</v>
      </c>
      <c r="D11" s="26">
        <v>13793600</v>
      </c>
    </row>
    <row r="12" spans="1:4" ht="24" x14ac:dyDescent="0.2">
      <c r="A12" s="7" t="s">
        <v>72</v>
      </c>
      <c r="B12" s="36">
        <v>29677200</v>
      </c>
      <c r="C12" s="45">
        <f t="shared" si="0"/>
        <v>-203200</v>
      </c>
      <c r="D12" s="26">
        <v>29474000</v>
      </c>
    </row>
    <row r="13" spans="1:4" ht="24" x14ac:dyDescent="0.2">
      <c r="A13" s="7" t="s">
        <v>104</v>
      </c>
      <c r="B13" s="36">
        <v>19559900</v>
      </c>
      <c r="C13" s="45">
        <f t="shared" si="0"/>
        <v>-648700</v>
      </c>
      <c r="D13" s="26">
        <v>18911200</v>
      </c>
    </row>
    <row r="14" spans="1:4" ht="24" x14ac:dyDescent="0.2">
      <c r="A14" s="7" t="s">
        <v>112</v>
      </c>
      <c r="B14" s="36">
        <v>9841000</v>
      </c>
      <c r="C14" s="45">
        <f t="shared" si="0"/>
        <v>226600</v>
      </c>
      <c r="D14" s="26">
        <v>10067600</v>
      </c>
    </row>
    <row r="15" spans="1:4" x14ac:dyDescent="0.2">
      <c r="A15" s="7" t="s">
        <v>80</v>
      </c>
      <c r="B15" s="36">
        <v>4389800</v>
      </c>
      <c r="C15" s="45">
        <f t="shared" si="0"/>
        <v>-60400</v>
      </c>
      <c r="D15" s="26">
        <v>4329400</v>
      </c>
    </row>
    <row r="16" spans="1:4" ht="24" x14ac:dyDescent="0.2">
      <c r="A16" s="7" t="s">
        <v>24</v>
      </c>
      <c r="B16" s="36">
        <v>1927500</v>
      </c>
      <c r="C16" s="45">
        <f t="shared" si="0"/>
        <v>62800</v>
      </c>
      <c r="D16" s="26">
        <v>1990300</v>
      </c>
    </row>
    <row r="17" spans="1:4" x14ac:dyDescent="0.2">
      <c r="A17" s="8" t="s">
        <v>25</v>
      </c>
      <c r="B17" s="36">
        <v>6421200</v>
      </c>
      <c r="C17" s="45">
        <f t="shared" si="0"/>
        <v>-43800</v>
      </c>
      <c r="D17" s="26">
        <v>6377400</v>
      </c>
    </row>
    <row r="18" spans="1:4" ht="24.75" thickBot="1" x14ac:dyDescent="0.25">
      <c r="A18" s="27" t="s">
        <v>81</v>
      </c>
      <c r="B18" s="42">
        <v>8556900</v>
      </c>
      <c r="C18" s="45">
        <f t="shared" si="0"/>
        <v>-59100</v>
      </c>
      <c r="D18" s="28">
        <v>8497800</v>
      </c>
    </row>
    <row r="19" spans="1:4" ht="13.5" customHeight="1" thickBot="1" x14ac:dyDescent="0.25">
      <c r="A19" s="9" t="s">
        <v>1</v>
      </c>
      <c r="B19" s="43">
        <f>SUM(B6:B18)</f>
        <v>159500400</v>
      </c>
      <c r="C19" s="43">
        <f>SUM(C6:C18)</f>
        <v>-1458600</v>
      </c>
      <c r="D19" s="10">
        <f>SUM(D6:D18)</f>
        <v>158041800</v>
      </c>
    </row>
    <row r="20" spans="1:4" ht="13.5" customHeight="1" x14ac:dyDescent="0.2">
      <c r="A20" s="11"/>
    </row>
    <row r="21" spans="1:4" ht="13.5" customHeight="1" thickBot="1" x14ac:dyDescent="0.25">
      <c r="A21" s="12" t="s">
        <v>2</v>
      </c>
    </row>
    <row r="22" spans="1:4" ht="45" customHeight="1" thickBot="1" x14ac:dyDescent="0.25">
      <c r="A22" s="6" t="s">
        <v>10</v>
      </c>
      <c r="B22" s="38" t="s">
        <v>114</v>
      </c>
      <c r="C22" s="38" t="s">
        <v>115</v>
      </c>
      <c r="D22" s="25" t="s">
        <v>116</v>
      </c>
    </row>
    <row r="23" spans="1:4" ht="24" x14ac:dyDescent="0.2">
      <c r="A23" s="48" t="s">
        <v>117</v>
      </c>
      <c r="B23" s="40">
        <v>5990500</v>
      </c>
      <c r="C23" s="49">
        <f>D23-B23</f>
        <v>-199900</v>
      </c>
      <c r="D23" s="41">
        <v>5790600</v>
      </c>
    </row>
    <row r="24" spans="1:4" x14ac:dyDescent="0.2">
      <c r="A24" s="13" t="s">
        <v>26</v>
      </c>
      <c r="B24" s="36">
        <v>2306400</v>
      </c>
      <c r="C24" s="45">
        <f t="shared" ref="C24:C66" si="1">D24-B24</f>
        <v>251700</v>
      </c>
      <c r="D24" s="26">
        <v>2558100</v>
      </c>
    </row>
    <row r="25" spans="1:4" ht="24" x14ac:dyDescent="0.2">
      <c r="A25" s="14" t="s">
        <v>27</v>
      </c>
      <c r="B25" s="36">
        <v>6264700</v>
      </c>
      <c r="C25" s="45">
        <f t="shared" si="1"/>
        <v>-96500</v>
      </c>
      <c r="D25" s="26">
        <v>6168200</v>
      </c>
    </row>
    <row r="26" spans="1:4" ht="24" x14ac:dyDescent="0.2">
      <c r="A26" s="14" t="s">
        <v>91</v>
      </c>
      <c r="B26" s="36">
        <v>25685400</v>
      </c>
      <c r="C26" s="45">
        <f t="shared" si="1"/>
        <v>-392300</v>
      </c>
      <c r="D26" s="26">
        <v>25293100</v>
      </c>
    </row>
    <row r="27" spans="1:4" ht="24" x14ac:dyDescent="0.2">
      <c r="A27" s="14" t="s">
        <v>136</v>
      </c>
      <c r="B27" s="36">
        <v>12672600</v>
      </c>
      <c r="C27" s="45">
        <f t="shared" si="1"/>
        <v>442100</v>
      </c>
      <c r="D27" s="26">
        <v>13114700</v>
      </c>
    </row>
    <row r="28" spans="1:4" ht="12.75" customHeight="1" x14ac:dyDescent="0.2">
      <c r="A28" s="14" t="s">
        <v>135</v>
      </c>
      <c r="B28" s="36">
        <v>20577600</v>
      </c>
      <c r="C28" s="45">
        <f t="shared" si="1"/>
        <v>-1800</v>
      </c>
      <c r="D28" s="26">
        <v>20575800</v>
      </c>
    </row>
    <row r="29" spans="1:4" ht="24" x14ac:dyDescent="0.2">
      <c r="A29" s="14" t="s">
        <v>92</v>
      </c>
      <c r="B29" s="36">
        <v>19395800</v>
      </c>
      <c r="C29" s="45">
        <f t="shared" si="1"/>
        <v>-488600</v>
      </c>
      <c r="D29" s="26">
        <v>18907200</v>
      </c>
    </row>
    <row r="30" spans="1:4" x14ac:dyDescent="0.2">
      <c r="A30" s="13" t="s">
        <v>118</v>
      </c>
      <c r="B30" s="36">
        <v>8224300</v>
      </c>
      <c r="C30" s="45">
        <f t="shared" si="1"/>
        <v>-278300</v>
      </c>
      <c r="D30" s="26">
        <v>7946000</v>
      </c>
    </row>
    <row r="31" spans="1:4" x14ac:dyDescent="0.2">
      <c r="A31" s="13" t="s">
        <v>28</v>
      </c>
      <c r="B31" s="36">
        <v>3879500</v>
      </c>
      <c r="C31" s="45">
        <f t="shared" si="1"/>
        <v>428300</v>
      </c>
      <c r="D31" s="26">
        <v>4307800</v>
      </c>
    </row>
    <row r="32" spans="1:4" ht="12.75" customHeight="1" x14ac:dyDescent="0.2">
      <c r="A32" s="14" t="s">
        <v>86</v>
      </c>
      <c r="B32" s="36">
        <v>11706000</v>
      </c>
      <c r="C32" s="45">
        <f t="shared" si="1"/>
        <v>-392800</v>
      </c>
      <c r="D32" s="26">
        <v>11313200</v>
      </c>
    </row>
    <row r="33" spans="1:4" ht="12.75" customHeight="1" x14ac:dyDescent="0.2">
      <c r="A33" s="16" t="s">
        <v>140</v>
      </c>
      <c r="B33" s="36">
        <v>3006100</v>
      </c>
      <c r="C33" s="45">
        <f t="shared" si="1"/>
        <v>-428200</v>
      </c>
      <c r="D33" s="26">
        <v>2577900</v>
      </c>
    </row>
    <row r="34" spans="1:4" x14ac:dyDescent="0.2">
      <c r="A34" s="14" t="s">
        <v>29</v>
      </c>
      <c r="B34" s="36">
        <v>14006500</v>
      </c>
      <c r="C34" s="45">
        <f t="shared" si="1"/>
        <v>-81400</v>
      </c>
      <c r="D34" s="26">
        <v>13925100</v>
      </c>
    </row>
    <row r="35" spans="1:4" x14ac:dyDescent="0.2">
      <c r="A35" s="13" t="s">
        <v>87</v>
      </c>
      <c r="B35" s="36">
        <v>23852900</v>
      </c>
      <c r="C35" s="45">
        <f t="shared" si="1"/>
        <v>27300</v>
      </c>
      <c r="D35" s="26">
        <v>23880200</v>
      </c>
    </row>
    <row r="36" spans="1:4" ht="24" x14ac:dyDescent="0.2">
      <c r="A36" s="14" t="s">
        <v>30</v>
      </c>
      <c r="B36" s="36">
        <v>40100900</v>
      </c>
      <c r="C36" s="45">
        <f t="shared" si="1"/>
        <v>-411700</v>
      </c>
      <c r="D36" s="26">
        <v>39689200</v>
      </c>
    </row>
    <row r="37" spans="1:4" x14ac:dyDescent="0.2">
      <c r="A37" s="17" t="s">
        <v>119</v>
      </c>
      <c r="B37" s="36">
        <v>46072500</v>
      </c>
      <c r="C37" s="45">
        <f t="shared" si="1"/>
        <v>-350400</v>
      </c>
      <c r="D37" s="26">
        <v>45722100</v>
      </c>
    </row>
    <row r="38" spans="1:4" x14ac:dyDescent="0.2">
      <c r="A38" s="17" t="s">
        <v>31</v>
      </c>
      <c r="B38" s="36">
        <v>19305000</v>
      </c>
      <c r="C38" s="45">
        <f t="shared" si="1"/>
        <v>-354900</v>
      </c>
      <c r="D38" s="26">
        <v>18950100</v>
      </c>
    </row>
    <row r="39" spans="1:4" x14ac:dyDescent="0.2">
      <c r="A39" s="17" t="s">
        <v>32</v>
      </c>
      <c r="B39" s="36">
        <v>14436300</v>
      </c>
      <c r="C39" s="45">
        <f t="shared" si="1"/>
        <v>-500500</v>
      </c>
      <c r="D39" s="26">
        <v>13935800</v>
      </c>
    </row>
    <row r="40" spans="1:4" ht="24" x14ac:dyDescent="0.2">
      <c r="A40" s="15" t="s">
        <v>33</v>
      </c>
      <c r="B40" s="36">
        <v>22459600</v>
      </c>
      <c r="C40" s="45">
        <f t="shared" si="1"/>
        <v>42800</v>
      </c>
      <c r="D40" s="26">
        <v>22502400</v>
      </c>
    </row>
    <row r="41" spans="1:4" ht="24" x14ac:dyDescent="0.2">
      <c r="A41" s="15" t="s">
        <v>120</v>
      </c>
      <c r="B41" s="36">
        <v>13377700</v>
      </c>
      <c r="C41" s="45">
        <f t="shared" si="1"/>
        <v>-315900</v>
      </c>
      <c r="D41" s="26">
        <v>13061800</v>
      </c>
    </row>
    <row r="42" spans="1:4" ht="24" x14ac:dyDescent="0.2">
      <c r="A42" s="15" t="s">
        <v>139</v>
      </c>
      <c r="B42" s="36">
        <v>15914700</v>
      </c>
      <c r="C42" s="45">
        <f t="shared" si="1"/>
        <v>5626500</v>
      </c>
      <c r="D42" s="26">
        <v>21541200</v>
      </c>
    </row>
    <row r="43" spans="1:4" x14ac:dyDescent="0.2">
      <c r="A43" s="15" t="s">
        <v>34</v>
      </c>
      <c r="B43" s="36">
        <v>32816500</v>
      </c>
      <c r="C43" s="45">
        <f t="shared" si="1"/>
        <v>-1528800</v>
      </c>
      <c r="D43" s="26">
        <v>31287700</v>
      </c>
    </row>
    <row r="44" spans="1:4" x14ac:dyDescent="0.2">
      <c r="A44" s="17" t="s">
        <v>35</v>
      </c>
      <c r="B44" s="36">
        <v>20653600</v>
      </c>
      <c r="C44" s="45">
        <f t="shared" si="1"/>
        <v>-422300</v>
      </c>
      <c r="D44" s="26">
        <v>20231300</v>
      </c>
    </row>
    <row r="45" spans="1:4" ht="36" x14ac:dyDescent="0.2">
      <c r="A45" s="15" t="s">
        <v>99</v>
      </c>
      <c r="B45" s="36">
        <v>43360100</v>
      </c>
      <c r="C45" s="45">
        <f t="shared" si="1"/>
        <v>232700</v>
      </c>
      <c r="D45" s="26">
        <v>43592800</v>
      </c>
    </row>
    <row r="46" spans="1:4" ht="24" x14ac:dyDescent="0.2">
      <c r="A46" s="15" t="s">
        <v>143</v>
      </c>
      <c r="B46" s="36">
        <v>21599600</v>
      </c>
      <c r="C46" s="45">
        <f t="shared" si="1"/>
        <v>-7465800</v>
      </c>
      <c r="D46" s="26">
        <v>14133800</v>
      </c>
    </row>
    <row r="47" spans="1:4" x14ac:dyDescent="0.2">
      <c r="A47" s="18" t="s">
        <v>105</v>
      </c>
      <c r="B47" s="36">
        <v>10282500</v>
      </c>
      <c r="C47" s="45">
        <f t="shared" si="1"/>
        <v>-260900</v>
      </c>
      <c r="D47" s="26">
        <v>10021600</v>
      </c>
    </row>
    <row r="48" spans="1:4" x14ac:dyDescent="0.2">
      <c r="A48" s="17" t="s">
        <v>36</v>
      </c>
      <c r="B48" s="36">
        <v>19407200</v>
      </c>
      <c r="C48" s="45">
        <f t="shared" si="1"/>
        <v>-146600</v>
      </c>
      <c r="D48" s="26">
        <v>19260600</v>
      </c>
    </row>
    <row r="49" spans="1:4" ht="24" x14ac:dyDescent="0.2">
      <c r="A49" s="15" t="s">
        <v>102</v>
      </c>
      <c r="B49" s="36">
        <v>18611700</v>
      </c>
      <c r="C49" s="45">
        <f t="shared" si="1"/>
        <v>78500</v>
      </c>
      <c r="D49" s="26">
        <v>18690200</v>
      </c>
    </row>
    <row r="50" spans="1:4" ht="24" x14ac:dyDescent="0.2">
      <c r="A50" s="15" t="s">
        <v>37</v>
      </c>
      <c r="B50" s="36">
        <v>49020400</v>
      </c>
      <c r="C50" s="45">
        <f t="shared" si="1"/>
        <v>-539300</v>
      </c>
      <c r="D50" s="26">
        <v>48481100</v>
      </c>
    </row>
    <row r="51" spans="1:4" ht="24" x14ac:dyDescent="0.2">
      <c r="A51" s="15" t="s">
        <v>137</v>
      </c>
      <c r="B51" s="36">
        <v>16608900</v>
      </c>
      <c r="C51" s="45">
        <f t="shared" si="1"/>
        <v>-149700</v>
      </c>
      <c r="D51" s="26">
        <v>16459200</v>
      </c>
    </row>
    <row r="52" spans="1:4" ht="24" x14ac:dyDescent="0.2">
      <c r="A52" s="15" t="s">
        <v>101</v>
      </c>
      <c r="B52" s="36">
        <v>28958200</v>
      </c>
      <c r="C52" s="45">
        <f t="shared" si="1"/>
        <v>-402100</v>
      </c>
      <c r="D52" s="26">
        <v>28556100</v>
      </c>
    </row>
    <row r="53" spans="1:4" ht="24" x14ac:dyDescent="0.2">
      <c r="A53" s="15" t="s">
        <v>121</v>
      </c>
      <c r="B53" s="36">
        <v>29410100</v>
      </c>
      <c r="C53" s="45">
        <f t="shared" si="1"/>
        <v>-381300</v>
      </c>
      <c r="D53" s="26">
        <v>29028800</v>
      </c>
    </row>
    <row r="54" spans="1:4" ht="24" x14ac:dyDescent="0.2">
      <c r="A54" s="15" t="s">
        <v>110</v>
      </c>
      <c r="B54" s="36">
        <v>15429600</v>
      </c>
      <c r="C54" s="45">
        <f t="shared" si="1"/>
        <v>772800</v>
      </c>
      <c r="D54" s="26">
        <v>16202400</v>
      </c>
    </row>
    <row r="55" spans="1:4" ht="24" x14ac:dyDescent="0.2">
      <c r="A55" s="15" t="s">
        <v>38</v>
      </c>
      <c r="B55" s="36">
        <v>13459500</v>
      </c>
      <c r="C55" s="45">
        <f t="shared" si="1"/>
        <v>-71500</v>
      </c>
      <c r="D55" s="26">
        <v>13388000</v>
      </c>
    </row>
    <row r="56" spans="1:4" ht="24" x14ac:dyDescent="0.2">
      <c r="A56" s="15" t="s">
        <v>39</v>
      </c>
      <c r="B56" s="36">
        <v>26429100</v>
      </c>
      <c r="C56" s="45">
        <f t="shared" si="1"/>
        <v>-258900</v>
      </c>
      <c r="D56" s="26">
        <v>26170200</v>
      </c>
    </row>
    <row r="57" spans="1:4" ht="24" x14ac:dyDescent="0.2">
      <c r="A57" s="15" t="s">
        <v>40</v>
      </c>
      <c r="B57" s="36">
        <v>3925600</v>
      </c>
      <c r="C57" s="45">
        <f t="shared" si="1"/>
        <v>7700</v>
      </c>
      <c r="D57" s="26">
        <v>3933300</v>
      </c>
    </row>
    <row r="58" spans="1:4" x14ac:dyDescent="0.2">
      <c r="A58" s="15" t="s">
        <v>41</v>
      </c>
      <c r="B58" s="36">
        <v>7380400</v>
      </c>
      <c r="C58" s="45">
        <f t="shared" si="1"/>
        <v>-99100</v>
      </c>
      <c r="D58" s="26">
        <v>7281300</v>
      </c>
    </row>
    <row r="59" spans="1:4" x14ac:dyDescent="0.2">
      <c r="A59" s="15" t="s">
        <v>42</v>
      </c>
      <c r="B59" s="36">
        <v>10831900</v>
      </c>
      <c r="C59" s="45">
        <f t="shared" si="1"/>
        <v>-50400</v>
      </c>
      <c r="D59" s="26">
        <v>10781500</v>
      </c>
    </row>
    <row r="60" spans="1:4" ht="24" x14ac:dyDescent="0.2">
      <c r="A60" s="15" t="s">
        <v>43</v>
      </c>
      <c r="B60" s="36">
        <v>1922700</v>
      </c>
      <c r="C60" s="45">
        <f t="shared" si="1"/>
        <v>233200</v>
      </c>
      <c r="D60" s="26">
        <v>2155900</v>
      </c>
    </row>
    <row r="61" spans="1:4" x14ac:dyDescent="0.2">
      <c r="A61" s="17" t="s">
        <v>44</v>
      </c>
      <c r="B61" s="36">
        <v>11587900</v>
      </c>
      <c r="C61" s="45">
        <f t="shared" si="1"/>
        <v>147400</v>
      </c>
      <c r="D61" s="26">
        <v>11735300</v>
      </c>
    </row>
    <row r="62" spans="1:4" x14ac:dyDescent="0.2">
      <c r="A62" s="17" t="s">
        <v>45</v>
      </c>
      <c r="B62" s="36">
        <v>4417800</v>
      </c>
      <c r="C62" s="45">
        <f t="shared" si="1"/>
        <v>-26900</v>
      </c>
      <c r="D62" s="26">
        <v>4390900</v>
      </c>
    </row>
    <row r="63" spans="1:4" x14ac:dyDescent="0.2">
      <c r="A63" s="17" t="s">
        <v>46</v>
      </c>
      <c r="B63" s="36">
        <v>3054800</v>
      </c>
      <c r="C63" s="45">
        <f t="shared" si="1"/>
        <v>-21500</v>
      </c>
      <c r="D63" s="26">
        <v>3033300</v>
      </c>
    </row>
    <row r="64" spans="1:4" ht="24" x14ac:dyDescent="0.2">
      <c r="A64" s="15" t="s">
        <v>47</v>
      </c>
      <c r="B64" s="36">
        <v>12835400</v>
      </c>
      <c r="C64" s="45">
        <f t="shared" si="1"/>
        <v>-92600</v>
      </c>
      <c r="D64" s="26">
        <v>12742800</v>
      </c>
    </row>
    <row r="65" spans="1:4" ht="27" customHeight="1" x14ac:dyDescent="0.2">
      <c r="A65" s="29" t="s">
        <v>109</v>
      </c>
      <c r="B65" s="42">
        <v>3320800</v>
      </c>
      <c r="C65" s="50">
        <f t="shared" si="1"/>
        <v>150900</v>
      </c>
      <c r="D65" s="28">
        <v>3471700</v>
      </c>
    </row>
    <row r="66" spans="1:4" ht="24.75" thickBot="1" x14ac:dyDescent="0.25">
      <c r="A66" s="29" t="s">
        <v>48</v>
      </c>
      <c r="B66" s="42">
        <v>23921900</v>
      </c>
      <c r="C66" s="50">
        <f t="shared" si="1"/>
        <v>-180700</v>
      </c>
      <c r="D66" s="28">
        <v>23741200</v>
      </c>
    </row>
    <row r="67" spans="1:4" ht="13.5" customHeight="1" thickBot="1" x14ac:dyDescent="0.25">
      <c r="A67" s="9" t="s">
        <v>3</v>
      </c>
      <c r="B67" s="43">
        <f>SUM(B23:B66)</f>
        <v>758481200</v>
      </c>
      <c r="C67" s="43">
        <f>SUM(C23:C66)</f>
        <v>-7949700</v>
      </c>
      <c r="D67" s="10">
        <f>SUM(D23:D66)</f>
        <v>750531500</v>
      </c>
    </row>
    <row r="68" spans="1:4" ht="13.5" customHeight="1" x14ac:dyDescent="0.2">
      <c r="A68" s="11"/>
    </row>
    <row r="69" spans="1:4" ht="13.5" customHeight="1" thickBot="1" x14ac:dyDescent="0.25">
      <c r="A69" s="12" t="s">
        <v>4</v>
      </c>
    </row>
    <row r="70" spans="1:4" ht="45" customHeight="1" thickBot="1" x14ac:dyDescent="0.25">
      <c r="A70" s="6" t="s">
        <v>10</v>
      </c>
      <c r="B70" s="38" t="s">
        <v>114</v>
      </c>
      <c r="C70" s="38" t="s">
        <v>115</v>
      </c>
      <c r="D70" s="25" t="s">
        <v>116</v>
      </c>
    </row>
    <row r="71" spans="1:4" ht="24" x14ac:dyDescent="0.2">
      <c r="A71" s="51" t="s">
        <v>100</v>
      </c>
      <c r="B71" s="40">
        <v>24812900</v>
      </c>
      <c r="C71" s="49">
        <f>D71-B71</f>
        <v>-38500</v>
      </c>
      <c r="D71" s="41">
        <v>24774400</v>
      </c>
    </row>
    <row r="72" spans="1:4" ht="24" x14ac:dyDescent="0.2">
      <c r="A72" s="14" t="s">
        <v>131</v>
      </c>
      <c r="B72" s="36">
        <v>24027300</v>
      </c>
      <c r="C72" s="45">
        <f t="shared" ref="C72:C83" si="2">D72-B72</f>
        <v>596100</v>
      </c>
      <c r="D72" s="26">
        <v>24623400</v>
      </c>
    </row>
    <row r="73" spans="1:4" x14ac:dyDescent="0.2">
      <c r="A73" s="14" t="s">
        <v>58</v>
      </c>
      <c r="B73" s="36">
        <v>29321500</v>
      </c>
      <c r="C73" s="45">
        <f t="shared" si="2"/>
        <v>-141900</v>
      </c>
      <c r="D73" s="26">
        <v>29179600</v>
      </c>
    </row>
    <row r="74" spans="1:4" ht="12.75" customHeight="1" x14ac:dyDescent="0.2">
      <c r="A74" s="14" t="s">
        <v>132</v>
      </c>
      <c r="B74" s="36">
        <v>11871400</v>
      </c>
      <c r="C74" s="45">
        <f t="shared" si="2"/>
        <v>392000</v>
      </c>
      <c r="D74" s="26">
        <v>12263400</v>
      </c>
    </row>
    <row r="75" spans="1:4" ht="24" x14ac:dyDescent="0.2">
      <c r="A75" s="14" t="s">
        <v>59</v>
      </c>
      <c r="B75" s="36">
        <v>20871400</v>
      </c>
      <c r="C75" s="45">
        <f t="shared" si="2"/>
        <v>626700</v>
      </c>
      <c r="D75" s="26">
        <v>21498100</v>
      </c>
    </row>
    <row r="76" spans="1:4" ht="12.75" customHeight="1" x14ac:dyDescent="0.2">
      <c r="A76" s="14" t="s">
        <v>133</v>
      </c>
      <c r="B76" s="36">
        <v>26292000</v>
      </c>
      <c r="C76" s="45">
        <f t="shared" si="2"/>
        <v>4669100</v>
      </c>
      <c r="D76" s="26">
        <v>30961100</v>
      </c>
    </row>
    <row r="77" spans="1:4" x14ac:dyDescent="0.2">
      <c r="A77" s="14" t="s">
        <v>82</v>
      </c>
      <c r="B77" s="36">
        <v>10291900</v>
      </c>
      <c r="C77" s="45">
        <f t="shared" si="2"/>
        <v>-101000</v>
      </c>
      <c r="D77" s="26">
        <v>10190900</v>
      </c>
    </row>
    <row r="78" spans="1:4" x14ac:dyDescent="0.2">
      <c r="A78" s="14" t="s">
        <v>60</v>
      </c>
      <c r="B78" s="36">
        <v>12840000</v>
      </c>
      <c r="C78" s="45">
        <f t="shared" si="2"/>
        <v>-60000</v>
      </c>
      <c r="D78" s="26">
        <v>12780000</v>
      </c>
    </row>
    <row r="79" spans="1:4" ht="24" x14ac:dyDescent="0.2">
      <c r="A79" s="14" t="s">
        <v>61</v>
      </c>
      <c r="B79" s="36">
        <v>20768100</v>
      </c>
      <c r="C79" s="45">
        <f t="shared" si="2"/>
        <v>-671500</v>
      </c>
      <c r="D79" s="26">
        <v>20096600</v>
      </c>
    </row>
    <row r="80" spans="1:4" ht="24" x14ac:dyDescent="0.2">
      <c r="A80" s="14" t="s">
        <v>141</v>
      </c>
      <c r="B80" s="36">
        <v>13545600</v>
      </c>
      <c r="C80" s="45">
        <f t="shared" si="2"/>
        <v>-3612200</v>
      </c>
      <c r="D80" s="26">
        <v>9933400</v>
      </c>
    </row>
    <row r="81" spans="1:4" x14ac:dyDescent="0.2">
      <c r="A81" s="14" t="s">
        <v>62</v>
      </c>
      <c r="B81" s="36">
        <v>4881500</v>
      </c>
      <c r="C81" s="45">
        <f t="shared" si="2"/>
        <v>83400</v>
      </c>
      <c r="D81" s="26">
        <v>4964900</v>
      </c>
    </row>
    <row r="82" spans="1:4" ht="24" x14ac:dyDescent="0.2">
      <c r="A82" s="14" t="s">
        <v>63</v>
      </c>
      <c r="B82" s="36">
        <v>4385500</v>
      </c>
      <c r="C82" s="45">
        <f t="shared" si="2"/>
        <v>-32600</v>
      </c>
      <c r="D82" s="26">
        <v>4352900</v>
      </c>
    </row>
    <row r="83" spans="1:4" ht="13.5" thickBot="1" x14ac:dyDescent="0.25">
      <c r="A83" s="30" t="s">
        <v>64</v>
      </c>
      <c r="B83" s="42">
        <v>6420200</v>
      </c>
      <c r="C83" s="50">
        <f t="shared" si="2"/>
        <v>-42800</v>
      </c>
      <c r="D83" s="28">
        <v>6377400</v>
      </c>
    </row>
    <row r="84" spans="1:4" ht="13.5" customHeight="1" thickBot="1" x14ac:dyDescent="0.25">
      <c r="A84" s="9" t="s">
        <v>5</v>
      </c>
      <c r="B84" s="43">
        <f>SUM(B71:B83)</f>
        <v>210329300</v>
      </c>
      <c r="C84" s="43">
        <f>SUM(C71:C83)</f>
        <v>1666800</v>
      </c>
      <c r="D84" s="10">
        <f>SUM(D71:D83)</f>
        <v>211996100</v>
      </c>
    </row>
    <row r="85" spans="1:4" ht="13.5" customHeight="1" x14ac:dyDescent="0.2">
      <c r="A85" s="12"/>
      <c r="B85" s="24"/>
      <c r="D85" s="53"/>
    </row>
    <row r="86" spans="1:4" ht="13.5" customHeight="1" thickBot="1" x14ac:dyDescent="0.25">
      <c r="A86" s="12" t="s">
        <v>6</v>
      </c>
    </row>
    <row r="87" spans="1:4" ht="45" customHeight="1" thickBot="1" x14ac:dyDescent="0.25">
      <c r="A87" s="6" t="s">
        <v>10</v>
      </c>
      <c r="B87" s="38" t="s">
        <v>114</v>
      </c>
      <c r="C87" s="38" t="s">
        <v>115</v>
      </c>
      <c r="D87" s="25" t="s">
        <v>116</v>
      </c>
    </row>
    <row r="88" spans="1:4" ht="13.5" customHeight="1" x14ac:dyDescent="0.2">
      <c r="A88" s="52" t="s">
        <v>122</v>
      </c>
      <c r="B88" s="40">
        <v>3864300</v>
      </c>
      <c r="C88" s="49">
        <f>D88-B88</f>
        <v>-108000</v>
      </c>
      <c r="D88" s="41">
        <v>3756300</v>
      </c>
    </row>
    <row r="89" spans="1:4" x14ac:dyDescent="0.2">
      <c r="A89" s="19" t="s">
        <v>94</v>
      </c>
      <c r="B89" s="36">
        <v>9610500</v>
      </c>
      <c r="C89" s="45">
        <f t="shared" ref="C89:C116" si="3">D89-B89</f>
        <v>174700</v>
      </c>
      <c r="D89" s="26">
        <v>9785200</v>
      </c>
    </row>
    <row r="90" spans="1:4" ht="24" x14ac:dyDescent="0.2">
      <c r="A90" s="20" t="s">
        <v>49</v>
      </c>
      <c r="B90" s="36">
        <v>10827000</v>
      </c>
      <c r="C90" s="45">
        <f t="shared" si="3"/>
        <v>326400</v>
      </c>
      <c r="D90" s="26">
        <v>11153400</v>
      </c>
    </row>
    <row r="91" spans="1:4" ht="24" x14ac:dyDescent="0.2">
      <c r="A91" s="20" t="s">
        <v>108</v>
      </c>
      <c r="B91" s="36">
        <v>9754500</v>
      </c>
      <c r="C91" s="45">
        <f t="shared" si="3"/>
        <v>618500</v>
      </c>
      <c r="D91" s="26">
        <v>10373000</v>
      </c>
    </row>
    <row r="92" spans="1:4" x14ac:dyDescent="0.2">
      <c r="A92" s="20" t="s">
        <v>50</v>
      </c>
      <c r="B92" s="36">
        <v>29842700</v>
      </c>
      <c r="C92" s="45">
        <f t="shared" si="3"/>
        <v>-246200</v>
      </c>
      <c r="D92" s="26">
        <v>29596500</v>
      </c>
    </row>
    <row r="93" spans="1:4" x14ac:dyDescent="0.2">
      <c r="A93" s="19" t="s">
        <v>11</v>
      </c>
      <c r="B93" s="36">
        <v>16933300</v>
      </c>
      <c r="C93" s="45">
        <f t="shared" si="3"/>
        <v>-728000</v>
      </c>
      <c r="D93" s="26">
        <v>16205300</v>
      </c>
    </row>
    <row r="94" spans="1:4" x14ac:dyDescent="0.2">
      <c r="A94" s="19" t="s">
        <v>12</v>
      </c>
      <c r="B94" s="36">
        <v>12768100</v>
      </c>
      <c r="C94" s="45">
        <f t="shared" si="3"/>
        <v>-246100</v>
      </c>
      <c r="D94" s="26">
        <v>12522000</v>
      </c>
    </row>
    <row r="95" spans="1:4" x14ac:dyDescent="0.2">
      <c r="A95" s="21" t="s">
        <v>103</v>
      </c>
      <c r="B95" s="36">
        <v>28926100</v>
      </c>
      <c r="C95" s="45">
        <f t="shared" si="3"/>
        <v>121000</v>
      </c>
      <c r="D95" s="26">
        <v>29047100</v>
      </c>
    </row>
    <row r="96" spans="1:4" ht="24" x14ac:dyDescent="0.2">
      <c r="A96" s="20" t="s">
        <v>52</v>
      </c>
      <c r="B96" s="36">
        <v>13339600</v>
      </c>
      <c r="C96" s="45">
        <f t="shared" si="3"/>
        <v>-532600</v>
      </c>
      <c r="D96" s="26">
        <v>12807000</v>
      </c>
    </row>
    <row r="97" spans="1:4" x14ac:dyDescent="0.2">
      <c r="A97" s="22" t="s">
        <v>13</v>
      </c>
      <c r="B97" s="36">
        <v>17596400</v>
      </c>
      <c r="C97" s="45">
        <f t="shared" si="3"/>
        <v>-448100</v>
      </c>
      <c r="D97" s="26">
        <v>17148300</v>
      </c>
    </row>
    <row r="98" spans="1:4" ht="12.75" customHeight="1" x14ac:dyDescent="0.2">
      <c r="A98" s="20" t="s">
        <v>93</v>
      </c>
      <c r="B98" s="36">
        <v>26421200</v>
      </c>
      <c r="C98" s="45">
        <f t="shared" si="3"/>
        <v>-953500</v>
      </c>
      <c r="D98" s="26">
        <v>25467700</v>
      </c>
    </row>
    <row r="99" spans="1:4" x14ac:dyDescent="0.2">
      <c r="A99" s="19" t="s">
        <v>14</v>
      </c>
      <c r="B99" s="36">
        <v>24837200</v>
      </c>
      <c r="C99" s="45">
        <f t="shared" si="3"/>
        <v>52500</v>
      </c>
      <c r="D99" s="26">
        <v>24889700</v>
      </c>
    </row>
    <row r="100" spans="1:4" ht="24" x14ac:dyDescent="0.2">
      <c r="A100" s="20" t="s">
        <v>95</v>
      </c>
      <c r="B100" s="36">
        <v>37888900</v>
      </c>
      <c r="C100" s="45">
        <f t="shared" si="3"/>
        <v>-257300</v>
      </c>
      <c r="D100" s="26">
        <v>37631600</v>
      </c>
    </row>
    <row r="101" spans="1:4" x14ac:dyDescent="0.2">
      <c r="A101" s="19" t="s">
        <v>123</v>
      </c>
      <c r="B101" s="36">
        <v>19530100</v>
      </c>
      <c r="C101" s="45">
        <f t="shared" si="3"/>
        <v>238100</v>
      </c>
      <c r="D101" s="26">
        <v>19768200</v>
      </c>
    </row>
    <row r="102" spans="1:4" ht="24" x14ac:dyDescent="0.2">
      <c r="A102" s="20" t="s">
        <v>51</v>
      </c>
      <c r="B102" s="36">
        <v>14277600</v>
      </c>
      <c r="C102" s="45">
        <f t="shared" si="3"/>
        <v>-413500</v>
      </c>
      <c r="D102" s="26">
        <v>13864100</v>
      </c>
    </row>
    <row r="103" spans="1:4" ht="24" x14ac:dyDescent="0.2">
      <c r="A103" s="20" t="s">
        <v>15</v>
      </c>
      <c r="B103" s="36">
        <v>12399500</v>
      </c>
      <c r="C103" s="45">
        <f t="shared" si="3"/>
        <v>-68000</v>
      </c>
      <c r="D103" s="26">
        <v>12331500</v>
      </c>
    </row>
    <row r="104" spans="1:4" ht="24" x14ac:dyDescent="0.2">
      <c r="A104" s="20" t="s">
        <v>124</v>
      </c>
      <c r="B104" s="36">
        <v>15710000</v>
      </c>
      <c r="C104" s="45">
        <f t="shared" si="3"/>
        <v>-531200</v>
      </c>
      <c r="D104" s="26">
        <v>15178800</v>
      </c>
    </row>
    <row r="105" spans="1:4" x14ac:dyDescent="0.2">
      <c r="A105" s="20" t="s">
        <v>96</v>
      </c>
      <c r="B105" s="36">
        <v>33870100</v>
      </c>
      <c r="C105" s="45">
        <f t="shared" si="3"/>
        <v>427300</v>
      </c>
      <c r="D105" s="26">
        <v>34297400</v>
      </c>
    </row>
    <row r="106" spans="1:4" x14ac:dyDescent="0.2">
      <c r="A106" s="22" t="s">
        <v>53</v>
      </c>
      <c r="B106" s="36">
        <v>12137800</v>
      </c>
      <c r="C106" s="45">
        <f t="shared" si="3"/>
        <v>59100</v>
      </c>
      <c r="D106" s="26">
        <v>12196900</v>
      </c>
    </row>
    <row r="107" spans="1:4" x14ac:dyDescent="0.2">
      <c r="A107" s="23" t="s">
        <v>16</v>
      </c>
      <c r="B107" s="36">
        <v>14851400</v>
      </c>
      <c r="C107" s="45">
        <f t="shared" si="3"/>
        <v>445000</v>
      </c>
      <c r="D107" s="26">
        <v>15296400</v>
      </c>
    </row>
    <row r="108" spans="1:4" x14ac:dyDescent="0.2">
      <c r="A108" s="20" t="s">
        <v>17</v>
      </c>
      <c r="B108" s="36">
        <v>3288900</v>
      </c>
      <c r="C108" s="45">
        <f t="shared" si="3"/>
        <v>-55900</v>
      </c>
      <c r="D108" s="26">
        <v>3233000</v>
      </c>
    </row>
    <row r="109" spans="1:4" ht="12.75" customHeight="1" x14ac:dyDescent="0.2">
      <c r="A109" s="22" t="s">
        <v>18</v>
      </c>
      <c r="B109" s="36">
        <v>13304000</v>
      </c>
      <c r="C109" s="45">
        <f t="shared" si="3"/>
        <v>-59900</v>
      </c>
      <c r="D109" s="26">
        <v>13244100</v>
      </c>
    </row>
    <row r="110" spans="1:4" x14ac:dyDescent="0.2">
      <c r="A110" s="22" t="s">
        <v>19</v>
      </c>
      <c r="B110" s="36">
        <v>4930300</v>
      </c>
      <c r="C110" s="45">
        <f t="shared" si="3"/>
        <v>-38400</v>
      </c>
      <c r="D110" s="26">
        <v>4891900</v>
      </c>
    </row>
    <row r="111" spans="1:4" x14ac:dyDescent="0.2">
      <c r="A111" s="22" t="s">
        <v>54</v>
      </c>
      <c r="B111" s="36">
        <v>17770300</v>
      </c>
      <c r="C111" s="45">
        <f t="shared" si="3"/>
        <v>-2700</v>
      </c>
      <c r="D111" s="26">
        <v>17767600</v>
      </c>
    </row>
    <row r="112" spans="1:4" ht="24" x14ac:dyDescent="0.2">
      <c r="A112" s="22" t="s">
        <v>55</v>
      </c>
      <c r="B112" s="36">
        <v>5927800</v>
      </c>
      <c r="C112" s="45">
        <f t="shared" si="3"/>
        <v>-47400</v>
      </c>
      <c r="D112" s="26">
        <v>5880400</v>
      </c>
    </row>
    <row r="113" spans="1:4" x14ac:dyDescent="0.2">
      <c r="A113" s="22" t="s">
        <v>97</v>
      </c>
      <c r="B113" s="36">
        <v>6583000</v>
      </c>
      <c r="C113" s="45">
        <f t="shared" si="3"/>
        <v>84600</v>
      </c>
      <c r="D113" s="26">
        <v>6667600</v>
      </c>
    </row>
    <row r="114" spans="1:4" ht="22.5" customHeight="1" x14ac:dyDescent="0.2">
      <c r="A114" s="22" t="s">
        <v>125</v>
      </c>
      <c r="B114" s="36">
        <v>8556900</v>
      </c>
      <c r="C114" s="45">
        <f t="shared" si="3"/>
        <v>-59100</v>
      </c>
      <c r="D114" s="26">
        <v>8497800</v>
      </c>
    </row>
    <row r="115" spans="1:4" ht="24" x14ac:dyDescent="0.2">
      <c r="A115" s="22" t="s">
        <v>56</v>
      </c>
      <c r="B115" s="36">
        <v>6420200</v>
      </c>
      <c r="C115" s="45">
        <f t="shared" si="3"/>
        <v>-42800</v>
      </c>
      <c r="D115" s="26">
        <v>6377400</v>
      </c>
    </row>
    <row r="116" spans="1:4" ht="13.5" thickBot="1" x14ac:dyDescent="0.25">
      <c r="A116" s="31" t="s">
        <v>57</v>
      </c>
      <c r="B116" s="42">
        <v>6421200</v>
      </c>
      <c r="C116" s="50">
        <f t="shared" si="3"/>
        <v>114200</v>
      </c>
      <c r="D116" s="28">
        <v>6535400</v>
      </c>
    </row>
    <row r="117" spans="1:4" ht="13.5" customHeight="1" thickBot="1" x14ac:dyDescent="0.25">
      <c r="A117" s="9" t="s">
        <v>7</v>
      </c>
      <c r="B117" s="43">
        <f>SUM(B88:B116)</f>
        <v>438588900</v>
      </c>
      <c r="C117" s="43">
        <f>SUM(C88:C116)</f>
        <v>-2177300</v>
      </c>
      <c r="D117" s="10">
        <f>SUM(D88:D116)</f>
        <v>436411600</v>
      </c>
    </row>
    <row r="118" spans="1:4" ht="13.5" customHeight="1" x14ac:dyDescent="0.2">
      <c r="A118" s="12"/>
      <c r="B118" s="24"/>
    </row>
    <row r="119" spans="1:4" ht="13.5" customHeight="1" thickBot="1" x14ac:dyDescent="0.25">
      <c r="A119" s="12" t="s">
        <v>8</v>
      </c>
    </row>
    <row r="120" spans="1:4" ht="45" customHeight="1" thickBot="1" x14ac:dyDescent="0.25">
      <c r="A120" s="6" t="s">
        <v>10</v>
      </c>
      <c r="B120" s="38" t="s">
        <v>114</v>
      </c>
      <c r="C120" s="38" t="s">
        <v>115</v>
      </c>
      <c r="D120" s="25" t="s">
        <v>116</v>
      </c>
    </row>
    <row r="121" spans="1:4" ht="13.5" customHeight="1" x14ac:dyDescent="0.2">
      <c r="A121" s="51" t="s">
        <v>126</v>
      </c>
      <c r="B121" s="40">
        <v>7687900</v>
      </c>
      <c r="C121" s="49">
        <f>D121-B121</f>
        <v>-2327700</v>
      </c>
      <c r="D121" s="41">
        <v>5360200</v>
      </c>
    </row>
    <row r="122" spans="1:4" ht="24" x14ac:dyDescent="0.2">
      <c r="A122" s="14" t="s">
        <v>127</v>
      </c>
      <c r="B122" s="36">
        <v>4306800</v>
      </c>
      <c r="C122" s="45">
        <f t="shared" ref="C122:C145" si="4">D122-B122</f>
        <v>-1168300</v>
      </c>
      <c r="D122" s="26">
        <v>3138500</v>
      </c>
    </row>
    <row r="123" spans="1:4" ht="24" x14ac:dyDescent="0.2">
      <c r="A123" s="14" t="s">
        <v>88</v>
      </c>
      <c r="B123" s="36">
        <v>10977100</v>
      </c>
      <c r="C123" s="45">
        <f t="shared" si="4"/>
        <v>-154200</v>
      </c>
      <c r="D123" s="26">
        <v>10822900</v>
      </c>
    </row>
    <row r="124" spans="1:4" ht="24" x14ac:dyDescent="0.2">
      <c r="A124" s="14" t="s">
        <v>73</v>
      </c>
      <c r="B124" s="36">
        <v>28420900</v>
      </c>
      <c r="C124" s="45">
        <f t="shared" si="4"/>
        <v>316600</v>
      </c>
      <c r="D124" s="26">
        <v>28737500</v>
      </c>
    </row>
    <row r="125" spans="1:4" x14ac:dyDescent="0.2">
      <c r="A125" s="20" t="s">
        <v>74</v>
      </c>
      <c r="B125" s="36">
        <v>26446700</v>
      </c>
      <c r="C125" s="45">
        <f t="shared" si="4"/>
        <v>645000</v>
      </c>
      <c r="D125" s="26">
        <v>27091700</v>
      </c>
    </row>
    <row r="126" spans="1:4" x14ac:dyDescent="0.2">
      <c r="A126" s="19" t="s">
        <v>83</v>
      </c>
      <c r="B126" s="36">
        <v>26944000</v>
      </c>
      <c r="C126" s="45">
        <f t="shared" si="4"/>
        <v>-505100</v>
      </c>
      <c r="D126" s="26">
        <v>26438900</v>
      </c>
    </row>
    <row r="127" spans="1:4" x14ac:dyDescent="0.2">
      <c r="A127" s="19" t="s">
        <v>65</v>
      </c>
      <c r="B127" s="36">
        <v>16043000</v>
      </c>
      <c r="C127" s="45">
        <f t="shared" si="4"/>
        <v>-576300</v>
      </c>
      <c r="D127" s="26">
        <v>15466700</v>
      </c>
    </row>
    <row r="128" spans="1:4" ht="24" x14ac:dyDescent="0.2">
      <c r="A128" s="20" t="s">
        <v>66</v>
      </c>
      <c r="B128" s="36">
        <v>43110700</v>
      </c>
      <c r="C128" s="45">
        <f t="shared" si="4"/>
        <v>-271300</v>
      </c>
      <c r="D128" s="26">
        <v>42839400</v>
      </c>
    </row>
    <row r="129" spans="1:4" ht="24" x14ac:dyDescent="0.2">
      <c r="A129" s="20" t="s">
        <v>67</v>
      </c>
      <c r="B129" s="36">
        <v>27526500</v>
      </c>
      <c r="C129" s="45">
        <f t="shared" si="4"/>
        <v>-820300</v>
      </c>
      <c r="D129" s="26">
        <v>26706200</v>
      </c>
    </row>
    <row r="130" spans="1:4" ht="24" x14ac:dyDescent="0.2">
      <c r="A130" s="20" t="s">
        <v>68</v>
      </c>
      <c r="B130" s="36">
        <v>10168800</v>
      </c>
      <c r="C130" s="45">
        <f t="shared" si="4"/>
        <v>-236900</v>
      </c>
      <c r="D130" s="26">
        <v>9931900</v>
      </c>
    </row>
    <row r="131" spans="1:4" x14ac:dyDescent="0.2">
      <c r="A131" s="20" t="s">
        <v>84</v>
      </c>
      <c r="B131" s="36">
        <v>19603200</v>
      </c>
      <c r="C131" s="45">
        <f t="shared" si="4"/>
        <v>-329100</v>
      </c>
      <c r="D131" s="26">
        <v>19274100</v>
      </c>
    </row>
    <row r="132" spans="1:4" ht="24" x14ac:dyDescent="0.2">
      <c r="A132" s="20" t="s">
        <v>71</v>
      </c>
      <c r="B132" s="36">
        <v>33434800</v>
      </c>
      <c r="C132" s="45">
        <f t="shared" si="4"/>
        <v>984700</v>
      </c>
      <c r="D132" s="26">
        <v>34419500</v>
      </c>
    </row>
    <row r="133" spans="1:4" x14ac:dyDescent="0.2">
      <c r="A133" s="20" t="s">
        <v>69</v>
      </c>
      <c r="B133" s="36">
        <v>13988700</v>
      </c>
      <c r="C133" s="45">
        <f t="shared" si="4"/>
        <v>-117200</v>
      </c>
      <c r="D133" s="26">
        <v>13871500</v>
      </c>
    </row>
    <row r="134" spans="1:4" ht="24" x14ac:dyDescent="0.2">
      <c r="A134" s="20" t="s">
        <v>70</v>
      </c>
      <c r="B134" s="36">
        <v>11000900</v>
      </c>
      <c r="C134" s="45">
        <f t="shared" si="4"/>
        <v>-195100</v>
      </c>
      <c r="D134" s="26">
        <v>10805800</v>
      </c>
    </row>
    <row r="135" spans="1:4" x14ac:dyDescent="0.2">
      <c r="A135" s="20" t="s">
        <v>128</v>
      </c>
      <c r="B135" s="36">
        <v>17105500</v>
      </c>
      <c r="C135" s="45">
        <f t="shared" si="4"/>
        <v>-294800</v>
      </c>
      <c r="D135" s="26">
        <v>16810700</v>
      </c>
    </row>
    <row r="136" spans="1:4" x14ac:dyDescent="0.2">
      <c r="A136" s="20" t="s">
        <v>134</v>
      </c>
      <c r="B136" s="36">
        <v>12262900</v>
      </c>
      <c r="C136" s="45">
        <f t="shared" si="4"/>
        <v>3647400</v>
      </c>
      <c r="D136" s="26">
        <v>15910300</v>
      </c>
    </row>
    <row r="137" spans="1:4" ht="24" x14ac:dyDescent="0.2">
      <c r="A137" s="20" t="s">
        <v>106</v>
      </c>
      <c r="B137" s="36">
        <v>20486100</v>
      </c>
      <c r="C137" s="45">
        <f t="shared" si="4"/>
        <v>1179200</v>
      </c>
      <c r="D137" s="26">
        <v>21665300</v>
      </c>
    </row>
    <row r="138" spans="1:4" ht="24" x14ac:dyDescent="0.2">
      <c r="A138" s="20" t="s">
        <v>129</v>
      </c>
      <c r="B138" s="36">
        <v>14923400</v>
      </c>
      <c r="C138" s="45">
        <f t="shared" si="4"/>
        <v>-3305500</v>
      </c>
      <c r="D138" s="26">
        <v>11617900</v>
      </c>
    </row>
    <row r="139" spans="1:4" ht="24" x14ac:dyDescent="0.2">
      <c r="A139" s="20" t="s">
        <v>89</v>
      </c>
      <c r="B139" s="36">
        <v>35222900</v>
      </c>
      <c r="C139" s="45">
        <f t="shared" si="4"/>
        <v>-311700</v>
      </c>
      <c r="D139" s="26">
        <v>34911200</v>
      </c>
    </row>
    <row r="140" spans="1:4" ht="24" x14ac:dyDescent="0.2">
      <c r="A140" s="20" t="s">
        <v>142</v>
      </c>
      <c r="B140" s="36">
        <v>9468900</v>
      </c>
      <c r="C140" s="45">
        <f t="shared" si="4"/>
        <v>-3313300</v>
      </c>
      <c r="D140" s="26">
        <v>6155600</v>
      </c>
    </row>
    <row r="141" spans="1:4" ht="24" x14ac:dyDescent="0.2">
      <c r="A141" s="20" t="s">
        <v>75</v>
      </c>
      <c r="B141" s="36">
        <v>6785300</v>
      </c>
      <c r="C141" s="45">
        <f t="shared" si="4"/>
        <v>-16600</v>
      </c>
      <c r="D141" s="26">
        <v>6768700</v>
      </c>
    </row>
    <row r="142" spans="1:4" x14ac:dyDescent="0.2">
      <c r="A142" s="20" t="s">
        <v>76</v>
      </c>
      <c r="B142" s="36">
        <v>11486800</v>
      </c>
      <c r="C142" s="45">
        <f t="shared" si="4"/>
        <v>-76900</v>
      </c>
      <c r="D142" s="26">
        <v>11409900</v>
      </c>
    </row>
    <row r="143" spans="1:4" x14ac:dyDescent="0.2">
      <c r="A143" s="19" t="s">
        <v>90</v>
      </c>
      <c r="B143" s="36">
        <v>14203600</v>
      </c>
      <c r="C143" s="45">
        <f t="shared" si="4"/>
        <v>-68900</v>
      </c>
      <c r="D143" s="26">
        <v>14134700</v>
      </c>
    </row>
    <row r="144" spans="1:4" x14ac:dyDescent="0.2">
      <c r="A144" s="19" t="s">
        <v>77</v>
      </c>
      <c r="B144" s="36">
        <v>3563400</v>
      </c>
      <c r="C144" s="45">
        <f t="shared" si="4"/>
        <v>23100</v>
      </c>
      <c r="D144" s="26">
        <v>3586500</v>
      </c>
    </row>
    <row r="145" spans="1:4" ht="24.75" thickBot="1" x14ac:dyDescent="0.25">
      <c r="A145" s="33" t="s">
        <v>78</v>
      </c>
      <c r="B145" s="42">
        <v>6710700</v>
      </c>
      <c r="C145" s="50">
        <f t="shared" si="4"/>
        <v>118700</v>
      </c>
      <c r="D145" s="28">
        <v>6829400</v>
      </c>
    </row>
    <row r="146" spans="1:4" ht="13.5" customHeight="1" thickBot="1" x14ac:dyDescent="0.25">
      <c r="A146" s="9" t="s">
        <v>9</v>
      </c>
      <c r="B146" s="43">
        <f>SUM(B121:B145)</f>
        <v>431879500</v>
      </c>
      <c r="C146" s="43">
        <f>SUM(C121:C145)</f>
        <v>-7174500</v>
      </c>
      <c r="D146" s="10">
        <f>SUM(D121:D145)</f>
        <v>424705000</v>
      </c>
    </row>
    <row r="147" spans="1:4" ht="13.5" customHeight="1" x14ac:dyDescent="0.2">
      <c r="A147" s="11"/>
    </row>
    <row r="148" spans="1:4" ht="13.5" customHeight="1" thickBot="1" x14ac:dyDescent="0.25">
      <c r="A148" s="11"/>
    </row>
    <row r="149" spans="1:4" ht="24.75" thickBot="1" x14ac:dyDescent="0.25">
      <c r="A149" s="32" t="s">
        <v>20</v>
      </c>
      <c r="B149" s="47">
        <f>B19+B67+B84+B117+B146</f>
        <v>1998779300</v>
      </c>
      <c r="C149" s="47">
        <f>C19+C67+C84+C117+C146</f>
        <v>-17093300</v>
      </c>
      <c r="D149" s="46">
        <f>D19+D67+D84+D117+D146</f>
        <v>1981686000</v>
      </c>
    </row>
    <row r="150" spans="1:4" ht="13.5" customHeight="1" x14ac:dyDescent="0.2"/>
    <row r="151" spans="1:4" ht="13.5" customHeight="1" x14ac:dyDescent="0.2">
      <c r="A151" s="1" t="s">
        <v>107</v>
      </c>
    </row>
    <row r="152" spans="1:4" ht="12.75" customHeight="1" x14ac:dyDescent="0.2">
      <c r="A152" s="34" t="s">
        <v>130</v>
      </c>
    </row>
    <row r="153" spans="1:4" ht="12.75" customHeight="1" x14ac:dyDescent="0.2">
      <c r="A153" s="34" t="s">
        <v>138</v>
      </c>
    </row>
    <row r="154" spans="1:4" ht="12.75" customHeight="1" x14ac:dyDescent="0.2"/>
    <row r="155" spans="1:4" ht="12.75" customHeight="1" x14ac:dyDescent="0.2"/>
    <row r="156" spans="1:4" ht="12.75" customHeight="1" x14ac:dyDescent="0.2"/>
    <row r="157" spans="1:4" ht="12.75" customHeight="1" x14ac:dyDescent="0.2"/>
    <row r="158" spans="1:4" ht="12.75" customHeight="1" x14ac:dyDescent="0.2"/>
    <row r="159" spans="1:4" ht="12.75" customHeight="1" x14ac:dyDescent="0.2"/>
    <row r="160" spans="1:4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</sheetData>
  <mergeCells count="1">
    <mergeCell ref="A1:D1"/>
  </mergeCells>
  <phoneticPr fontId="3" type="noConversion"/>
  <pageMargins left="0.78740157480314965" right="0.78740157480314965" top="0.98425196850393704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upraveného rozpočtu přímých nákladů v roce 2012 na jednotlivé školy a školská zařízení zřizovaná Olomouckým krajem - UZ 33 353</oddHeader>
    <oddFooter>&amp;L&amp;"Arial,Kurzíva"Zastupitelstvo Olomouckého kraje 22. 2. 2013
13 - Rozpis rozpočtu škol a školských zařízení v působnosti OK v roce 2012
Příloha č. 1 - Rozpis upraveného rozpočtu PN 2012 na školy zřizované OK&amp;R&amp;"Arial,Kurzíva"Strana &amp;P (celkem 32)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2012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2013-01-09T06:24:47Z</cp:lastPrinted>
  <dcterms:created xsi:type="dcterms:W3CDTF">2003-03-18T09:23:49Z</dcterms:created>
  <dcterms:modified xsi:type="dcterms:W3CDTF">2013-01-30T06:37:13Z</dcterms:modified>
</cp:coreProperties>
</file>