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_koci9052\AppData\Local\Temp\IntraDoc\201203120242000000\Prilohy\"/>
    </mc:Choice>
  </mc:AlternateContent>
  <bookViews>
    <workbookView xWindow="0" yWindow="240" windowWidth="15450" windowHeight="11925"/>
  </bookViews>
  <sheets>
    <sheet name="List1" sheetId="1" r:id="rId1"/>
    <sheet name="List2" sheetId="2" r:id="rId2"/>
    <sheet name="List3" sheetId="3" r:id="rId3"/>
  </sheets>
  <definedNames>
    <definedName name="_xlnm.Print_Titles" localSheetId="0">List1!$3:$6</definedName>
    <definedName name="_xlnm.Print_Area" localSheetId="0">List1!$A$1:$K$20</definedName>
  </definedNames>
  <calcPr calcId="162913"/>
</workbook>
</file>

<file path=xl/calcChain.xml><?xml version="1.0" encoding="utf-8"?>
<calcChain xmlns="http://schemas.openxmlformats.org/spreadsheetml/2006/main">
  <c r="D18" i="1" l="1"/>
  <c r="E18" i="1"/>
  <c r="F18" i="1"/>
  <c r="G18" i="1"/>
  <c r="H18" i="1"/>
  <c r="J18" i="1" l="1"/>
  <c r="I13" i="1"/>
  <c r="J15" i="1"/>
  <c r="H15" i="1"/>
  <c r="F15" i="1"/>
  <c r="D15" i="1"/>
  <c r="G14" i="1"/>
  <c r="I14" i="1" s="1"/>
  <c r="E15" i="1"/>
  <c r="G13" i="1" l="1"/>
  <c r="I15" i="1" s="1"/>
  <c r="G15" i="1"/>
  <c r="G9" i="1"/>
  <c r="I9" i="1" s="1"/>
  <c r="E8" i="1"/>
  <c r="E9" i="1"/>
  <c r="G8" i="1" l="1"/>
  <c r="G10" i="1" s="1"/>
  <c r="J10" i="1"/>
  <c r="D10" i="1"/>
  <c r="F10" i="1" l="1"/>
  <c r="E10" i="1"/>
  <c r="H10" i="1" l="1"/>
  <c r="I10" i="1" l="1"/>
  <c r="I18" i="1" s="1"/>
</calcChain>
</file>

<file path=xl/sharedStrings.xml><?xml version="1.0" encoding="utf-8"?>
<sst xmlns="http://schemas.openxmlformats.org/spreadsheetml/2006/main" count="36" uniqueCount="30">
  <si>
    <t>Název projektu</t>
  </si>
  <si>
    <t>Č.</t>
  </si>
  <si>
    <t>Celkové náklady projektu</t>
  </si>
  <si>
    <t>Celkové uznatelné náklady</t>
  </si>
  <si>
    <t>Celkové náklady OK</t>
  </si>
  <si>
    <t xml:space="preserve">Dotace 
</t>
  </si>
  <si>
    <t xml:space="preserve">Podíl OK
</t>
  </si>
  <si>
    <t xml:space="preserve">Celkem </t>
  </si>
  <si>
    <t>Celkové náklady PO</t>
  </si>
  <si>
    <t>Neuznatelné náklady                        (hradí OK/PO)</t>
  </si>
  <si>
    <t>sl. 6 + 7</t>
  </si>
  <si>
    <t>sl. 5 + 8</t>
  </si>
  <si>
    <t>sl. 7 + 8</t>
  </si>
  <si>
    <t>sl. 7+ 8</t>
  </si>
  <si>
    <t>Realizátor</t>
  </si>
  <si>
    <t>OK</t>
  </si>
  <si>
    <r>
      <t xml:space="preserve">Podané žádosti o dotaci </t>
    </r>
    <r>
      <rPr>
        <u/>
        <sz val="14"/>
        <rFont val="Arial"/>
        <family val="2"/>
        <charset val="238"/>
      </rPr>
      <t>(na projekty spolufinancované z evropských a národních fondů)</t>
    </r>
  </si>
  <si>
    <t>Celkem za projekty v Kč</t>
  </si>
  <si>
    <t>1.</t>
  </si>
  <si>
    <t>Usnesení ROK/ZOK</t>
  </si>
  <si>
    <t>2.</t>
  </si>
  <si>
    <t>Vysvětlivky:  OK - Olomoucký kraj, PO - příspěvková organizace Olomouckého kraje</t>
  </si>
  <si>
    <t>II/449 MÚK Unčovice - Litovel, úseky A, C, okružní křižovatka</t>
  </si>
  <si>
    <t>II/570 Slatinice - Olomouc</t>
  </si>
  <si>
    <t>UR/100/29/2020</t>
  </si>
  <si>
    <r>
      <t xml:space="preserve">Projekty předkládané do 95. výzvy Integrovaného regionálního operačního programu </t>
    </r>
    <r>
      <rPr>
        <sz val="12"/>
        <rFont val="Arial"/>
        <family val="2"/>
        <charset val="238"/>
      </rPr>
      <t>(Specifický cíl 1.1: Zvýšení regionální mobility prostřednictvím modernizace a rozvoje sítí regionální infrastruktury navazující na síť TEN-T)</t>
    </r>
  </si>
  <si>
    <r>
      <t xml:space="preserve">Projekty předkládané do 144. výzvy Operačního programu životní prostředí </t>
    </r>
    <r>
      <rPr>
        <sz val="12"/>
        <rFont val="Arial"/>
        <family val="2"/>
        <charset val="238"/>
      </rPr>
      <t>(Specifický cíl 1.3: Zajistit povodňovou ochranu intravilánu a hospodaření se srážkovými vodami)</t>
    </r>
  </si>
  <si>
    <t>Hospodaření se srážkovými vodami v intravilánu příspěvkových organizací Olomouckého kraje IV</t>
  </si>
  <si>
    <t>Hospodaření se srážkovými vodami v intravilánu příspěvkových organizací Olomouckého kraje V</t>
  </si>
  <si>
    <t>UR/3/50/2020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</si>
</sst>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Kč&quot;;[Red]\-#,##0.00\ &quot;Kč&quot;"/>
    <numFmt numFmtId="164" formatCode="#,##0.00\ &quot;Kč&quot;"/>
  </numFmts>
  <fonts count="17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4"/>
      <name val="Arial"/>
      <family val="2"/>
      <charset val="238"/>
    </font>
    <font>
      <b/>
      <u/>
      <sz val="14"/>
      <name val="Arial"/>
      <family val="2"/>
      <charset val="238"/>
    </font>
    <font>
      <b/>
      <sz val="10"/>
      <name val="Arial"/>
      <family val="2"/>
      <charset val="238"/>
    </font>
    <font>
      <u/>
      <sz val="14"/>
      <name val="Arial"/>
      <family val="2"/>
      <charset val="238"/>
    </font>
    <font>
      <b/>
      <sz val="12"/>
      <color theme="1"/>
      <name val="Arial"/>
      <family val="2"/>
      <charset val="238"/>
    </font>
    <font>
      <sz val="16"/>
      <name val="Arial"/>
      <family val="2"/>
      <charset val="238"/>
    </font>
    <font>
      <b/>
      <sz val="12"/>
      <color rgb="FFC00000"/>
      <name val="Arial"/>
      <family val="2"/>
      <charset val="238"/>
    </font>
    <font>
      <strike/>
      <sz val="10"/>
      <color rgb="FFC00000"/>
      <name val="Arial"/>
      <family val="2"/>
      <charset val="238"/>
    </font>
    <font>
      <strike/>
      <sz val="11"/>
      <color rgb="FFC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9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3" fillId="0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4" fontId="2" fillId="4" borderId="11" xfId="0" applyNumberFormat="1" applyFont="1" applyFill="1" applyBorder="1" applyAlignment="1">
      <alignment vertical="center"/>
    </xf>
    <xf numFmtId="0" fontId="3" fillId="5" borderId="0" xfId="0" applyFont="1" applyFill="1" applyAlignment="1">
      <alignment vertical="center"/>
    </xf>
    <xf numFmtId="4" fontId="0" fillId="0" borderId="0" xfId="0" applyNumberFormat="1"/>
    <xf numFmtId="0" fontId="0" fillId="5" borderId="0" xfId="0" applyFill="1"/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5" borderId="0" xfId="0" applyFill="1" applyAlignment="1">
      <alignment horizontal="center" vertical="center"/>
    </xf>
    <xf numFmtId="0" fontId="5" fillId="5" borderId="27" xfId="0" applyFont="1" applyFill="1" applyBorder="1" applyAlignment="1">
      <alignment horizontal="center" vertical="center" wrapText="1"/>
    </xf>
    <xf numFmtId="164" fontId="2" fillId="4" borderId="25" xfId="0" applyNumberFormat="1" applyFont="1" applyFill="1" applyBorder="1" applyAlignment="1">
      <alignment vertical="center"/>
    </xf>
    <xf numFmtId="0" fontId="2" fillId="4" borderId="26" xfId="0" applyFont="1" applyFill="1" applyBorder="1" applyAlignment="1">
      <alignment horizontal="center" vertical="center"/>
    </xf>
    <xf numFmtId="0" fontId="2" fillId="5" borderId="32" xfId="0" applyFont="1" applyFill="1" applyBorder="1" applyAlignment="1">
      <alignment horizontal="center" vertical="center" wrapText="1"/>
    </xf>
    <xf numFmtId="0" fontId="2" fillId="5" borderId="33" xfId="0" applyFont="1" applyFill="1" applyBorder="1" applyAlignment="1">
      <alignment horizontal="center" vertical="center" wrapText="1"/>
    </xf>
    <xf numFmtId="164" fontId="2" fillId="5" borderId="33" xfId="0" applyNumberFormat="1" applyFont="1" applyFill="1" applyBorder="1" applyAlignment="1">
      <alignment vertical="center"/>
    </xf>
    <xf numFmtId="0" fontId="2" fillId="5" borderId="34" xfId="0" applyFont="1" applyFill="1" applyBorder="1" applyAlignment="1">
      <alignment horizontal="center" vertical="center"/>
    </xf>
    <xf numFmtId="164" fontId="12" fillId="4" borderId="11" xfId="0" applyNumberFormat="1" applyFont="1" applyFill="1" applyBorder="1" applyAlignment="1">
      <alignment vertical="center"/>
    </xf>
    <xf numFmtId="0" fontId="5" fillId="0" borderId="0" xfId="0" applyFont="1"/>
    <xf numFmtId="0" fontId="2" fillId="3" borderId="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 wrapText="1"/>
    </xf>
    <xf numFmtId="164" fontId="0" fillId="5" borderId="0" xfId="0" applyNumberFormat="1" applyFill="1" applyAlignment="1">
      <alignment horizontal="center" vertical="center"/>
    </xf>
    <xf numFmtId="164" fontId="5" fillId="0" borderId="13" xfId="0" applyNumberFormat="1" applyFont="1" applyFill="1" applyBorder="1" applyAlignment="1">
      <alignment horizontal="right" vertical="center" wrapText="1"/>
    </xf>
    <xf numFmtId="0" fontId="5" fillId="0" borderId="31" xfId="0" applyFont="1" applyFill="1" applyBorder="1" applyAlignment="1">
      <alignment horizontal="center" vertical="center"/>
    </xf>
    <xf numFmtId="0" fontId="10" fillId="0" borderId="28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/>
    <xf numFmtId="4" fontId="0" fillId="0" borderId="0" xfId="0" applyNumberFormat="1" applyBorder="1"/>
    <xf numFmtId="0" fontId="6" fillId="0" borderId="0" xfId="0" applyFont="1" applyBorder="1"/>
    <xf numFmtId="0" fontId="0" fillId="0" borderId="29" xfId="0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/>
    </xf>
    <xf numFmtId="0" fontId="2" fillId="0" borderId="27" xfId="0" applyFont="1" applyBorder="1" applyAlignment="1">
      <alignment vertical="center" wrapText="1"/>
    </xf>
    <xf numFmtId="164" fontId="5" fillId="0" borderId="27" xfId="0" applyNumberFormat="1" applyFont="1" applyFill="1" applyBorder="1" applyAlignment="1">
      <alignment horizontal="right" vertical="center"/>
    </xf>
    <xf numFmtId="0" fontId="13" fillId="0" borderId="0" xfId="0" applyFont="1"/>
    <xf numFmtId="0" fontId="2" fillId="5" borderId="0" xfId="0" applyFont="1" applyFill="1" applyBorder="1" applyAlignment="1">
      <alignment horizontal="center" vertical="center" wrapText="1"/>
    </xf>
    <xf numFmtId="164" fontId="12" fillId="5" borderId="0" xfId="0" applyNumberFormat="1" applyFont="1" applyFill="1" applyBorder="1" applyAlignment="1">
      <alignment vertical="center"/>
    </xf>
    <xf numFmtId="4" fontId="2" fillId="5" borderId="0" xfId="0" applyNumberFormat="1" applyFont="1" applyFill="1" applyBorder="1" applyAlignment="1">
      <alignment vertical="center"/>
    </xf>
    <xf numFmtId="0" fontId="2" fillId="4" borderId="32" xfId="0" applyFont="1" applyFill="1" applyBorder="1" applyAlignment="1">
      <alignment horizontal="center" vertical="center" wrapText="1"/>
    </xf>
    <xf numFmtId="0" fontId="2" fillId="4" borderId="33" xfId="0" applyFont="1" applyFill="1" applyBorder="1" applyAlignment="1">
      <alignment horizontal="center" vertical="center" wrapText="1"/>
    </xf>
    <xf numFmtId="164" fontId="2" fillId="4" borderId="33" xfId="0" applyNumberFormat="1" applyFont="1" applyFill="1" applyBorder="1" applyAlignment="1">
      <alignment vertical="center"/>
    </xf>
    <xf numFmtId="0" fontId="2" fillId="4" borderId="34" xfId="0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left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9" fillId="0" borderId="22" xfId="0" applyFont="1" applyBorder="1" applyAlignment="1">
      <alignment horizontal="center" wrapText="1"/>
    </xf>
    <xf numFmtId="0" fontId="8" fillId="0" borderId="6" xfId="0" applyFont="1" applyBorder="1" applyAlignment="1">
      <alignment wrapText="1"/>
    </xf>
    <xf numFmtId="0" fontId="8" fillId="0" borderId="23" xfId="0" applyFont="1" applyBorder="1" applyAlignment="1">
      <alignment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9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164" fontId="14" fillId="0" borderId="13" xfId="0" applyNumberFormat="1" applyFont="1" applyFill="1" applyBorder="1" applyAlignment="1">
      <alignment horizontal="right" vertical="center" wrapText="1"/>
    </xf>
    <xf numFmtId="164" fontId="14" fillId="4" borderId="25" xfId="0" applyNumberFormat="1" applyFont="1" applyFill="1" applyBorder="1" applyAlignment="1">
      <alignment vertical="center"/>
    </xf>
    <xf numFmtId="164" fontId="14" fillId="4" borderId="11" xfId="0" applyNumberFormat="1" applyFont="1" applyFill="1" applyBorder="1" applyAlignment="1">
      <alignment vertical="center"/>
    </xf>
    <xf numFmtId="8" fontId="15" fillId="5" borderId="0" xfId="0" applyNumberFormat="1" applyFont="1" applyFill="1" applyAlignment="1">
      <alignment horizontal="center" vertical="center"/>
    </xf>
    <xf numFmtId="8" fontId="16" fillId="0" borderId="0" xfId="0" applyNumberFormat="1" applyFont="1" applyFill="1" applyAlignment="1">
      <alignment vertical="center"/>
    </xf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33"/>
  <sheetViews>
    <sheetView tabSelected="1" view="pageLayout" topLeftCell="A2" zoomScale="75" zoomScaleNormal="80" zoomScaleSheetLayoutView="70" zoomScalePageLayoutView="75" workbookViewId="0">
      <selection activeCell="M20" sqref="M20"/>
    </sheetView>
  </sheetViews>
  <sheetFormatPr defaultRowHeight="12.75" x14ac:dyDescent="0.2"/>
  <cols>
    <col min="1" max="1" width="5.7109375" style="7" customWidth="1"/>
    <col min="2" max="2" width="66.7109375" style="2" customWidth="1"/>
    <col min="3" max="3" width="14.7109375" style="17" customWidth="1"/>
    <col min="4" max="4" width="23.140625" customWidth="1"/>
    <col min="5" max="5" width="22.140625" customWidth="1"/>
    <col min="6" max="6" width="21" customWidth="1"/>
    <col min="7" max="7" width="20.42578125" customWidth="1"/>
    <col min="8" max="8" width="20.85546875" style="10" customWidth="1"/>
    <col min="9" max="9" width="19.85546875" customWidth="1"/>
    <col min="10" max="10" width="19.7109375" customWidth="1"/>
    <col min="11" max="11" width="21.42578125" style="1" customWidth="1"/>
    <col min="12" max="12" width="17.5703125" bestFit="1" customWidth="1"/>
    <col min="16" max="16" width="34.85546875" customWidth="1"/>
    <col min="18" max="18" width="20.28515625" bestFit="1" customWidth="1"/>
  </cols>
  <sheetData>
    <row r="1" spans="1:16" ht="20.25" customHeight="1" x14ac:dyDescent="0.25">
      <c r="A1" s="69" t="s">
        <v>16</v>
      </c>
      <c r="B1" s="70"/>
      <c r="C1" s="70"/>
      <c r="D1" s="70"/>
      <c r="E1" s="70"/>
      <c r="F1" s="70"/>
      <c r="G1" s="70"/>
      <c r="H1" s="70"/>
      <c r="I1" s="70"/>
      <c r="J1" s="70"/>
      <c r="K1" s="71"/>
    </row>
    <row r="2" spans="1:16" ht="15.75" customHeight="1" thickBot="1" x14ac:dyDescent="0.25">
      <c r="A2" s="39"/>
      <c r="B2" s="40"/>
      <c r="C2" s="41"/>
      <c r="D2" s="42"/>
      <c r="E2" s="42"/>
      <c r="F2" s="42"/>
      <c r="G2" s="42"/>
      <c r="H2" s="43"/>
      <c r="I2" s="44"/>
      <c r="J2" s="44"/>
      <c r="K2" s="45"/>
    </row>
    <row r="3" spans="1:16" s="1" customFormat="1" ht="32.65" customHeight="1" x14ac:dyDescent="0.2">
      <c r="A3" s="83" t="s">
        <v>1</v>
      </c>
      <c r="B3" s="72" t="s">
        <v>0</v>
      </c>
      <c r="C3" s="85" t="s">
        <v>14</v>
      </c>
      <c r="D3" s="74" t="s">
        <v>2</v>
      </c>
      <c r="E3" s="74" t="s">
        <v>3</v>
      </c>
      <c r="F3" s="74" t="s">
        <v>5</v>
      </c>
      <c r="G3" s="74" t="s">
        <v>6</v>
      </c>
      <c r="H3" s="76" t="s">
        <v>9</v>
      </c>
      <c r="I3" s="74" t="s">
        <v>4</v>
      </c>
      <c r="J3" s="74" t="s">
        <v>8</v>
      </c>
      <c r="K3" s="79" t="s">
        <v>19</v>
      </c>
    </row>
    <row r="4" spans="1:16" s="1" customFormat="1" ht="18.600000000000001" customHeight="1" x14ac:dyDescent="0.2">
      <c r="A4" s="84"/>
      <c r="B4" s="73"/>
      <c r="C4" s="86"/>
      <c r="D4" s="75"/>
      <c r="E4" s="75"/>
      <c r="F4" s="75"/>
      <c r="G4" s="75"/>
      <c r="H4" s="77"/>
      <c r="I4" s="75"/>
      <c r="J4" s="75"/>
      <c r="K4" s="80"/>
    </row>
    <row r="5" spans="1:16" s="1" customFormat="1" ht="17.25" customHeight="1" thickBot="1" x14ac:dyDescent="0.25">
      <c r="A5" s="33"/>
      <c r="B5" s="32"/>
      <c r="C5" s="87"/>
      <c r="D5" s="5" t="s">
        <v>11</v>
      </c>
      <c r="E5" s="5" t="s">
        <v>10</v>
      </c>
      <c r="F5" s="82"/>
      <c r="G5" s="82"/>
      <c r="H5" s="78"/>
      <c r="I5" s="5" t="s">
        <v>12</v>
      </c>
      <c r="J5" s="5" t="s">
        <v>13</v>
      </c>
      <c r="K5" s="81"/>
    </row>
    <row r="6" spans="1:16" s="1" customFormat="1" ht="21.4" customHeight="1" thickTop="1" thickBot="1" x14ac:dyDescent="0.25">
      <c r="A6" s="12">
        <v>1</v>
      </c>
      <c r="B6" s="13">
        <v>2</v>
      </c>
      <c r="C6" s="18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  <c r="J6" s="14">
        <v>10</v>
      </c>
      <c r="K6" s="15">
        <v>11</v>
      </c>
    </row>
    <row r="7" spans="1:16" s="22" customFormat="1" ht="61.5" customHeight="1" x14ac:dyDescent="0.2">
      <c r="A7" s="60" t="s">
        <v>25</v>
      </c>
      <c r="B7" s="61"/>
      <c r="C7" s="61"/>
      <c r="D7" s="61"/>
      <c r="E7" s="61"/>
      <c r="F7" s="61"/>
      <c r="G7" s="61"/>
      <c r="H7" s="61"/>
      <c r="I7" s="61"/>
      <c r="J7" s="61"/>
      <c r="K7" s="62"/>
    </row>
    <row r="8" spans="1:16" s="22" customFormat="1" ht="61.5" customHeight="1" thickBot="1" x14ac:dyDescent="0.25">
      <c r="A8" s="46" t="s">
        <v>18</v>
      </c>
      <c r="B8" s="34" t="s">
        <v>22</v>
      </c>
      <c r="C8" s="35" t="s">
        <v>15</v>
      </c>
      <c r="D8" s="37">
        <v>149030988</v>
      </c>
      <c r="E8" s="37">
        <f>D8-H8</f>
        <v>134595653</v>
      </c>
      <c r="F8" s="37">
        <v>121136088</v>
      </c>
      <c r="G8" s="37">
        <f>E8-F8</f>
        <v>13459565</v>
      </c>
      <c r="H8" s="37">
        <v>14435335</v>
      </c>
      <c r="I8" s="91">
        <v>27894900</v>
      </c>
      <c r="J8" s="37">
        <v>0</v>
      </c>
      <c r="K8" s="38" t="s">
        <v>24</v>
      </c>
      <c r="L8" s="94">
        <v>13459565</v>
      </c>
    </row>
    <row r="9" spans="1:16" s="22" customFormat="1" ht="73.5" customHeight="1" thickBot="1" x14ac:dyDescent="0.25">
      <c r="A9" s="47" t="s">
        <v>20</v>
      </c>
      <c r="B9" s="48" t="s">
        <v>23</v>
      </c>
      <c r="C9" s="23" t="s">
        <v>15</v>
      </c>
      <c r="D9" s="49">
        <v>73675319</v>
      </c>
      <c r="E9" s="49">
        <f>D9-H9</f>
        <v>67076729</v>
      </c>
      <c r="F9" s="49">
        <v>60369056</v>
      </c>
      <c r="G9" s="37">
        <f>E9-F9</f>
        <v>6707673</v>
      </c>
      <c r="H9" s="49">
        <v>6598590</v>
      </c>
      <c r="I9" s="49">
        <f>G9+H9</f>
        <v>13306263</v>
      </c>
      <c r="J9" s="49">
        <v>0</v>
      </c>
      <c r="K9" s="38" t="s">
        <v>24</v>
      </c>
      <c r="P9" s="36"/>
    </row>
    <row r="10" spans="1:16" s="22" customFormat="1" ht="27" customHeight="1" thickBot="1" x14ac:dyDescent="0.25">
      <c r="A10" s="63" t="s">
        <v>7</v>
      </c>
      <c r="B10" s="64"/>
      <c r="C10" s="64"/>
      <c r="D10" s="24">
        <f t="shared" ref="D10:J10" si="0">SUM(D8:D9)</f>
        <v>222706307</v>
      </c>
      <c r="E10" s="24">
        <f t="shared" si="0"/>
        <v>201672382</v>
      </c>
      <c r="F10" s="24">
        <f t="shared" si="0"/>
        <v>181505144</v>
      </c>
      <c r="G10" s="24">
        <f t="shared" si="0"/>
        <v>20167238</v>
      </c>
      <c r="H10" s="24">
        <f t="shared" si="0"/>
        <v>21033925</v>
      </c>
      <c r="I10" s="92">
        <f t="shared" si="0"/>
        <v>41201163</v>
      </c>
      <c r="J10" s="24">
        <f t="shared" si="0"/>
        <v>0</v>
      </c>
      <c r="K10" s="25"/>
      <c r="L10" s="94">
        <v>26765828</v>
      </c>
    </row>
    <row r="11" spans="1:16" s="22" customFormat="1" ht="27" customHeight="1" thickBot="1" x14ac:dyDescent="0.25">
      <c r="A11" s="65"/>
      <c r="B11" s="66"/>
      <c r="C11" s="66"/>
      <c r="D11" s="66"/>
      <c r="E11" s="66"/>
      <c r="F11" s="66"/>
      <c r="G11" s="66"/>
      <c r="H11" s="66"/>
      <c r="I11" s="66"/>
      <c r="J11" s="66"/>
      <c r="K11" s="67"/>
    </row>
    <row r="12" spans="1:16" s="22" customFormat="1" ht="51.75" customHeight="1" x14ac:dyDescent="0.2">
      <c r="A12" s="60" t="s">
        <v>26</v>
      </c>
      <c r="B12" s="61"/>
      <c r="C12" s="61"/>
      <c r="D12" s="61"/>
      <c r="E12" s="61"/>
      <c r="F12" s="61"/>
      <c r="G12" s="61"/>
      <c r="H12" s="61"/>
      <c r="I12" s="61"/>
      <c r="J12" s="61"/>
      <c r="K12" s="62"/>
    </row>
    <row r="13" spans="1:16" s="22" customFormat="1" ht="51.75" customHeight="1" x14ac:dyDescent="0.2">
      <c r="A13" s="46">
        <v>3</v>
      </c>
      <c r="B13" s="59" t="s">
        <v>27</v>
      </c>
      <c r="C13" s="35" t="s">
        <v>15</v>
      </c>
      <c r="D13" s="37">
        <v>6027756.29</v>
      </c>
      <c r="E13" s="37">
        <v>5353940.8</v>
      </c>
      <c r="F13" s="37">
        <v>4550849.68</v>
      </c>
      <c r="G13" s="37">
        <f>E13-F13</f>
        <v>803091.12000000011</v>
      </c>
      <c r="H13" s="37">
        <v>673815.49</v>
      </c>
      <c r="I13" s="37">
        <f>G13+H13</f>
        <v>1476906.61</v>
      </c>
      <c r="J13" s="37">
        <v>0</v>
      </c>
      <c r="K13" s="38" t="s">
        <v>29</v>
      </c>
    </row>
    <row r="14" spans="1:16" s="22" customFormat="1" ht="62.25" customHeight="1" thickBot="1" x14ac:dyDescent="0.25">
      <c r="A14" s="47">
        <v>4</v>
      </c>
      <c r="B14" s="58" t="s">
        <v>28</v>
      </c>
      <c r="C14" s="23" t="s">
        <v>15</v>
      </c>
      <c r="D14" s="49">
        <v>6839824.6699999999</v>
      </c>
      <c r="E14" s="49">
        <v>6223268.5300000003</v>
      </c>
      <c r="F14" s="49">
        <v>5289778.25</v>
      </c>
      <c r="G14" s="37">
        <f>E14-F14</f>
        <v>933490.28000000026</v>
      </c>
      <c r="H14" s="49">
        <v>616556.14</v>
      </c>
      <c r="I14" s="49">
        <f>G14+H14</f>
        <v>1550046.4200000004</v>
      </c>
      <c r="J14" s="49">
        <v>0</v>
      </c>
      <c r="K14" s="38" t="s">
        <v>29</v>
      </c>
    </row>
    <row r="15" spans="1:16" s="22" customFormat="1" ht="27" customHeight="1" thickBot="1" x14ac:dyDescent="0.25">
      <c r="A15" s="63" t="s">
        <v>7</v>
      </c>
      <c r="B15" s="64"/>
      <c r="C15" s="64"/>
      <c r="D15" s="24">
        <f t="shared" ref="D15:J15" si="1">SUM(D13:D14)</f>
        <v>12867580.960000001</v>
      </c>
      <c r="E15" s="24">
        <f t="shared" si="1"/>
        <v>11577209.33</v>
      </c>
      <c r="F15" s="24">
        <f t="shared" si="1"/>
        <v>9840627.9299999997</v>
      </c>
      <c r="G15" s="24">
        <f t="shared" si="1"/>
        <v>1736581.4000000004</v>
      </c>
      <c r="H15" s="24">
        <f t="shared" si="1"/>
        <v>1290371.6299999999</v>
      </c>
      <c r="I15" s="24">
        <f t="shared" si="1"/>
        <v>3026953.0300000003</v>
      </c>
      <c r="J15" s="24">
        <f t="shared" si="1"/>
        <v>0</v>
      </c>
      <c r="K15" s="25"/>
    </row>
    <row r="16" spans="1:16" s="22" customFormat="1" ht="27" customHeight="1" thickBot="1" x14ac:dyDescent="0.25">
      <c r="A16" s="54"/>
      <c r="B16" s="55"/>
      <c r="C16" s="55"/>
      <c r="D16" s="56"/>
      <c r="E16" s="56"/>
      <c r="F16" s="56"/>
      <c r="G16" s="56"/>
      <c r="H16" s="56"/>
      <c r="I16" s="56"/>
      <c r="J16" s="56"/>
      <c r="K16" s="57"/>
    </row>
    <row r="17" spans="1:110" s="9" customFormat="1" ht="22.5" customHeight="1" thickBot="1" x14ac:dyDescent="0.25">
      <c r="A17" s="26"/>
      <c r="B17" s="27"/>
      <c r="C17" s="27"/>
      <c r="D17" s="28"/>
      <c r="E17" s="28"/>
      <c r="F17" s="28"/>
      <c r="G17" s="28"/>
      <c r="H17" s="28"/>
      <c r="I17" s="28"/>
      <c r="J17" s="28"/>
      <c r="K17" s="29"/>
    </row>
    <row r="18" spans="1:110" s="4" customFormat="1" ht="34.5" customHeight="1" thickBot="1" x14ac:dyDescent="0.25">
      <c r="A18" s="88" t="s">
        <v>17</v>
      </c>
      <c r="B18" s="89"/>
      <c r="C18" s="90"/>
      <c r="D18" s="30">
        <f t="shared" ref="D18:I18" si="2">D10+D15</f>
        <v>235573887.96000001</v>
      </c>
      <c r="E18" s="30">
        <f t="shared" si="2"/>
        <v>213249591.33000001</v>
      </c>
      <c r="F18" s="30">
        <f t="shared" si="2"/>
        <v>191345771.93000001</v>
      </c>
      <c r="G18" s="30">
        <f t="shared" si="2"/>
        <v>21903819.399999999</v>
      </c>
      <c r="H18" s="30">
        <f t="shared" si="2"/>
        <v>22324296.629999999</v>
      </c>
      <c r="I18" s="93">
        <f t="shared" si="2"/>
        <v>44228116.030000001</v>
      </c>
      <c r="J18" s="30">
        <f t="shared" ref="J18" si="3">J10+J15</f>
        <v>0</v>
      </c>
      <c r="K18" s="8"/>
      <c r="L18" s="95">
        <v>29792781.030000001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</row>
    <row r="19" spans="1:110" s="9" customFormat="1" ht="14.25" customHeight="1" x14ac:dyDescent="0.2">
      <c r="A19" s="51"/>
      <c r="B19" s="51"/>
      <c r="C19" s="51"/>
      <c r="D19" s="52"/>
      <c r="E19" s="52"/>
      <c r="F19" s="52"/>
      <c r="G19" s="52"/>
      <c r="H19" s="52"/>
      <c r="I19" s="52"/>
      <c r="J19" s="52"/>
      <c r="K19" s="53"/>
    </row>
    <row r="20" spans="1:110" ht="18" customHeight="1" x14ac:dyDescent="0.3">
      <c r="A20" s="68" t="s">
        <v>21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  <c r="P20" s="50"/>
    </row>
    <row r="21" spans="1:110" x14ac:dyDescent="0.2">
      <c r="B21" s="6"/>
      <c r="C21" s="16"/>
    </row>
    <row r="22" spans="1:110" x14ac:dyDescent="0.2">
      <c r="B22" s="6"/>
      <c r="C22" s="16"/>
      <c r="G22" s="21"/>
    </row>
    <row r="24" spans="1:110" x14ac:dyDescent="0.2">
      <c r="F24" s="21"/>
    </row>
    <row r="28" spans="1:110" ht="15" x14ac:dyDescent="0.2">
      <c r="H28" s="31"/>
    </row>
    <row r="29" spans="1:110" ht="15" x14ac:dyDescent="0.2">
      <c r="H29" s="31"/>
    </row>
    <row r="30" spans="1:110" x14ac:dyDescent="0.2">
      <c r="B30" s="20"/>
      <c r="C30" s="19"/>
    </row>
    <row r="33" spans="7:7" x14ac:dyDescent="0.2">
      <c r="G33" s="11"/>
    </row>
  </sheetData>
  <mergeCells count="19">
    <mergeCell ref="A18:C18"/>
    <mergeCell ref="A7:K7"/>
    <mergeCell ref="A10:C10"/>
    <mergeCell ref="A12:K12"/>
    <mergeCell ref="A15:C15"/>
    <mergeCell ref="A11:K11"/>
    <mergeCell ref="A20:K20"/>
    <mergeCell ref="A1:K1"/>
    <mergeCell ref="B3:B4"/>
    <mergeCell ref="D3:D4"/>
    <mergeCell ref="E3:E4"/>
    <mergeCell ref="H3:H5"/>
    <mergeCell ref="K3:K5"/>
    <mergeCell ref="F3:F5"/>
    <mergeCell ref="G3:G5"/>
    <mergeCell ref="A3:A4"/>
    <mergeCell ref="I3:I4"/>
    <mergeCell ref="J3:J4"/>
    <mergeCell ref="C3:C5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2" firstPageNumber="2" fitToHeight="0" orientation="landscape" useFirstPageNumber="1" r:id="rId1"/>
  <headerFooter scaleWithDoc="0" alignWithMargins="0">
    <oddHeader>&amp;LPříloha č.1</oddHeader>
    <oddFooter>&amp;L&amp;"Arial,Kurzíva"Zastupitelstvo Olomouckého kraje 21. 12. 2020
56. Projekty spolufinancované z evropských a národních fondů ke schválení financování
Příloha č. 1 Podané žádosti o dotaci&amp;R&amp;"Arial,Kurzíva"Strana &amp;P (celkem 2)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37" sqref="I37"/>
    </sheetView>
  </sheetViews>
  <sheetFormatPr defaultRowHeight="12.75" x14ac:dyDescent="0.2"/>
  <sheetData/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List1</vt:lpstr>
      <vt:lpstr>List2</vt:lpstr>
      <vt:lpstr>List3</vt:lpstr>
      <vt:lpstr>List1!Názvy_tisku</vt:lpstr>
      <vt:lpstr>List1!Oblast_tisku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Pavel Poles</dc:creator>
  <cp:lastModifiedBy>Kočírková Alžběta</cp:lastModifiedBy>
  <cp:lastPrinted>2020-11-16T10:15:11Z</cp:lastPrinted>
  <dcterms:created xsi:type="dcterms:W3CDTF">2010-05-05T13:52:59Z</dcterms:created>
  <dcterms:modified xsi:type="dcterms:W3CDTF">2020-12-23T09:54:21Z</dcterms:modified>
</cp:coreProperties>
</file>