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ORJ - 99" sheetId="1" r:id="rId1"/>
  </sheets>
  <definedNames>
    <definedName name="_xlnm.Print_Area" localSheetId="0">'ORJ - 99'!$A$1:$G$22</definedName>
  </definedNames>
  <calcPr calcId="145621"/>
</workbook>
</file>

<file path=xl/calcChain.xml><?xml version="1.0" encoding="utf-8"?>
<calcChain xmlns="http://schemas.openxmlformats.org/spreadsheetml/2006/main">
  <c r="F20" i="1" l="1"/>
  <c r="F17" i="1"/>
  <c r="G12" i="1"/>
  <c r="G11" i="1"/>
  <c r="E13" i="1"/>
  <c r="F13" i="1"/>
  <c r="D13" i="1"/>
  <c r="G13" i="1" s="1"/>
  <c r="E12" i="1" l="1"/>
</calcChain>
</file>

<file path=xl/sharedStrings.xml><?xml version="1.0" encoding="utf-8"?>
<sst xmlns="http://schemas.openxmlformats.org/spreadsheetml/2006/main" count="29" uniqueCount="26">
  <si>
    <t>tis.Kč</t>
  </si>
  <si>
    <t>Celkem</t>
  </si>
  <si>
    <t>%</t>
  </si>
  <si>
    <t>§</t>
  </si>
  <si>
    <t>v tis. Kč</t>
  </si>
  <si>
    <t>vedoucí odboru</t>
  </si>
  <si>
    <t>Ing. Josef Veselský</t>
  </si>
  <si>
    <t>Správce:</t>
  </si>
  <si>
    <t>ORJ - 99</t>
  </si>
  <si>
    <t xml:space="preserve">Využití příjmu z poplatků za odběr podzemní vody je účelově vázáno na podporu výstavby a obnovy vodohospodářské infrastruktury.  Zastupitelstvo Olomouckého kraje svým unsesením UZ/7/43/2005 ze dne 12.12.2005 schválilo Fond na podporu výstavby a obnovy  vodohospodářské infrastruktury na území Olomouckého kraje.  
</t>
  </si>
  <si>
    <t xml:space="preserve">d) Fond na podporu výstavby a obnovy vodohospodářské infrastruktury na území Olomouckého kraje </t>
  </si>
  <si>
    <t>3. Výdaje Olomouckého kraje na rok 2013</t>
  </si>
  <si>
    <t xml:space="preserve">Podle ust. § 88 zákona č. 254/2001 Sb., vodní zákon, je část poplatků za odběr podzemních vod ve výši 50% příjmem rozpočtu kraje, na jehož území se odběr pozemní vody uskutečňuje. Poplatek se platí za skutečné množství odebrané podzemní vody s tím,že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vracení přeplatku odběrateli podzemní vody.  
</t>
  </si>
  <si>
    <t>seskupení položek</t>
  </si>
  <si>
    <t>Název seskupení položek</t>
  </si>
  <si>
    <t>Schválený rozpočet 2012</t>
  </si>
  <si>
    <t>Upravený rozpočet k 31.10.2012</t>
  </si>
  <si>
    <t>Návrh rozpočtu 2013</t>
  </si>
  <si>
    <t>7=6/4</t>
  </si>
  <si>
    <t>Ostatní neinvestiční výdaje</t>
  </si>
  <si>
    <t>Investiční transfery</t>
  </si>
  <si>
    <t>§ 2399, seskupení pol. 59 - ostatní neinvestiční výdaje</t>
  </si>
  <si>
    <t>§ 2399, seskupení pol. 63 - Investiční transfery</t>
  </si>
  <si>
    <t>Ostatní neinvestiční výdaje j.n.</t>
  </si>
  <si>
    <t>Investiční transfery obcím</t>
  </si>
  <si>
    <t>Komentář: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</si>
</sst>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8" fillId="2" borderId="8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9" xfId="1" applyNumberFormat="1" applyFont="1" applyFill="1" applyBorder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10" fillId="0" borderId="0" xfId="0" applyFont="1"/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zoomScaleNormal="100" workbookViewId="0">
      <selection activeCell="J19" sqref="J19"/>
    </sheetView>
  </sheetViews>
  <sheetFormatPr defaultRowHeight="12.75" x14ac:dyDescent="0.2"/>
  <cols>
    <col min="1" max="1" width="8.5703125" style="11" customWidth="1"/>
    <col min="2" max="2" width="9.28515625" style="11" customWidth="1"/>
    <col min="3" max="3" width="51.85546875" style="11" customWidth="1"/>
    <col min="4" max="6" width="14.28515625" style="11" customWidth="1"/>
    <col min="7" max="7" width="8.28515625" style="11" customWidth="1"/>
    <col min="8" max="16384" width="9.140625" style="11"/>
  </cols>
  <sheetData>
    <row r="1" spans="1:7" ht="20.25" x14ac:dyDescent="0.3">
      <c r="A1" s="1" t="s">
        <v>11</v>
      </c>
    </row>
    <row r="3" spans="1:7" ht="24" customHeight="1" x14ac:dyDescent="0.2">
      <c r="A3" s="49" t="s">
        <v>10</v>
      </c>
      <c r="B3" s="49"/>
      <c r="C3" s="49"/>
      <c r="D3" s="49"/>
      <c r="E3" s="49"/>
      <c r="F3" s="12"/>
      <c r="G3" s="12" t="s">
        <v>8</v>
      </c>
    </row>
    <row r="4" spans="1:7" x14ac:dyDescent="0.2">
      <c r="A4" s="49"/>
      <c r="B4" s="49"/>
      <c r="C4" s="49"/>
      <c r="D4" s="49"/>
      <c r="E4" s="49"/>
    </row>
    <row r="6" spans="1:7" ht="14.25" x14ac:dyDescent="0.2">
      <c r="A6" s="36" t="s">
        <v>7</v>
      </c>
      <c r="B6" s="36" t="s">
        <v>6</v>
      </c>
      <c r="D6" s="13"/>
      <c r="E6" s="13"/>
      <c r="F6" s="13"/>
      <c r="G6" s="13"/>
    </row>
    <row r="7" spans="1:7" ht="14.25" x14ac:dyDescent="0.2">
      <c r="A7" s="36"/>
      <c r="B7" s="36" t="s">
        <v>5</v>
      </c>
      <c r="D7" s="13"/>
      <c r="E7" s="13"/>
      <c r="F7" s="13"/>
      <c r="G7" s="13"/>
    </row>
    <row r="8" spans="1:7" ht="13.5" thickBot="1" x14ac:dyDescent="0.25">
      <c r="A8" s="14"/>
      <c r="B8" s="14"/>
      <c r="C8" s="14"/>
      <c r="D8" s="14"/>
      <c r="E8" s="14"/>
      <c r="F8" s="14"/>
      <c r="G8" s="14" t="s">
        <v>4</v>
      </c>
    </row>
    <row r="9" spans="1:7" ht="41.25" customHeight="1" thickTop="1" thickBot="1" x14ac:dyDescent="0.25">
      <c r="A9" s="2" t="s">
        <v>3</v>
      </c>
      <c r="B9" s="3" t="s">
        <v>13</v>
      </c>
      <c r="C9" s="4" t="s">
        <v>14</v>
      </c>
      <c r="D9" s="5" t="s">
        <v>15</v>
      </c>
      <c r="E9" s="5" t="s">
        <v>16</v>
      </c>
      <c r="F9" s="5" t="s">
        <v>17</v>
      </c>
      <c r="G9" s="6" t="s">
        <v>2</v>
      </c>
    </row>
    <row r="10" spans="1:7" ht="14.25" thickTop="1" thickBot="1" x14ac:dyDescent="0.25">
      <c r="A10" s="7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10" t="s">
        <v>18</v>
      </c>
    </row>
    <row r="11" spans="1:7" ht="15" thickTop="1" x14ac:dyDescent="0.2">
      <c r="A11" s="21">
        <v>2399</v>
      </c>
      <c r="B11" s="23">
        <v>59</v>
      </c>
      <c r="C11" s="25" t="s">
        <v>19</v>
      </c>
      <c r="D11" s="27">
        <v>20000</v>
      </c>
      <c r="E11" s="27">
        <v>26000</v>
      </c>
      <c r="F11" s="27">
        <v>20000</v>
      </c>
      <c r="G11" s="29">
        <f>F11/D11*100</f>
        <v>100</v>
      </c>
    </row>
    <row r="12" spans="1:7" ht="15" thickBot="1" x14ac:dyDescent="0.25">
      <c r="A12" s="22">
        <v>2399</v>
      </c>
      <c r="B12" s="24">
        <v>63</v>
      </c>
      <c r="C12" s="26" t="s">
        <v>20</v>
      </c>
      <c r="D12" s="28">
        <v>20000</v>
      </c>
      <c r="E12" s="28">
        <f>3398618/100</f>
        <v>33986.18</v>
      </c>
      <c r="F12" s="28">
        <v>20000</v>
      </c>
      <c r="G12" s="30">
        <f>F12/D12*100</f>
        <v>100</v>
      </c>
    </row>
    <row r="13" spans="1:7" ht="16.5" thickTop="1" thickBot="1" x14ac:dyDescent="0.25">
      <c r="A13" s="16" t="s">
        <v>1</v>
      </c>
      <c r="B13" s="17"/>
      <c r="C13" s="18"/>
      <c r="D13" s="19">
        <f>SUM(D11:D12)</f>
        <v>40000</v>
      </c>
      <c r="E13" s="19">
        <f t="shared" ref="E13:F13" si="0">SUM(E11:E12)</f>
        <v>59986.18</v>
      </c>
      <c r="F13" s="19">
        <f t="shared" si="0"/>
        <v>40000</v>
      </c>
      <c r="G13" s="20">
        <f>F13/D13*100</f>
        <v>100</v>
      </c>
    </row>
    <row r="14" spans="1:7" ht="13.5" thickTop="1" x14ac:dyDescent="0.2">
      <c r="C14" s="15"/>
      <c r="D14" s="15"/>
      <c r="E14" s="15"/>
      <c r="F14" s="15"/>
    </row>
    <row r="15" spans="1:7" x14ac:dyDescent="0.2">
      <c r="C15" s="15"/>
      <c r="D15" s="15"/>
      <c r="E15" s="15"/>
      <c r="F15" s="15"/>
    </row>
    <row r="16" spans="1:7" ht="15" x14ac:dyDescent="0.25">
      <c r="A16" s="46" t="s">
        <v>25</v>
      </c>
      <c r="C16" s="15"/>
      <c r="D16" s="15"/>
      <c r="E16" s="15"/>
      <c r="F16" s="15"/>
    </row>
    <row r="17" spans="1:7" s="35" customFormat="1" ht="15.75" thickBot="1" x14ac:dyDescent="0.25">
      <c r="A17" s="31" t="s">
        <v>21</v>
      </c>
      <c r="B17" s="31"/>
      <c r="C17" s="32"/>
      <c r="D17" s="32"/>
      <c r="E17" s="33"/>
      <c r="F17" s="33">
        <f>F18</f>
        <v>20000</v>
      </c>
      <c r="G17" s="34" t="s">
        <v>0</v>
      </c>
    </row>
    <row r="18" spans="1:7" ht="15.75" thickTop="1" x14ac:dyDescent="0.2">
      <c r="A18" s="42" t="s">
        <v>23</v>
      </c>
      <c r="B18" s="42"/>
      <c r="C18" s="43"/>
      <c r="D18" s="43"/>
      <c r="E18" s="44"/>
      <c r="F18" s="44">
        <v>20000</v>
      </c>
      <c r="G18" s="45" t="s">
        <v>0</v>
      </c>
    </row>
    <row r="19" spans="1:7" ht="88.5" customHeight="1" x14ac:dyDescent="0.2">
      <c r="A19" s="47" t="s">
        <v>12</v>
      </c>
      <c r="B19" s="48"/>
      <c r="C19" s="48"/>
      <c r="D19" s="48"/>
      <c r="E19" s="48"/>
      <c r="F19" s="48"/>
      <c r="G19" s="48"/>
    </row>
    <row r="20" spans="1:7" s="35" customFormat="1" ht="15.75" thickBot="1" x14ac:dyDescent="0.25">
      <c r="A20" s="31" t="s">
        <v>22</v>
      </c>
      <c r="B20" s="31"/>
      <c r="C20" s="32"/>
      <c r="D20" s="32"/>
      <c r="E20" s="33"/>
      <c r="F20" s="33">
        <f>F21</f>
        <v>20000</v>
      </c>
      <c r="G20" s="34" t="s">
        <v>0</v>
      </c>
    </row>
    <row r="21" spans="1:7" s="41" customFormat="1" ht="15.75" thickTop="1" x14ac:dyDescent="0.2">
      <c r="A21" s="37" t="s">
        <v>24</v>
      </c>
      <c r="B21" s="37"/>
      <c r="C21" s="38"/>
      <c r="D21" s="38"/>
      <c r="E21" s="39"/>
      <c r="F21" s="39">
        <v>20000</v>
      </c>
      <c r="G21" s="40" t="s">
        <v>0</v>
      </c>
    </row>
    <row r="22" spans="1:7" ht="48" customHeight="1" x14ac:dyDescent="0.2">
      <c r="A22" s="47" t="s">
        <v>9</v>
      </c>
      <c r="B22" s="48"/>
      <c r="C22" s="48"/>
      <c r="D22" s="48"/>
      <c r="E22" s="48"/>
      <c r="F22" s="48"/>
      <c r="G22" s="48"/>
    </row>
  </sheetData>
  <mergeCells count="3">
    <mergeCell ref="A19:G19"/>
    <mergeCell ref="A22:G22"/>
    <mergeCell ref="A3:E4"/>
  </mergeCells>
  <pageMargins left="0.70866141732283472" right="0.70866141732283472" top="0.78740157480314965" bottom="0.78740157480314965" header="0.31496062992125984" footer="0.31496062992125984"/>
  <pageSetup paperSize="9" scale="73" firstPageNumber="71" fitToHeight="9999" orientation="portrait" useFirstPageNumber="1" r:id="rId1"/>
  <headerFooter>
    <oddFooter>&amp;L&amp;"Arial CE,Kurzíva"Zastupitelstvo Olomouckého kraje 21-12-2012
6. - Rozpočet Olomouckého kraje 2013 - návrh rozpočtu
Příloha č. 3d) - Vodohospodárenský fond&amp;R&amp;"Arial CE,Kurzíva"Strana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2012-12-04T12:51:30Z</cp:lastPrinted>
  <dcterms:created xsi:type="dcterms:W3CDTF">2012-09-12T10:10:15Z</dcterms:created>
  <dcterms:modified xsi:type="dcterms:W3CDTF">2012-12-04T12:51:32Z</dcterms:modified>
</cp:coreProperties>
</file>