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5820" windowWidth="19110" windowHeight="5760" tabRatio="837" firstSheet="1" activeTab="4"/>
  </bookViews>
  <sheets>
    <sheet name="Souhrn (2)" sheetId="46" state="hidden" r:id="rId1"/>
    <sheet name="sumář" sheetId="56" r:id="rId2"/>
    <sheet name="Souhrn" sheetId="25" state="hidden" r:id="rId3"/>
    <sheet name="Zdrav.-nájem" sheetId="16" r:id="rId4"/>
    <sheet name="Zdrav.-nájem (2)" sheetId="57" r:id="rId5"/>
  </sheets>
  <definedNames>
    <definedName name="_xlnm.Print_Area" localSheetId="2">Souhrn!$A$1:$H$18</definedName>
    <definedName name="_xlnm.Print_Area" localSheetId="0">'Souhrn (2)'!$A$1:$H$43</definedName>
    <definedName name="_xlnm.Print_Area" localSheetId="1">sumář!$A$1:$G$8</definedName>
    <definedName name="_xlnm.Print_Area" localSheetId="3">'Zdrav.-nájem'!$A$1:$Q$12</definedName>
    <definedName name="_xlnm.Print_Area" localSheetId="4">'Zdrav.-nájem (2)'!$A$1:$P$18</definedName>
  </definedNames>
  <calcPr calcId="145621"/>
</workbook>
</file>

<file path=xl/calcChain.xml><?xml version="1.0" encoding="utf-8"?>
<calcChain xmlns="http://schemas.openxmlformats.org/spreadsheetml/2006/main">
  <c r="G7" i="56" l="1"/>
  <c r="F7" i="56"/>
  <c r="F8" i="56"/>
  <c r="F5" i="56"/>
  <c r="G5" i="56" s="1"/>
  <c r="D5" i="25" l="1"/>
  <c r="M18" i="57"/>
  <c r="P11" i="57"/>
  <c r="M12" i="57"/>
  <c r="P12" i="57" s="1"/>
  <c r="M13" i="57"/>
  <c r="P13" i="57"/>
  <c r="M15" i="57"/>
  <c r="P15" i="57" s="1"/>
  <c r="M17" i="57"/>
  <c r="P17" i="57"/>
  <c r="J18" i="57"/>
  <c r="N18" i="57"/>
  <c r="O18" i="57"/>
  <c r="F6" i="56" s="1"/>
  <c r="G5" i="25" l="1"/>
  <c r="E7" i="56"/>
  <c r="E8" i="56" s="1"/>
  <c r="D7" i="56"/>
  <c r="D8" i="56" s="1"/>
  <c r="G6" i="56" l="1"/>
  <c r="G8" i="56" s="1"/>
  <c r="L12" i="16" l="1"/>
  <c r="M12" i="16"/>
  <c r="N12" i="16"/>
  <c r="O12" i="16"/>
  <c r="P12" i="16"/>
  <c r="J12" i="16"/>
  <c r="G6" i="25" l="1"/>
  <c r="P11" i="16"/>
  <c r="M11" i="16"/>
  <c r="F15" i="46" l="1"/>
  <c r="D41" i="46" l="1"/>
  <c r="H40" i="46"/>
  <c r="H39" i="46"/>
  <c r="H38" i="46"/>
  <c r="H37" i="46"/>
  <c r="G36" i="46"/>
  <c r="G41" i="46" s="1"/>
  <c r="F36" i="46"/>
  <c r="F41" i="46" s="1"/>
  <c r="E36" i="46"/>
  <c r="E41" i="46" s="1"/>
  <c r="H35" i="46"/>
  <c r="H34" i="46"/>
  <c r="H33" i="46"/>
  <c r="F26" i="46"/>
  <c r="E26" i="46"/>
  <c r="G25" i="46"/>
  <c r="D25" i="46"/>
  <c r="D24" i="46"/>
  <c r="F21" i="46"/>
  <c r="H20" i="46"/>
  <c r="F17" i="46"/>
  <c r="D16" i="46"/>
  <c r="D14" i="46"/>
  <c r="D12" i="46"/>
  <c r="D11" i="46"/>
  <c r="E6" i="46"/>
  <c r="E8" i="46" s="1"/>
  <c r="H25" i="46" l="1"/>
  <c r="H18" i="46"/>
  <c r="H36" i="46"/>
  <c r="H41" i="46" s="1"/>
  <c r="H14" i="46" l="1"/>
  <c r="H12" i="46" l="1"/>
  <c r="D10" i="46" l="1"/>
  <c r="D13" i="46" s="1"/>
  <c r="E10" i="46"/>
  <c r="F7" i="25"/>
  <c r="F8" i="25" s="1"/>
  <c r="E7" i="25"/>
  <c r="E8" i="25" s="1"/>
  <c r="D6" i="25"/>
  <c r="D7" i="46" l="1"/>
  <c r="D5" i="46"/>
  <c r="E9" i="46"/>
  <c r="E13" i="46" s="1"/>
  <c r="F6" i="46"/>
  <c r="F8" i="46" s="1"/>
  <c r="F10" i="46"/>
  <c r="F13" i="46" s="1"/>
  <c r="H29" i="46"/>
  <c r="H28" i="46"/>
  <c r="H27" i="46"/>
  <c r="H24" i="46"/>
  <c r="H16" i="46"/>
  <c r="G17" i="46"/>
  <c r="E17" i="46"/>
  <c r="D15" i="46"/>
  <c r="H11" i="46"/>
  <c r="H7" i="46"/>
  <c r="G21" i="46"/>
  <c r="E19" i="46"/>
  <c r="E21" i="46" s="1"/>
  <c r="D19" i="46"/>
  <c r="H6" i="25"/>
  <c r="E30" i="46" l="1"/>
  <c r="E43" i="46" s="1"/>
  <c r="F30" i="46"/>
  <c r="F43" i="46" s="1"/>
  <c r="D6" i="46"/>
  <c r="H10" i="46"/>
  <c r="G7" i="25"/>
  <c r="G8" i="25" s="1"/>
  <c r="D7" i="25"/>
  <c r="D8" i="25" s="1"/>
  <c r="D23" i="46"/>
  <c r="H22" i="46"/>
  <c r="G26" i="46"/>
  <c r="H15" i="46"/>
  <c r="D17" i="46"/>
  <c r="H17" i="46" s="1"/>
  <c r="G13" i="46"/>
  <c r="H13" i="46" s="1"/>
  <c r="H9" i="46"/>
  <c r="G8" i="46"/>
  <c r="H5" i="46"/>
  <c r="D21" i="46"/>
  <c r="H19" i="46"/>
  <c r="D8" i="46" l="1"/>
  <c r="H8" i="46" s="1"/>
  <c r="H6" i="46"/>
  <c r="H7" i="25"/>
  <c r="H8" i="25" s="1"/>
  <c r="D26" i="46"/>
  <c r="H26" i="46" s="1"/>
  <c r="H23" i="46"/>
  <c r="H5" i="25"/>
  <c r="G30" i="46"/>
  <c r="G43" i="46" s="1"/>
  <c r="H21" i="46"/>
  <c r="D30" i="46" l="1"/>
  <c r="D43" i="46" s="1"/>
  <c r="H30" i="46"/>
  <c r="H43" i="46" s="1"/>
</calcChain>
</file>

<file path=xl/sharedStrings.xml><?xml version="1.0" encoding="utf-8"?>
<sst xmlns="http://schemas.openxmlformats.org/spreadsheetml/2006/main" count="181" uniqueCount="102">
  <si>
    <t>§</t>
  </si>
  <si>
    <t>ORG</t>
  </si>
  <si>
    <t>pol.</t>
  </si>
  <si>
    <t xml:space="preserve">Správce: </t>
  </si>
  <si>
    <t>Ing. Miroslav Kubín</t>
  </si>
  <si>
    <t>ORJ -  17</t>
  </si>
  <si>
    <t xml:space="preserve">vedoucí odboru </t>
  </si>
  <si>
    <t>v tis. Kč</t>
  </si>
  <si>
    <t>Nové investice</t>
  </si>
  <si>
    <t>Název akce:</t>
  </si>
  <si>
    <t>Popis:</t>
  </si>
  <si>
    <t>Stávající dokumentace</t>
  </si>
  <si>
    <t>K zajištění</t>
  </si>
  <si>
    <t xml:space="preserve">Celkové náklady s DPH            </t>
  </si>
  <si>
    <t>Termín realizace</t>
  </si>
  <si>
    <t>ŠTERNBERK</t>
  </si>
  <si>
    <t>Nová projektová dokumentace</t>
  </si>
  <si>
    <t>Oblast zdravotnictví</t>
  </si>
  <si>
    <t>Nové investice - stavební</t>
  </si>
  <si>
    <t>Nové investice - nestavební</t>
  </si>
  <si>
    <t>Oblast školství</t>
  </si>
  <si>
    <t xml:space="preserve">Celkem     </t>
  </si>
  <si>
    <t>Návrh na úvěrový rámec KB</t>
  </si>
  <si>
    <t>Návrh na úvěrový rámec EIB</t>
  </si>
  <si>
    <t>Poř.číslo</t>
  </si>
  <si>
    <t>Název přílohy</t>
  </si>
  <si>
    <t>Oblast školství - součet</t>
  </si>
  <si>
    <t>Oblast sociální - součet</t>
  </si>
  <si>
    <t>Oblast kultury - součet</t>
  </si>
  <si>
    <t>Oblast zdravotnictví - součet</t>
  </si>
  <si>
    <t>Oblast dopravy - součet</t>
  </si>
  <si>
    <t>Návrh na rozpočet OK</t>
  </si>
  <si>
    <t>Oblast zdrav. - nájemné SMN a.s.</t>
  </si>
  <si>
    <t>Oblast sociální</t>
  </si>
  <si>
    <t>KŘ</t>
  </si>
  <si>
    <t>OIT</t>
  </si>
  <si>
    <t>Oblast kultury</t>
  </si>
  <si>
    <t>Oblast dopravy</t>
  </si>
  <si>
    <t>z toho spolufinan. PO z IF</t>
  </si>
  <si>
    <t>z toho rozpočet OK</t>
  </si>
  <si>
    <t>Oblast</t>
  </si>
  <si>
    <t>Nové opravy</t>
  </si>
  <si>
    <t>CELKEM</t>
  </si>
  <si>
    <t>Odbor investic a evropských programů</t>
  </si>
  <si>
    <t>Celkem</t>
  </si>
  <si>
    <t>Nové investice OIEP</t>
  </si>
  <si>
    <t>Nové investice SSOK</t>
  </si>
  <si>
    <t xml:space="preserve">Nové investice </t>
  </si>
  <si>
    <t>KH - cestovní ruch</t>
  </si>
  <si>
    <t xml:space="preserve">Spolufinancování PO z ivestičních fondů (IF) je zapojeno do rozpočtu příjmů Olomouckého kraje ve výši 8 046 tis.Kč (oblast školství ve výši 5 146 tis.Kč a oblast zdravotnictví ve výši 2 900 tis.Kč. Zbývající výše 4 089 tis.Kč (oblast kultury ve výši 39 tis.Kč a oblast zdravotnictví ve výši 4 050 tis.Kč) budou realizovat přímo příspěvkové organizace. V těchto případech se jedná o nové investice - nestavební, kdy bude příspěvkovým organizacím poskytnut příspěvek z rozpočtu Olomouckého kraje a akci budou příspěvkové organizace realizovat se zapojením svých investičních fondů. </t>
  </si>
  <si>
    <t xml:space="preserve">Financování investičních akcí </t>
  </si>
  <si>
    <t>b) Návrh nových investičních akcí v roce 2012</t>
  </si>
  <si>
    <t xml:space="preserve">Z výše uvedeného vyplývá, že v návrhu rozpočtu výdajů Olomouckého kraje jsou nové investice v celkové výši 838 571 tis.Kč (celková výše nových investic 842 660 tis.Kč mínus 4 089 tis.Kč, což je podíl investičních fondů příspěvkových organizací  u akcí, které si  budou příspěvkové organizace realizovat přímo). </t>
  </si>
  <si>
    <t>změny:</t>
  </si>
  <si>
    <t>Spolufinan. PO z IF:</t>
  </si>
  <si>
    <t>oblast školství</t>
  </si>
  <si>
    <t>oblast sociální</t>
  </si>
  <si>
    <t>oblast kultury</t>
  </si>
  <si>
    <t>oblast dopravy</t>
  </si>
  <si>
    <t>oblast zdravotnictví</t>
  </si>
  <si>
    <t>Celkem po změnách financování</t>
  </si>
  <si>
    <t>Návrh na rok 2013</t>
  </si>
  <si>
    <t>Vynaloženo k 31.12.2012</t>
  </si>
  <si>
    <t xml:space="preserve">Rozpracované investice </t>
  </si>
  <si>
    <t xml:space="preserve">Oblast zdravotnictví - rozpracované investice hrazené z nájemného SMN, a.s., celkem              </t>
  </si>
  <si>
    <t xml:space="preserve">Oblast zdravotnictví            </t>
  </si>
  <si>
    <t>OL</t>
  </si>
  <si>
    <t>realizace</t>
  </si>
  <si>
    <t>PD</t>
  </si>
  <si>
    <t>2012 - 2013</t>
  </si>
  <si>
    <t>-</t>
  </si>
  <si>
    <t>PD, realizace</t>
  </si>
  <si>
    <t>SMN a.s. - o.z. Nemocnice Šternberk            Rekonstrukce porodnice</t>
  </si>
  <si>
    <t>Kompletní rekonstrukce porodnice s vybudováním sociálního zázemí pro matky na pokojích.</t>
  </si>
  <si>
    <t>stav akce</t>
  </si>
  <si>
    <t>zpracovává se projekt</t>
  </si>
  <si>
    <t xml:space="preserve">Pokračování 
v roce 2014 
a dalších </t>
  </si>
  <si>
    <t xml:space="preserve">  Rozpracované investice hrazené z nájemného SMN, a.s.</t>
  </si>
  <si>
    <t>seskupení položek</t>
  </si>
  <si>
    <t>61 - Investiční nákupy a související výdaje</t>
  </si>
  <si>
    <t>zdravotnictví</t>
  </si>
  <si>
    <t>Rozpracované investice  - nájemné SMN</t>
  </si>
  <si>
    <t>mezisoučet za oblast zdravotnictví</t>
  </si>
  <si>
    <t xml:space="preserve">Oblast zdravotnictví - nové investice z nájemného celkem              </t>
  </si>
  <si>
    <t>Rekonstrukce výtahu dialýzy.</t>
  </si>
  <si>
    <t>SMN a.s. - o.z. Nemocnice Šternberk            Rekonstrukce výtahu - dialýza</t>
  </si>
  <si>
    <t>Rekonstrukce vstupu do pavilonu operačních oborů</t>
  </si>
  <si>
    <t>SMN a.s. - o.z. Nemocnice Přerov             Vstupy do pavilonu operačních oborů</t>
  </si>
  <si>
    <t>PŘEROV</t>
  </si>
  <si>
    <t>Zřízení centra sportovní medicíny</t>
  </si>
  <si>
    <t>SMN a.s. - o.z. Nemocnice Prostějov            Zřízení centra sportovní medicíny</t>
  </si>
  <si>
    <t>Rekonstrukce JIP interny.</t>
  </si>
  <si>
    <t>SMN a.s. - o.z. Nemocnice Prostějov            Rekonstrukce JIP - interna</t>
  </si>
  <si>
    <t>Vybudování dětské jednotky pro dlouhodobou péči.</t>
  </si>
  <si>
    <t>SMN a.s. - o.z. Nemocnice Prostějov            Vybudování dětské jednotky pro dlouhodobou péči</t>
  </si>
  <si>
    <t>PROSTĚJOV</t>
  </si>
  <si>
    <t>Pokračování v roce 2013 a dalších</t>
  </si>
  <si>
    <t xml:space="preserve">Oblast zdravotnictví - investice hrazené z nájemného SMN a.s.             </t>
  </si>
  <si>
    <t>Nové  investice</t>
  </si>
  <si>
    <t>Příloha č. 5b) Financování investičních akcí v roce 2013 - nájemné Středomoravská nemocniční a.s.</t>
  </si>
  <si>
    <t>Nové investice - nájemné SMN</t>
  </si>
  <si>
    <t>Příloha č. 4b) - Financování investičních akcí v roce 2013 - zdravotnictví (z nájemného)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</si>
</sst>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35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b/>
      <sz val="16"/>
      <name val="Arial"/>
      <family val="2"/>
      <charset val="238"/>
    </font>
    <font>
      <b/>
      <sz val="20"/>
      <name val="Arial"/>
      <family val="2"/>
      <charset val="238"/>
    </font>
    <font>
      <b/>
      <sz val="18"/>
      <name val="Arial"/>
      <family val="2"/>
      <charset val="238"/>
    </font>
    <font>
      <b/>
      <sz val="11"/>
      <name val="Arial"/>
      <family val="2"/>
      <charset val="238"/>
    </font>
    <font>
      <sz val="14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CCFFFF"/>
        <bgColor indexed="64"/>
      </patternFill>
    </fill>
  </fills>
  <borders count="74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</borders>
  <cellStyleXfs count="57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1" applyNumberFormat="0" applyFill="0" applyAlignment="0" applyProtection="0"/>
    <xf numFmtId="0" fontId="11" fillId="3" borderId="0" applyNumberFormat="0" applyBorder="0" applyAlignment="0" applyProtection="0"/>
    <xf numFmtId="0" fontId="12" fillId="16" borderId="2" applyNumberFormat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18" borderId="6" applyNumberFormat="0" applyFont="0" applyAlignment="0" applyProtection="0"/>
    <xf numFmtId="0" fontId="18" fillId="0" borderId="7" applyNumberFormat="0" applyFill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</cellStyleXfs>
  <cellXfs count="285">
    <xf numFmtId="0" fontId="0" fillId="0" borderId="0" xfId="0"/>
    <xf numFmtId="0" fontId="1" fillId="0" borderId="10" xfId="0" applyFont="1" applyFill="1" applyBorder="1" applyAlignment="1">
      <alignment horizontal="center" vertical="center"/>
    </xf>
    <xf numFmtId="0" fontId="26" fillId="0" borderId="11" xfId="38" applyFont="1" applyFill="1" applyBorder="1" applyAlignment="1">
      <alignment horizontal="left" vertical="center"/>
    </xf>
    <xf numFmtId="49" fontId="31" fillId="0" borderId="11" xfId="38" applyNumberFormat="1" applyFont="1" applyFill="1" applyBorder="1" applyAlignment="1">
      <alignment horizontal="right" vertical="center"/>
    </xf>
    <xf numFmtId="3" fontId="31" fillId="0" borderId="11" xfId="38" applyNumberFormat="1" applyFont="1" applyFill="1" applyBorder="1" applyAlignment="1">
      <alignment horizontal="right" vertical="center"/>
    </xf>
    <xf numFmtId="0" fontId="31" fillId="0" borderId="11" xfId="38" applyFont="1" applyFill="1" applyBorder="1" applyAlignment="1">
      <alignment horizontal="left" vertical="center"/>
    </xf>
    <xf numFmtId="0" fontId="1" fillId="0" borderId="0" xfId="35" applyFill="1"/>
    <xf numFmtId="0" fontId="26" fillId="0" borderId="20" xfId="34" applyFont="1" applyFill="1" applyBorder="1" applyAlignment="1">
      <alignment horizontal="center" vertical="center"/>
    </xf>
    <xf numFmtId="0" fontId="30" fillId="0" borderId="22" xfId="34" applyFont="1" applyFill="1" applyBorder="1" applyAlignment="1">
      <alignment horizontal="left" vertical="center" indent="1"/>
    </xf>
    <xf numFmtId="0" fontId="30" fillId="0" borderId="23" xfId="34" applyFont="1" applyFill="1" applyBorder="1" applyAlignment="1">
      <alignment horizontal="left" vertical="center" indent="1"/>
    </xf>
    <xf numFmtId="0" fontId="26" fillId="0" borderId="24" xfId="34" applyFont="1" applyFill="1" applyBorder="1" applyAlignment="1">
      <alignment horizontal="center" vertical="center"/>
    </xf>
    <xf numFmtId="0" fontId="27" fillId="0" borderId="14" xfId="34" applyFont="1" applyFill="1" applyBorder="1" applyAlignment="1">
      <alignment horizontal="left" vertical="center" indent="1"/>
    </xf>
    <xf numFmtId="0" fontId="27" fillId="0" borderId="25" xfId="34" applyFont="1" applyFill="1" applyBorder="1" applyAlignment="1">
      <alignment horizontal="left" vertical="center" indent="1"/>
    </xf>
    <xf numFmtId="0" fontId="27" fillId="0" borderId="26" xfId="34" applyFont="1" applyFill="1" applyBorder="1" applyAlignment="1">
      <alignment horizontal="left" vertical="center" indent="1"/>
    </xf>
    <xf numFmtId="0" fontId="27" fillId="0" borderId="10" xfId="34" applyFont="1" applyFill="1" applyBorder="1" applyAlignment="1">
      <alignment horizontal="left" vertical="center" indent="1"/>
    </xf>
    <xf numFmtId="0" fontId="27" fillId="0" borderId="27" xfId="34" applyFont="1" applyFill="1" applyBorder="1" applyAlignment="1">
      <alignment horizontal="left" vertical="center" indent="1"/>
    </xf>
    <xf numFmtId="3" fontId="27" fillId="0" borderId="29" xfId="35" applyNumberFormat="1" applyFont="1" applyFill="1" applyBorder="1" applyAlignment="1">
      <alignment horizontal="right" vertical="center" indent="1"/>
    </xf>
    <xf numFmtId="3" fontId="27" fillId="0" borderId="30" xfId="35" applyNumberFormat="1" applyFont="1" applyFill="1" applyBorder="1" applyAlignment="1">
      <alignment horizontal="right" vertical="center" indent="1"/>
    </xf>
    <xf numFmtId="3" fontId="27" fillId="0" borderId="31" xfId="35" applyNumberFormat="1" applyFont="1" applyFill="1" applyBorder="1" applyAlignment="1">
      <alignment horizontal="right" vertical="center" indent="1"/>
    </xf>
    <xf numFmtId="3" fontId="27" fillId="0" borderId="32" xfId="35" applyNumberFormat="1" applyFont="1" applyFill="1" applyBorder="1" applyAlignment="1">
      <alignment horizontal="right" vertical="center" indent="1"/>
    </xf>
    <xf numFmtId="0" fontId="26" fillId="0" borderId="28" xfId="34" applyFont="1" applyFill="1" applyBorder="1" applyAlignment="1">
      <alignment horizontal="center" vertical="center" wrapText="1"/>
    </xf>
    <xf numFmtId="0" fontId="27" fillId="0" borderId="33" xfId="34" applyFont="1" applyFill="1" applyBorder="1" applyAlignment="1">
      <alignment horizontal="left" vertical="center" wrapText="1" indent="1"/>
    </xf>
    <xf numFmtId="3" fontId="27" fillId="0" borderId="36" xfId="35" applyNumberFormat="1" applyFont="1" applyFill="1" applyBorder="1" applyAlignment="1">
      <alignment horizontal="right" vertical="center" indent="1"/>
    </xf>
    <xf numFmtId="3" fontId="1" fillId="0" borderId="0" xfId="35" applyNumberFormat="1" applyFill="1"/>
    <xf numFmtId="3" fontId="34" fillId="0" borderId="35" xfId="35" applyNumberFormat="1" applyFont="1" applyFill="1" applyBorder="1" applyAlignment="1">
      <alignment horizontal="right" vertical="center" indent="1"/>
    </xf>
    <xf numFmtId="3" fontId="34" fillId="0" borderId="29" xfId="35" applyNumberFormat="1" applyFont="1" applyFill="1" applyBorder="1" applyAlignment="1">
      <alignment horizontal="right" vertical="center" indent="1"/>
    </xf>
    <xf numFmtId="3" fontId="25" fillId="0" borderId="0" xfId="37" applyNumberFormat="1" applyFont="1" applyFill="1" applyBorder="1" applyAlignment="1">
      <alignment horizontal="right" vertical="center" wrapText="1" indent="1"/>
    </xf>
    <xf numFmtId="0" fontId="1" fillId="0" borderId="26" xfId="0" applyFont="1" applyFill="1" applyBorder="1" applyAlignment="1">
      <alignment horizontal="center" vertical="center"/>
    </xf>
    <xf numFmtId="0" fontId="27" fillId="0" borderId="50" xfId="34" applyFont="1" applyFill="1" applyBorder="1" applyAlignment="1">
      <alignment horizontal="left" vertical="center" wrapText="1" indent="1"/>
    </xf>
    <xf numFmtId="0" fontId="27" fillId="0" borderId="44" xfId="34" applyFont="1" applyFill="1" applyBorder="1" applyAlignment="1">
      <alignment horizontal="left" vertical="center" wrapText="1" indent="1"/>
    </xf>
    <xf numFmtId="0" fontId="27" fillId="0" borderId="43" xfId="34" applyFont="1" applyFill="1" applyBorder="1" applyAlignment="1">
      <alignment horizontal="left" vertical="center" wrapText="1" indent="1"/>
    </xf>
    <xf numFmtId="0" fontId="27" fillId="0" borderId="41" xfId="34" applyFont="1" applyFill="1" applyBorder="1" applyAlignment="1">
      <alignment horizontal="left" vertical="center" wrapText="1" indent="1"/>
    </xf>
    <xf numFmtId="0" fontId="27" fillId="0" borderId="39" xfId="34" applyFont="1" applyFill="1" applyBorder="1" applyAlignment="1">
      <alignment horizontal="left" vertical="center" wrapText="1" indent="1"/>
    </xf>
    <xf numFmtId="0" fontId="27" fillId="0" borderId="51" xfId="34" applyFont="1" applyFill="1" applyBorder="1" applyAlignment="1">
      <alignment horizontal="left" vertical="center" wrapText="1" indent="1"/>
    </xf>
    <xf numFmtId="0" fontId="27" fillId="0" borderId="45" xfId="34" applyFont="1" applyFill="1" applyBorder="1" applyAlignment="1">
      <alignment horizontal="left" vertical="center" wrapText="1" indent="1"/>
    </xf>
    <xf numFmtId="3" fontId="25" fillId="0" borderId="11" xfId="38" applyNumberFormat="1" applyFont="1" applyFill="1" applyBorder="1" applyAlignment="1">
      <alignment horizontal="right" vertical="center" wrapText="1" indent="1"/>
    </xf>
    <xf numFmtId="0" fontId="26" fillId="0" borderId="12" xfId="32" applyFont="1" applyFill="1" applyBorder="1" applyAlignment="1">
      <alignment horizontal="center" vertical="center" wrapText="1"/>
    </xf>
    <xf numFmtId="0" fontId="26" fillId="0" borderId="12" xfId="33" applyFont="1" applyFill="1" applyBorder="1" applyAlignment="1">
      <alignment horizontal="center" vertical="center" wrapText="1"/>
    </xf>
    <xf numFmtId="3" fontId="25" fillId="0" borderId="19" xfId="38" applyNumberFormat="1" applyFont="1" applyFill="1" applyBorder="1" applyAlignment="1">
      <alignment horizontal="right" vertical="center" wrapText="1" indent="1"/>
    </xf>
    <xf numFmtId="3" fontId="26" fillId="0" borderId="28" xfId="34" applyNumberFormat="1" applyFont="1" applyFill="1" applyBorder="1" applyAlignment="1">
      <alignment horizontal="center" vertical="center" wrapText="1"/>
    </xf>
    <xf numFmtId="0" fontId="30" fillId="0" borderId="0" xfId="35" applyFont="1" applyFill="1"/>
    <xf numFmtId="0" fontId="25" fillId="0" borderId="0" xfId="35" applyFont="1" applyFill="1" applyAlignment="1">
      <alignment horizontal="center"/>
    </xf>
    <xf numFmtId="0" fontId="30" fillId="0" borderId="28" xfId="34" applyFont="1" applyFill="1" applyBorder="1" applyAlignment="1">
      <alignment horizontal="left" vertical="center" indent="1"/>
    </xf>
    <xf numFmtId="3" fontId="26" fillId="0" borderId="12" xfId="35" applyNumberFormat="1" applyFont="1" applyFill="1" applyBorder="1" applyAlignment="1">
      <alignment horizontal="right" vertical="center" indent="1"/>
    </xf>
    <xf numFmtId="0" fontId="1" fillId="0" borderId="11" xfId="35" applyFill="1" applyBorder="1"/>
    <xf numFmtId="0" fontId="26" fillId="0" borderId="11" xfId="34" applyFont="1" applyFill="1" applyBorder="1" applyAlignment="1">
      <alignment horizontal="left" vertical="center" wrapText="1" indent="1"/>
    </xf>
    <xf numFmtId="0" fontId="26" fillId="0" borderId="11" xfId="34" applyFont="1" applyFill="1" applyBorder="1" applyAlignment="1">
      <alignment horizontal="left" vertical="center" indent="1"/>
    </xf>
    <xf numFmtId="0" fontId="29" fillId="0" borderId="0" xfId="35" applyFont="1" applyFill="1"/>
    <xf numFmtId="0" fontId="4" fillId="0" borderId="0" xfId="35" applyFont="1" applyFill="1" applyAlignment="1">
      <alignment horizontal="justify"/>
    </xf>
    <xf numFmtId="0" fontId="5" fillId="0" borderId="0" xfId="39" applyFill="1"/>
    <xf numFmtId="0" fontId="26" fillId="0" borderId="0" xfId="36" applyFont="1" applyFill="1"/>
    <xf numFmtId="0" fontId="1" fillId="0" borderId="0" xfId="38" applyFill="1"/>
    <xf numFmtId="0" fontId="29" fillId="0" borderId="0" xfId="31" applyFont="1" applyFill="1"/>
    <xf numFmtId="0" fontId="25" fillId="0" borderId="0" xfId="31" applyFont="1" applyFill="1" applyAlignment="1">
      <alignment horizontal="center"/>
    </xf>
    <xf numFmtId="3" fontId="1" fillId="0" borderId="0" xfId="38" applyNumberFormat="1" applyFill="1"/>
    <xf numFmtId="49" fontId="1" fillId="0" borderId="0" xfId="38" applyNumberFormat="1" applyFill="1"/>
    <xf numFmtId="0" fontId="1" fillId="0" borderId="0" xfId="37" applyFill="1"/>
    <xf numFmtId="0" fontId="29" fillId="0" borderId="0" xfId="30" applyFont="1" applyFill="1" applyBorder="1"/>
    <xf numFmtId="0" fontId="29" fillId="0" borderId="0" xfId="30" applyFont="1" applyFill="1"/>
    <xf numFmtId="0" fontId="29" fillId="0" borderId="0" xfId="31" applyFont="1" applyFill="1" applyAlignment="1">
      <alignment horizontal="center"/>
    </xf>
    <xf numFmtId="0" fontId="29" fillId="0" borderId="18" xfId="31" applyFont="1" applyFill="1" applyBorder="1"/>
    <xf numFmtId="2" fontId="25" fillId="0" borderId="19" xfId="38" applyNumberFormat="1" applyFont="1" applyFill="1" applyBorder="1" applyAlignment="1">
      <alignment horizontal="left" vertical="center" wrapText="1" indent="1"/>
    </xf>
    <xf numFmtId="0" fontId="29" fillId="0" borderId="0" xfId="39" applyFont="1" applyFill="1"/>
    <xf numFmtId="0" fontId="1" fillId="0" borderId="54" xfId="37" applyFont="1" applyFill="1" applyBorder="1"/>
    <xf numFmtId="0" fontId="1" fillId="0" borderId="0" xfId="37" applyFont="1" applyFill="1"/>
    <xf numFmtId="49" fontId="1" fillId="0" borderId="0" xfId="37" applyNumberFormat="1" applyFill="1"/>
    <xf numFmtId="4" fontId="1" fillId="0" borderId="0" xfId="37" applyNumberFormat="1" applyFont="1" applyFill="1"/>
    <xf numFmtId="4" fontId="5" fillId="0" borderId="0" xfId="39" applyNumberFormat="1" applyFill="1"/>
    <xf numFmtId="3" fontId="1" fillId="0" borderId="0" xfId="37" applyNumberFormat="1" applyFill="1"/>
    <xf numFmtId="4" fontId="1" fillId="0" borderId="0" xfId="37" applyNumberFormat="1" applyFill="1"/>
    <xf numFmtId="3" fontId="30" fillId="0" borderId="0" xfId="35" applyNumberFormat="1" applyFont="1" applyFill="1"/>
    <xf numFmtId="3" fontId="26" fillId="24" borderId="12" xfId="35" applyNumberFormat="1" applyFont="1" applyFill="1" applyBorder="1" applyAlignment="1">
      <alignment horizontal="right" vertical="center" indent="1"/>
    </xf>
    <xf numFmtId="3" fontId="26" fillId="24" borderId="42" xfId="35" applyNumberFormat="1" applyFont="1" applyFill="1" applyBorder="1" applyAlignment="1">
      <alignment horizontal="right" vertical="center" indent="1"/>
    </xf>
    <xf numFmtId="0" fontId="27" fillId="0" borderId="47" xfId="34" applyFont="1" applyFill="1" applyBorder="1" applyAlignment="1">
      <alignment horizontal="left" vertical="center" indent="1"/>
    </xf>
    <xf numFmtId="0" fontId="27" fillId="0" borderId="63" xfId="34" applyFont="1" applyFill="1" applyBorder="1" applyAlignment="1">
      <alignment horizontal="left" vertical="center" wrapText="1" indent="1"/>
    </xf>
    <xf numFmtId="3" fontId="27" fillId="0" borderId="52" xfId="35" applyNumberFormat="1" applyFont="1" applyFill="1" applyBorder="1" applyAlignment="1">
      <alignment horizontal="right" vertical="center" indent="1"/>
    </xf>
    <xf numFmtId="0" fontId="26" fillId="0" borderId="13" xfId="34" applyFont="1" applyFill="1" applyBorder="1" applyAlignment="1">
      <alignment horizontal="center" vertical="center"/>
    </xf>
    <xf numFmtId="3" fontId="34" fillId="0" borderId="30" xfId="35" applyNumberFormat="1" applyFont="1" applyFill="1" applyBorder="1" applyAlignment="1">
      <alignment horizontal="right" vertical="center" indent="1"/>
    </xf>
    <xf numFmtId="2" fontId="25" fillId="0" borderId="49" xfId="38" applyNumberFormat="1" applyFont="1" applyFill="1" applyBorder="1" applyAlignment="1">
      <alignment horizontal="left" vertical="center" wrapText="1" indent="1"/>
    </xf>
    <xf numFmtId="0" fontId="26" fillId="0" borderId="11" xfId="34" applyFont="1" applyFill="1" applyBorder="1" applyAlignment="1">
      <alignment horizontal="left" vertical="center" indent="1"/>
    </xf>
    <xf numFmtId="0" fontId="3" fillId="0" borderId="12" xfId="33" applyFont="1" applyFill="1" applyBorder="1" applyAlignment="1">
      <alignment horizontal="center" vertical="center" wrapText="1"/>
    </xf>
    <xf numFmtId="0" fontId="4" fillId="0" borderId="0" xfId="35" applyFont="1" applyFill="1"/>
    <xf numFmtId="0" fontId="27" fillId="0" borderId="0" xfId="35" applyFont="1" applyFill="1"/>
    <xf numFmtId="3" fontId="27" fillId="0" borderId="0" xfId="35" applyNumberFormat="1" applyFont="1" applyFill="1"/>
    <xf numFmtId="0" fontId="27" fillId="0" borderId="57" xfId="35" applyFont="1" applyFill="1" applyBorder="1"/>
    <xf numFmtId="0" fontId="3" fillId="0" borderId="0" xfId="35" applyFont="1" applyFill="1"/>
    <xf numFmtId="0" fontId="27" fillId="0" borderId="64" xfId="35" applyFont="1" applyFill="1" applyBorder="1"/>
    <xf numFmtId="0" fontId="27" fillId="0" borderId="65" xfId="35" applyFont="1" applyFill="1" applyBorder="1"/>
    <xf numFmtId="3" fontId="27" fillId="0" borderId="35" xfId="35" applyNumberFormat="1" applyFont="1" applyFill="1" applyBorder="1"/>
    <xf numFmtId="3" fontId="27" fillId="0" borderId="29" xfId="35" applyNumberFormat="1" applyFont="1" applyFill="1" applyBorder="1"/>
    <xf numFmtId="0" fontId="27" fillId="0" borderId="59" xfId="35" applyFont="1" applyFill="1" applyBorder="1"/>
    <xf numFmtId="0" fontId="27" fillId="0" borderId="54" xfId="35" applyFont="1" applyFill="1" applyBorder="1"/>
    <xf numFmtId="0" fontId="27" fillId="0" borderId="56" xfId="35" applyFont="1" applyFill="1" applyBorder="1"/>
    <xf numFmtId="3" fontId="27" fillId="0" borderId="17" xfId="35" applyNumberFormat="1" applyFont="1" applyFill="1" applyBorder="1"/>
    <xf numFmtId="0" fontId="27" fillId="0" borderId="22" xfId="35" applyFont="1" applyFill="1" applyBorder="1"/>
    <xf numFmtId="0" fontId="27" fillId="0" borderId="0" xfId="35" applyFont="1" applyFill="1" applyBorder="1"/>
    <xf numFmtId="0" fontId="27" fillId="0" borderId="62" xfId="35" applyFont="1" applyFill="1" applyBorder="1"/>
    <xf numFmtId="0" fontId="26" fillId="0" borderId="53" xfId="35" applyFont="1" applyFill="1" applyBorder="1"/>
    <xf numFmtId="0" fontId="26" fillId="0" borderId="18" xfId="35" applyFont="1" applyFill="1" applyBorder="1"/>
    <xf numFmtId="0" fontId="26" fillId="0" borderId="55" xfId="35" applyFont="1" applyFill="1" applyBorder="1"/>
    <xf numFmtId="3" fontId="26" fillId="0" borderId="52" xfId="35" applyNumberFormat="1" applyFont="1" applyFill="1" applyBorder="1"/>
    <xf numFmtId="0" fontId="30" fillId="0" borderId="22" xfId="35" applyFont="1" applyFill="1" applyBorder="1"/>
    <xf numFmtId="0" fontId="32" fillId="0" borderId="28" xfId="35" applyFont="1" applyFill="1" applyBorder="1"/>
    <xf numFmtId="0" fontId="26" fillId="0" borderId="11" xfId="35" applyFont="1" applyFill="1" applyBorder="1"/>
    <xf numFmtId="3" fontId="30" fillId="0" borderId="28" xfId="35" applyNumberFormat="1" applyFont="1" applyFill="1" applyBorder="1"/>
    <xf numFmtId="3" fontId="30" fillId="0" borderId="12" xfId="35" applyNumberFormat="1" applyFont="1" applyFill="1" applyBorder="1"/>
    <xf numFmtId="3" fontId="30" fillId="0" borderId="11" xfId="35" applyNumberFormat="1" applyFont="1" applyFill="1" applyBorder="1"/>
    <xf numFmtId="0" fontId="30" fillId="0" borderId="28" xfId="35" applyFont="1" applyFill="1" applyBorder="1"/>
    <xf numFmtId="0" fontId="1" fillId="0" borderId="15" xfId="35" applyFill="1" applyBorder="1"/>
    <xf numFmtId="0" fontId="27" fillId="0" borderId="0" xfId="35" applyFont="1" applyFill="1" applyAlignment="1">
      <alignment horizontal="justify"/>
    </xf>
    <xf numFmtId="0" fontId="3" fillId="0" borderId="15" xfId="38" applyFont="1" applyFill="1" applyBorder="1" applyAlignment="1">
      <alignment vertical="center"/>
    </xf>
    <xf numFmtId="0" fontId="1" fillId="0" borderId="0" xfId="37" applyFont="1" applyFill="1" applyBorder="1" applyAlignment="1">
      <alignment vertical="center"/>
    </xf>
    <xf numFmtId="0" fontId="1" fillId="0" borderId="0" xfId="37" applyFont="1" applyFill="1" applyAlignment="1">
      <alignment vertical="center"/>
    </xf>
    <xf numFmtId="0" fontId="3" fillId="0" borderId="11" xfId="38" applyFont="1" applyFill="1" applyBorder="1" applyAlignment="1">
      <alignment horizontal="left" vertical="center" wrapText="1" indent="1"/>
    </xf>
    <xf numFmtId="49" fontId="3" fillId="0" borderId="11" xfId="38" applyNumberFormat="1" applyFont="1" applyFill="1" applyBorder="1" applyAlignment="1">
      <alignment horizontal="left" vertical="center" wrapText="1" indent="1"/>
    </xf>
    <xf numFmtId="0" fontId="3" fillId="0" borderId="11" xfId="38" applyFont="1" applyFill="1" applyBorder="1" applyAlignment="1">
      <alignment horizontal="right" vertical="center"/>
    </xf>
    <xf numFmtId="0" fontId="3" fillId="0" borderId="15" xfId="38" applyFont="1" applyFill="1" applyBorder="1" applyAlignment="1">
      <alignment horizontal="right" vertical="center"/>
    </xf>
    <xf numFmtId="0" fontId="2" fillId="0" borderId="0" xfId="37" applyFont="1" applyFill="1" applyBorder="1"/>
    <xf numFmtId="0" fontId="2" fillId="0" borderId="0" xfId="37" applyFont="1" applyFill="1"/>
    <xf numFmtId="0" fontId="3" fillId="0" borderId="0" xfId="37" applyFont="1" applyFill="1" applyBorder="1"/>
    <xf numFmtId="3" fontId="4" fillId="0" borderId="11" xfId="38" applyNumberFormat="1" applyFont="1" applyFill="1" applyBorder="1" applyAlignment="1">
      <alignment horizontal="right" vertical="center" wrapText="1" indent="1"/>
    </xf>
    <xf numFmtId="3" fontId="3" fillId="0" borderId="56" xfId="38" applyNumberFormat="1" applyFont="1" applyFill="1" applyBorder="1" applyAlignment="1">
      <alignment horizontal="right" vertical="center" wrapText="1"/>
    </xf>
    <xf numFmtId="4" fontId="3" fillId="0" borderId="0" xfId="37" applyNumberFormat="1" applyFont="1" applyFill="1"/>
    <xf numFmtId="0" fontId="3" fillId="0" borderId="0" xfId="37" applyFont="1" applyFill="1"/>
    <xf numFmtId="49" fontId="25" fillId="0" borderId="11" xfId="38" applyNumberFormat="1" applyFont="1" applyFill="1" applyBorder="1" applyAlignment="1">
      <alignment horizontal="left" vertical="center" wrapText="1" indent="1"/>
    </xf>
    <xf numFmtId="1" fontId="1" fillId="0" borderId="41" xfId="38" applyNumberFormat="1" applyFont="1" applyFill="1" applyBorder="1" applyAlignment="1">
      <alignment horizontal="right" vertical="center" wrapText="1" indent="1"/>
    </xf>
    <xf numFmtId="0" fontId="1" fillId="0" borderId="34" xfId="38" applyFont="1" applyFill="1" applyBorder="1" applyAlignment="1">
      <alignment horizontal="center" vertical="center" wrapText="1"/>
    </xf>
    <xf numFmtId="0" fontId="1" fillId="0" borderId="26" xfId="38" applyFont="1" applyFill="1" applyBorder="1" applyAlignment="1">
      <alignment horizontal="center" vertical="center"/>
    </xf>
    <xf numFmtId="0" fontId="3" fillId="0" borderId="26" xfId="0" applyFont="1" applyFill="1" applyBorder="1" applyAlignment="1" applyProtection="1">
      <alignment vertical="center" wrapText="1"/>
      <protection locked="0"/>
    </xf>
    <xf numFmtId="0" fontId="1" fillId="0" borderId="26" xfId="39" applyFont="1" applyFill="1" applyBorder="1" applyAlignment="1" applyProtection="1">
      <alignment horizontal="left" vertical="center" wrapText="1"/>
      <protection locked="0"/>
    </xf>
    <xf numFmtId="0" fontId="1" fillId="0" borderId="26" xfId="39" applyFont="1" applyFill="1" applyBorder="1" applyAlignment="1">
      <alignment horizontal="center" vertical="center" wrapText="1"/>
    </xf>
    <xf numFmtId="0" fontId="1" fillId="0" borderId="26" xfId="38" applyFont="1" applyFill="1" applyBorder="1" applyAlignment="1">
      <alignment horizontal="center" vertical="center" wrapText="1"/>
    </xf>
    <xf numFmtId="3" fontId="4" fillId="0" borderId="26" xfId="38" applyNumberFormat="1" applyFont="1" applyFill="1" applyBorder="1" applyAlignment="1">
      <alignment horizontal="right" vertical="center" indent="1"/>
    </xf>
    <xf numFmtId="3" fontId="4" fillId="0" borderId="50" xfId="38" applyNumberFormat="1" applyFont="1" applyFill="1" applyBorder="1" applyAlignment="1">
      <alignment horizontal="right" vertical="center" indent="1"/>
    </xf>
    <xf numFmtId="3" fontId="25" fillId="0" borderId="32" xfId="38" applyNumberFormat="1" applyFont="1" applyFill="1" applyBorder="1" applyAlignment="1">
      <alignment horizontal="right" vertical="center" indent="1"/>
    </xf>
    <xf numFmtId="3" fontId="4" fillId="0" borderId="32" xfId="38" applyNumberFormat="1" applyFont="1" applyFill="1" applyBorder="1" applyAlignment="1">
      <alignment horizontal="right" vertical="center" indent="1"/>
    </xf>
    <xf numFmtId="3" fontId="4" fillId="0" borderId="61" xfId="38" applyNumberFormat="1" applyFont="1" applyFill="1" applyBorder="1" applyAlignment="1">
      <alignment horizontal="right" vertical="center" indent="1"/>
    </xf>
    <xf numFmtId="3" fontId="25" fillId="0" borderId="49" xfId="38" applyNumberFormat="1" applyFont="1" applyFill="1" applyBorder="1" applyAlignment="1">
      <alignment horizontal="right" vertical="center" wrapText="1" indent="1"/>
    </xf>
    <xf numFmtId="3" fontId="25" fillId="0" borderId="12" xfId="38" applyNumberFormat="1" applyFont="1" applyFill="1" applyBorder="1" applyAlignment="1">
      <alignment horizontal="right" vertical="center" wrapText="1" indent="1"/>
    </xf>
    <xf numFmtId="3" fontId="25" fillId="0" borderId="42" xfId="38" applyNumberFormat="1" applyFont="1" applyFill="1" applyBorder="1" applyAlignment="1">
      <alignment horizontal="right" vertical="center" wrapText="1" indent="1"/>
    </xf>
    <xf numFmtId="3" fontId="25" fillId="0" borderId="16" xfId="38" applyNumberFormat="1" applyFont="1" applyFill="1" applyBorder="1" applyAlignment="1">
      <alignment horizontal="right" vertical="center" wrapText="1" indent="1"/>
    </xf>
    <xf numFmtId="0" fontId="3" fillId="0" borderId="12" xfId="37" applyFont="1" applyFill="1" applyBorder="1"/>
    <xf numFmtId="3" fontId="4" fillId="0" borderId="12" xfId="38" applyNumberFormat="1" applyFont="1" applyFill="1" applyBorder="1" applyAlignment="1">
      <alignment horizontal="left" vertical="center" wrapText="1" indent="1"/>
    </xf>
    <xf numFmtId="3" fontId="26" fillId="25" borderId="12" xfId="35" applyNumberFormat="1" applyFont="1" applyFill="1" applyBorder="1" applyAlignment="1">
      <alignment horizontal="right" vertical="center" indent="1"/>
    </xf>
    <xf numFmtId="0" fontId="27" fillId="0" borderId="0" xfId="0" applyFont="1" applyFill="1" applyAlignment="1">
      <alignment horizontal="justify" wrapText="1"/>
    </xf>
    <xf numFmtId="0" fontId="26" fillId="0" borderId="0" xfId="54" applyFont="1" applyFill="1"/>
    <xf numFmtId="49" fontId="25" fillId="0" borderId="11" xfId="38" applyNumberFormat="1" applyFont="1" applyFill="1" applyBorder="1" applyAlignment="1">
      <alignment horizontal="left" vertical="center" wrapText="1" indent="1"/>
    </xf>
    <xf numFmtId="0" fontId="26" fillId="0" borderId="0" xfId="35" applyFont="1" applyFill="1"/>
    <xf numFmtId="0" fontId="4" fillId="0" borderId="0" xfId="0" applyFont="1"/>
    <xf numFmtId="0" fontId="33" fillId="0" borderId="0" xfId="35" applyFont="1" applyFill="1"/>
    <xf numFmtId="3" fontId="29" fillId="0" borderId="0" xfId="35" applyNumberFormat="1" applyFont="1" applyFill="1"/>
    <xf numFmtId="0" fontId="29" fillId="0" borderId="0" xfId="0" applyFont="1"/>
    <xf numFmtId="3" fontId="29" fillId="0" borderId="0" xfId="0" applyNumberFormat="1" applyFont="1"/>
    <xf numFmtId="0" fontId="29" fillId="0" borderId="66" xfId="35" applyFont="1" applyFill="1" applyBorder="1"/>
    <xf numFmtId="0" fontId="33" fillId="0" borderId="66" xfId="35" applyFont="1" applyFill="1" applyBorder="1" applyAlignment="1">
      <alignment horizontal="center"/>
    </xf>
    <xf numFmtId="3" fontId="26" fillId="26" borderId="67" xfId="0" applyNumberFormat="1" applyFont="1" applyFill="1" applyBorder="1" applyAlignment="1">
      <alignment vertical="center"/>
    </xf>
    <xf numFmtId="0" fontId="26" fillId="0" borderId="0" xfId="0" applyFont="1" applyAlignment="1">
      <alignment vertical="center"/>
    </xf>
    <xf numFmtId="0" fontId="25" fillId="26" borderId="67" xfId="34" applyFont="1" applyFill="1" applyBorder="1" applyAlignment="1">
      <alignment horizontal="center" vertical="center" wrapText="1"/>
    </xf>
    <xf numFmtId="0" fontId="25" fillId="26" borderId="66" xfId="34" applyFont="1" applyFill="1" applyBorder="1" applyAlignment="1">
      <alignment horizontal="center" vertical="center" wrapText="1"/>
    </xf>
    <xf numFmtId="3" fontId="25" fillId="26" borderId="67" xfId="34" applyNumberFormat="1" applyFont="1" applyFill="1" applyBorder="1" applyAlignment="1">
      <alignment horizontal="center" vertical="center" wrapText="1"/>
    </xf>
    <xf numFmtId="0" fontId="25" fillId="26" borderId="66" xfId="33" applyFont="1" applyFill="1" applyBorder="1" applyAlignment="1">
      <alignment horizontal="center" vertical="center" wrapText="1"/>
    </xf>
    <xf numFmtId="0" fontId="25" fillId="26" borderId="67" xfId="33" applyFont="1" applyFill="1" applyBorder="1" applyAlignment="1">
      <alignment horizontal="center" vertical="center" wrapText="1"/>
    </xf>
    <xf numFmtId="0" fontId="4" fillId="0" borderId="10" xfId="34" applyFont="1" applyFill="1" applyBorder="1" applyAlignment="1">
      <alignment horizontal="left" vertical="center" wrapText="1" indent="1"/>
    </xf>
    <xf numFmtId="0" fontId="4" fillId="0" borderId="10" xfId="0" applyFont="1" applyBorder="1"/>
    <xf numFmtId="3" fontId="4" fillId="0" borderId="10" xfId="0" applyNumberFormat="1" applyFont="1" applyBorder="1"/>
    <xf numFmtId="0" fontId="1" fillId="0" borderId="0" xfId="56" applyFill="1"/>
    <xf numFmtId="4" fontId="1" fillId="0" borderId="0" xfId="56" applyNumberFormat="1" applyFill="1"/>
    <xf numFmtId="0" fontId="29" fillId="0" borderId="0" xfId="56" applyFont="1" applyFill="1"/>
    <xf numFmtId="3" fontId="25" fillId="0" borderId="52" xfId="38" applyNumberFormat="1" applyFont="1" applyFill="1" applyBorder="1" applyAlignment="1">
      <alignment horizontal="right" vertical="center" wrapText="1" indent="1"/>
    </xf>
    <xf numFmtId="3" fontId="25" fillId="0" borderId="28" xfId="38" applyNumberFormat="1" applyFont="1" applyFill="1" applyBorder="1" applyAlignment="1">
      <alignment horizontal="right" vertical="center" wrapText="1" indent="1"/>
    </xf>
    <xf numFmtId="2" fontId="25" fillId="0" borderId="11" xfId="38" applyNumberFormat="1" applyFont="1" applyFill="1" applyBorder="1" applyAlignment="1">
      <alignment horizontal="left" vertical="center" wrapText="1" indent="1"/>
    </xf>
    <xf numFmtId="2" fontId="25" fillId="0" borderId="28" xfId="38" applyNumberFormat="1" applyFont="1" applyFill="1" applyBorder="1" applyAlignment="1">
      <alignment horizontal="left" vertical="center" indent="1"/>
    </xf>
    <xf numFmtId="3" fontId="29" fillId="0" borderId="12" xfId="38" applyNumberFormat="1" applyFont="1" applyFill="1" applyBorder="1" applyAlignment="1">
      <alignment horizontal="right" vertical="center" indent="1"/>
    </xf>
    <xf numFmtId="3" fontId="29" fillId="0" borderId="16" xfId="38" applyNumberFormat="1" applyFont="1" applyFill="1" applyBorder="1" applyAlignment="1">
      <alignment horizontal="right" vertical="center" indent="1"/>
    </xf>
    <xf numFmtId="3" fontId="29" fillId="0" borderId="22" xfId="38" applyNumberFormat="1" applyFont="1" applyFill="1" applyBorder="1" applyAlignment="1">
      <alignment horizontal="right" vertical="center" indent="1"/>
    </xf>
    <xf numFmtId="3" fontId="33" fillId="0" borderId="12" xfId="38" applyNumberFormat="1" applyFont="1" applyFill="1" applyBorder="1" applyAlignment="1">
      <alignment horizontal="right" vertical="center" indent="1"/>
    </xf>
    <xf numFmtId="1" fontId="29" fillId="0" borderId="41" xfId="38" applyNumberFormat="1" applyFont="1" applyFill="1" applyBorder="1" applyAlignment="1">
      <alignment horizontal="right" vertical="center" indent="1"/>
    </xf>
    <xf numFmtId="3" fontId="29" fillId="0" borderId="26" xfId="38" applyNumberFormat="1" applyFont="1" applyFill="1" applyBorder="1" applyAlignment="1">
      <alignment horizontal="right" vertical="center" indent="1"/>
    </xf>
    <xf numFmtId="0" fontId="1" fillId="0" borderId="26" xfId="56" applyFont="1" applyFill="1" applyBorder="1" applyAlignment="1">
      <alignment horizontal="center" vertical="center" wrapText="1"/>
    </xf>
    <xf numFmtId="0" fontId="1" fillId="0" borderId="26" xfId="56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1" fillId="0" borderId="21" xfId="38" applyFont="1" applyFill="1" applyBorder="1" applyAlignment="1">
      <alignment horizontal="center" vertical="center"/>
    </xf>
    <xf numFmtId="0" fontId="1" fillId="0" borderId="20" xfId="38" applyFont="1" applyFill="1" applyBorder="1" applyAlignment="1">
      <alignment horizontal="center" vertical="center" wrapText="1"/>
    </xf>
    <xf numFmtId="3" fontId="33" fillId="0" borderId="56" xfId="38" applyNumberFormat="1" applyFont="1" applyFill="1" applyBorder="1" applyAlignment="1">
      <alignment horizontal="right" vertical="center" wrapText="1" indent="1"/>
    </xf>
    <xf numFmtId="3" fontId="29" fillId="0" borderId="11" xfId="38" applyNumberFormat="1" applyFont="1" applyFill="1" applyBorder="1" applyAlignment="1">
      <alignment horizontal="right" vertical="center" wrapText="1" indent="1"/>
    </xf>
    <xf numFmtId="3" fontId="33" fillId="0" borderId="11" xfId="38" applyNumberFormat="1" applyFont="1" applyFill="1" applyBorder="1" applyAlignment="1">
      <alignment horizontal="right" vertical="center" wrapText="1" indent="1"/>
    </xf>
    <xf numFmtId="49" fontId="33" fillId="0" borderId="11" xfId="38" applyNumberFormat="1" applyFont="1" applyFill="1" applyBorder="1" applyAlignment="1">
      <alignment horizontal="left" vertical="center" wrapText="1" indent="1"/>
    </xf>
    <xf numFmtId="3" fontId="29" fillId="0" borderId="52" xfId="38" applyNumberFormat="1" applyFont="1" applyFill="1" applyBorder="1" applyAlignment="1">
      <alignment horizontal="right" vertical="center" indent="1"/>
    </xf>
    <xf numFmtId="3" fontId="33" fillId="0" borderId="52" xfId="38" applyNumberFormat="1" applyFont="1" applyFill="1" applyBorder="1" applyAlignment="1">
      <alignment horizontal="right" vertical="center" indent="1"/>
    </xf>
    <xf numFmtId="3" fontId="29" fillId="0" borderId="55" xfId="38" applyNumberFormat="1" applyFont="1" applyFill="1" applyBorder="1" applyAlignment="1">
      <alignment horizontal="right" vertical="center" indent="1"/>
    </xf>
    <xf numFmtId="3" fontId="33" fillId="0" borderId="18" xfId="38" applyNumberFormat="1" applyFont="1" applyFill="1" applyBorder="1" applyAlignment="1">
      <alignment horizontal="right" vertical="center" indent="1"/>
    </xf>
    <xf numFmtId="3" fontId="29" fillId="0" borderId="31" xfId="38" applyNumberFormat="1" applyFont="1" applyFill="1" applyBorder="1" applyAlignment="1">
      <alignment horizontal="right" vertical="center" indent="1"/>
    </xf>
    <xf numFmtId="3" fontId="29" fillId="0" borderId="63" xfId="38" applyNumberFormat="1" applyFont="1" applyFill="1" applyBorder="1" applyAlignment="1">
      <alignment horizontal="right" vertical="center" indent="1"/>
    </xf>
    <xf numFmtId="3" fontId="29" fillId="0" borderId="0" xfId="38" applyNumberFormat="1" applyFont="1" applyFill="1" applyBorder="1" applyAlignment="1">
      <alignment horizontal="right" vertical="center" indent="1"/>
    </xf>
    <xf numFmtId="3" fontId="33" fillId="0" borderId="31" xfId="38" applyNumberFormat="1" applyFont="1" applyFill="1" applyBorder="1" applyAlignment="1">
      <alignment horizontal="right" vertical="center" indent="1"/>
    </xf>
    <xf numFmtId="1" fontId="29" fillId="0" borderId="51" xfId="38" applyNumberFormat="1" applyFont="1" applyFill="1" applyBorder="1" applyAlignment="1">
      <alignment horizontal="right" vertical="center" indent="1"/>
    </xf>
    <xf numFmtId="3" fontId="29" fillId="0" borderId="14" xfId="38" applyNumberFormat="1" applyFont="1" applyFill="1" applyBorder="1" applyAlignment="1">
      <alignment horizontal="right" vertical="center" indent="1"/>
    </xf>
    <xf numFmtId="0" fontId="1" fillId="0" borderId="27" xfId="38" applyFont="1" applyFill="1" applyBorder="1" applyAlignment="1">
      <alignment horizontal="center" vertical="center" wrapText="1"/>
    </xf>
    <xf numFmtId="0" fontId="1" fillId="0" borderId="14" xfId="56" applyFont="1" applyFill="1" applyBorder="1" applyAlignment="1">
      <alignment horizontal="center" vertical="center" wrapText="1"/>
    </xf>
    <xf numFmtId="0" fontId="1" fillId="0" borderId="14" xfId="56" applyFont="1" applyFill="1" applyBorder="1" applyAlignment="1" applyProtection="1">
      <alignment horizontal="left" vertical="center" wrapText="1"/>
      <protection locked="0"/>
    </xf>
    <xf numFmtId="0" fontId="1" fillId="0" borderId="27" xfId="38" applyFont="1" applyFill="1" applyBorder="1" applyAlignment="1">
      <alignment horizontal="center" vertical="center"/>
    </xf>
    <xf numFmtId="0" fontId="1" fillId="0" borderId="48" xfId="38" applyFont="1" applyFill="1" applyBorder="1" applyAlignment="1">
      <alignment horizontal="center" vertical="center" wrapText="1"/>
    </xf>
    <xf numFmtId="3" fontId="29" fillId="0" borderId="30" xfId="38" applyNumberFormat="1" applyFont="1" applyFill="1" applyBorder="1" applyAlignment="1">
      <alignment horizontal="right" vertical="center" indent="1"/>
    </xf>
    <xf numFmtId="3" fontId="29" fillId="0" borderId="39" xfId="38" applyNumberFormat="1" applyFont="1" applyFill="1" applyBorder="1" applyAlignment="1">
      <alignment horizontal="right" vertical="center" indent="1"/>
    </xf>
    <xf numFmtId="3" fontId="29" fillId="0" borderId="37" xfId="38" applyNumberFormat="1" applyFont="1" applyFill="1" applyBorder="1" applyAlignment="1">
      <alignment horizontal="right" vertical="center" indent="1"/>
    </xf>
    <xf numFmtId="3" fontId="33" fillId="0" borderId="30" xfId="38" applyNumberFormat="1" applyFont="1" applyFill="1" applyBorder="1" applyAlignment="1">
      <alignment horizontal="right" vertical="center" indent="1"/>
    </xf>
    <xf numFmtId="1" fontId="29" fillId="0" borderId="39" xfId="38" applyNumberFormat="1" applyFont="1" applyFill="1" applyBorder="1" applyAlignment="1">
      <alignment horizontal="right" vertical="center" indent="1"/>
    </xf>
    <xf numFmtId="3" fontId="29" fillId="0" borderId="10" xfId="38" applyNumberFormat="1" applyFont="1" applyFill="1" applyBorder="1" applyAlignment="1">
      <alignment horizontal="right" vertical="center" indent="1"/>
    </xf>
    <xf numFmtId="0" fontId="1" fillId="0" borderId="25" xfId="38" applyFont="1" applyFill="1" applyBorder="1" applyAlignment="1">
      <alignment horizontal="center" vertical="center" wrapText="1"/>
    </xf>
    <xf numFmtId="0" fontId="1" fillId="0" borderId="10" xfId="56" applyFont="1" applyFill="1" applyBorder="1" applyAlignment="1">
      <alignment horizontal="center" vertical="center" wrapText="1"/>
    </xf>
    <xf numFmtId="0" fontId="1" fillId="0" borderId="10" xfId="56" applyFont="1" applyFill="1" applyBorder="1" applyAlignment="1" applyProtection="1">
      <alignment horizontal="left" vertical="center" wrapText="1"/>
      <protection locked="0"/>
    </xf>
    <xf numFmtId="0" fontId="1" fillId="0" borderId="10" xfId="38" applyFont="1" applyFill="1" applyBorder="1" applyAlignment="1">
      <alignment horizontal="center" vertical="center"/>
    </xf>
    <xf numFmtId="0" fontId="1" fillId="0" borderId="25" xfId="38" applyFont="1" applyFill="1" applyBorder="1" applyAlignment="1">
      <alignment horizontal="center" vertical="center"/>
    </xf>
    <xf numFmtId="0" fontId="1" fillId="0" borderId="38" xfId="38" applyFont="1" applyFill="1" applyBorder="1" applyAlignment="1">
      <alignment horizontal="center" vertical="center" wrapText="1"/>
    </xf>
    <xf numFmtId="3" fontId="29" fillId="0" borderId="32" xfId="38" applyNumberFormat="1" applyFont="1" applyFill="1" applyBorder="1" applyAlignment="1">
      <alignment horizontal="right" vertical="center" indent="1"/>
    </xf>
    <xf numFmtId="3" fontId="29" fillId="0" borderId="41" xfId="38" applyNumberFormat="1" applyFont="1" applyFill="1" applyBorder="1" applyAlignment="1">
      <alignment horizontal="right" vertical="center" indent="1"/>
    </xf>
    <xf numFmtId="3" fontId="29" fillId="0" borderId="40" xfId="38" applyNumberFormat="1" applyFont="1" applyFill="1" applyBorder="1" applyAlignment="1">
      <alignment horizontal="right" vertical="center" indent="1"/>
    </xf>
    <xf numFmtId="3" fontId="33" fillId="0" borderId="32" xfId="38" applyNumberFormat="1" applyFont="1" applyFill="1" applyBorder="1" applyAlignment="1">
      <alignment horizontal="right" vertical="center" indent="1"/>
    </xf>
    <xf numFmtId="0" fontId="1" fillId="0" borderId="58" xfId="38" applyFont="1" applyFill="1" applyBorder="1" applyAlignment="1">
      <alignment horizontal="center" vertical="center" wrapText="1"/>
    </xf>
    <xf numFmtId="3" fontId="25" fillId="0" borderId="64" xfId="38" applyNumberFormat="1" applyFont="1" applyFill="1" applyBorder="1" applyAlignment="1">
      <alignment horizontal="left" vertical="center" wrapText="1" indent="1"/>
    </xf>
    <xf numFmtId="3" fontId="25" fillId="0" borderId="18" xfId="38" applyNumberFormat="1" applyFont="1" applyFill="1" applyBorder="1" applyAlignment="1">
      <alignment horizontal="left" vertical="center" wrapText="1" indent="1"/>
    </xf>
    <xf numFmtId="3" fontId="25" fillId="0" borderId="0" xfId="38" applyNumberFormat="1" applyFont="1" applyFill="1" applyBorder="1" applyAlignment="1">
      <alignment horizontal="left" vertical="center" wrapText="1" indent="1"/>
    </xf>
    <xf numFmtId="49" fontId="25" fillId="0" borderId="18" xfId="38" applyNumberFormat="1" applyFont="1" applyFill="1" applyBorder="1" applyAlignment="1">
      <alignment horizontal="left" vertical="center" wrapText="1" indent="1"/>
    </xf>
    <xf numFmtId="3" fontId="25" fillId="0" borderId="11" xfId="38" applyNumberFormat="1" applyFont="1" applyFill="1" applyBorder="1" applyAlignment="1">
      <alignment horizontal="left" vertical="center" wrapText="1" indent="1"/>
    </xf>
    <xf numFmtId="0" fontId="25" fillId="26" borderId="68" xfId="32" applyFont="1" applyFill="1" applyBorder="1" applyAlignment="1">
      <alignment horizontal="center" vertical="center" wrapText="1"/>
    </xf>
    <xf numFmtId="3" fontId="4" fillId="0" borderId="69" xfId="0" applyNumberFormat="1" applyFont="1" applyBorder="1"/>
    <xf numFmtId="3" fontId="26" fillId="26" borderId="68" xfId="0" applyNumberFormat="1" applyFont="1" applyFill="1" applyBorder="1" applyAlignment="1">
      <alignment vertical="center"/>
    </xf>
    <xf numFmtId="0" fontId="25" fillId="26" borderId="70" xfId="34" applyFont="1" applyFill="1" applyBorder="1" applyAlignment="1">
      <alignment horizontal="center" vertical="center" wrapText="1"/>
    </xf>
    <xf numFmtId="3" fontId="25" fillId="26" borderId="10" xfId="0" applyNumberFormat="1" applyFont="1" applyFill="1" applyBorder="1" applyAlignment="1">
      <alignment horizontal="right"/>
    </xf>
    <xf numFmtId="3" fontId="25" fillId="26" borderId="69" xfId="0" applyNumberFormat="1" applyFont="1" applyFill="1" applyBorder="1" applyAlignment="1">
      <alignment horizontal="right"/>
    </xf>
    <xf numFmtId="0" fontId="29" fillId="0" borderId="0" xfId="0" applyFont="1" applyBorder="1"/>
    <xf numFmtId="0" fontId="30" fillId="24" borderId="28" xfId="34" applyFont="1" applyFill="1" applyBorder="1" applyAlignment="1">
      <alignment horizontal="left" vertical="center" indent="1"/>
    </xf>
    <xf numFmtId="0" fontId="30" fillId="24" borderId="11" xfId="34" applyFont="1" applyFill="1" applyBorder="1" applyAlignment="1">
      <alignment horizontal="left" vertical="center" indent="1"/>
    </xf>
    <xf numFmtId="0" fontId="30" fillId="24" borderId="15" xfId="34" applyFont="1" applyFill="1" applyBorder="1" applyAlignment="1">
      <alignment horizontal="left" vertical="center" indent="1"/>
    </xf>
    <xf numFmtId="0" fontId="30" fillId="0" borderId="0" xfId="35" applyFont="1" applyFill="1" applyBorder="1" applyAlignment="1">
      <alignment horizontal="left" vertical="center"/>
    </xf>
    <xf numFmtId="0" fontId="26" fillId="0" borderId="12" xfId="34" applyFont="1" applyFill="1" applyBorder="1" applyAlignment="1">
      <alignment horizontal="center" vertical="center" wrapText="1"/>
    </xf>
    <xf numFmtId="0" fontId="26" fillId="0" borderId="23" xfId="34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26" fillId="0" borderId="28" xfId="34" applyFont="1" applyFill="1" applyBorder="1" applyAlignment="1">
      <alignment horizontal="left" vertical="center" indent="1"/>
    </xf>
    <xf numFmtId="0" fontId="26" fillId="0" borderId="11" xfId="34" applyFont="1" applyFill="1" applyBorder="1" applyAlignment="1">
      <alignment horizontal="left" vertical="center" indent="1"/>
    </xf>
    <xf numFmtId="0" fontId="4" fillId="0" borderId="0" xfId="35" applyFont="1" applyFill="1" applyAlignment="1">
      <alignment horizontal="justify" wrapText="1"/>
    </xf>
    <xf numFmtId="0" fontId="4" fillId="0" borderId="0" xfId="0" applyFont="1" applyFill="1" applyAlignment="1">
      <alignment horizontal="justify" wrapText="1"/>
    </xf>
    <xf numFmtId="0" fontId="28" fillId="0" borderId="0" xfId="35" applyFont="1" applyFill="1" applyAlignment="1">
      <alignment horizontal="justify" wrapText="1"/>
    </xf>
    <xf numFmtId="0" fontId="33" fillId="0" borderId="66" xfId="35" applyFont="1" applyFill="1" applyBorder="1" applyAlignment="1">
      <alignment horizontal="left" vertical="center"/>
    </xf>
    <xf numFmtId="0" fontId="33" fillId="26" borderId="39" xfId="34" applyFont="1" applyFill="1" applyBorder="1" applyAlignment="1">
      <alignment horizontal="left" vertical="center" wrapText="1"/>
    </xf>
    <xf numFmtId="0" fontId="33" fillId="26" borderId="46" xfId="34" applyFont="1" applyFill="1" applyBorder="1" applyAlignment="1">
      <alignment horizontal="left" vertical="center" wrapText="1"/>
    </xf>
    <xf numFmtId="0" fontId="26" fillId="26" borderId="70" xfId="0" applyFont="1" applyFill="1" applyBorder="1" applyAlignment="1">
      <alignment horizontal="left" vertical="center"/>
    </xf>
    <xf numFmtId="0" fontId="26" fillId="26" borderId="67" xfId="0" applyFont="1" applyFill="1" applyBorder="1" applyAlignment="1">
      <alignment horizontal="left" vertical="center"/>
    </xf>
    <xf numFmtId="0" fontId="25" fillId="0" borderId="71" xfId="0" applyFont="1" applyBorder="1" applyAlignment="1">
      <alignment horizontal="center" vertical="center"/>
    </xf>
    <xf numFmtId="0" fontId="25" fillId="0" borderId="72" xfId="0" applyFont="1" applyBorder="1" applyAlignment="1">
      <alignment horizontal="center" vertical="center"/>
    </xf>
    <xf numFmtId="0" fontId="25" fillId="0" borderId="73" xfId="0" applyFont="1" applyBorder="1" applyAlignment="1">
      <alignment horizontal="center" vertical="center"/>
    </xf>
    <xf numFmtId="0" fontId="27" fillId="0" borderId="0" xfId="35" applyFont="1" applyFill="1" applyAlignment="1">
      <alignment horizontal="justify" wrapText="1"/>
    </xf>
    <xf numFmtId="0" fontId="27" fillId="0" borderId="0" xfId="0" applyFont="1" applyFill="1" applyAlignment="1">
      <alignment horizontal="justify" wrapText="1"/>
    </xf>
    <xf numFmtId="0" fontId="30" fillId="25" borderId="28" xfId="34" applyFont="1" applyFill="1" applyBorder="1" applyAlignment="1">
      <alignment horizontal="left" vertical="center" indent="1"/>
    </xf>
    <xf numFmtId="0" fontId="30" fillId="25" borderId="11" xfId="34" applyFont="1" applyFill="1" applyBorder="1" applyAlignment="1">
      <alignment horizontal="left" vertical="center" indent="1"/>
    </xf>
    <xf numFmtId="0" fontId="6" fillId="0" borderId="17" xfId="33" applyFont="1" applyFill="1" applyBorder="1" applyAlignment="1">
      <alignment horizontal="center" vertical="center" wrapText="1"/>
    </xf>
    <xf numFmtId="0" fontId="6" fillId="0" borderId="35" xfId="33" applyFont="1" applyFill="1" applyBorder="1" applyAlignment="1">
      <alignment horizontal="center" vertical="center" wrapText="1"/>
    </xf>
    <xf numFmtId="2" fontId="26" fillId="0" borderId="28" xfId="38" applyNumberFormat="1" applyFont="1" applyFill="1" applyBorder="1" applyAlignment="1">
      <alignment horizontal="left" vertical="center" indent="1"/>
    </xf>
    <xf numFmtId="2" fontId="26" fillId="0" borderId="11" xfId="38" applyNumberFormat="1" applyFont="1" applyFill="1" applyBorder="1" applyAlignment="1">
      <alignment horizontal="left" vertical="center" indent="1"/>
    </xf>
    <xf numFmtId="2" fontId="26" fillId="0" borderId="60" xfId="38" applyNumberFormat="1" applyFont="1" applyFill="1" applyBorder="1" applyAlignment="1">
      <alignment horizontal="left" vertical="center" indent="1"/>
    </xf>
    <xf numFmtId="0" fontId="3" fillId="0" borderId="12" xfId="32" applyFont="1" applyFill="1" applyBorder="1" applyAlignment="1">
      <alignment horizontal="center" vertical="center" wrapText="1"/>
    </xf>
    <xf numFmtId="49" fontId="25" fillId="0" borderId="28" xfId="38" applyNumberFormat="1" applyFont="1" applyFill="1" applyBorder="1" applyAlignment="1">
      <alignment horizontal="left" vertical="center" wrapText="1" indent="1"/>
    </xf>
    <xf numFmtId="49" fontId="25" fillId="0" borderId="11" xfId="38" applyNumberFormat="1" applyFont="1" applyFill="1" applyBorder="1" applyAlignment="1">
      <alignment horizontal="left" vertical="center" wrapText="1" indent="1"/>
    </xf>
    <xf numFmtId="164" fontId="3" fillId="0" borderId="17" xfId="32" applyNumberFormat="1" applyFont="1" applyFill="1" applyBorder="1" applyAlignment="1">
      <alignment horizontal="center" vertical="center" wrapText="1"/>
    </xf>
    <xf numFmtId="164" fontId="3" fillId="0" borderId="52" xfId="32" applyNumberFormat="1" applyFont="1" applyFill="1" applyBorder="1" applyAlignment="1">
      <alignment horizontal="center" vertical="center" wrapText="1"/>
    </xf>
    <xf numFmtId="3" fontId="3" fillId="0" borderId="17" xfId="32" applyNumberFormat="1" applyFont="1" applyFill="1" applyBorder="1" applyAlignment="1">
      <alignment horizontal="center" vertical="center" wrapText="1"/>
    </xf>
    <xf numFmtId="3" fontId="3" fillId="0" borderId="52" xfId="32" applyNumberFormat="1" applyFont="1" applyFill="1" applyBorder="1" applyAlignment="1">
      <alignment horizontal="center" vertical="center" wrapText="1"/>
    </xf>
    <xf numFmtId="3" fontId="3" fillId="0" borderId="12" xfId="32" applyNumberFormat="1" applyFont="1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 wrapText="1"/>
    </xf>
    <xf numFmtId="0" fontId="26" fillId="0" borderId="28" xfId="31" applyFont="1" applyFill="1" applyBorder="1" applyAlignment="1">
      <alignment horizontal="center" vertical="center"/>
    </xf>
    <xf numFmtId="0" fontId="26" fillId="0" borderId="11" xfId="31" applyFont="1" applyFill="1" applyBorder="1" applyAlignment="1">
      <alignment horizontal="center" vertical="center"/>
    </xf>
    <xf numFmtId="0" fontId="26" fillId="0" borderId="15" xfId="31" applyFont="1" applyFill="1" applyBorder="1" applyAlignment="1">
      <alignment horizontal="center" vertical="center"/>
    </xf>
    <xf numFmtId="0" fontId="3" fillId="0" borderId="17" xfId="38" applyFont="1" applyFill="1" applyBorder="1" applyAlignment="1">
      <alignment horizontal="center" vertical="center" wrapText="1"/>
    </xf>
    <xf numFmtId="0" fontId="3" fillId="0" borderId="52" xfId="38" applyFont="1" applyFill="1" applyBorder="1" applyAlignment="1">
      <alignment horizontal="center" vertical="center" wrapText="1"/>
    </xf>
    <xf numFmtId="0" fontId="7" fillId="0" borderId="12" xfId="38" applyFont="1" applyFill="1" applyBorder="1" applyAlignment="1">
      <alignment horizontal="center" vertical="center" textRotation="90" wrapText="1"/>
    </xf>
    <xf numFmtId="0" fontId="30" fillId="0" borderId="28" xfId="38" applyFont="1" applyFill="1" applyBorder="1" applyAlignment="1">
      <alignment horizontal="left" vertical="center" wrapText="1" indent="1"/>
    </xf>
    <xf numFmtId="0" fontId="1" fillId="0" borderId="11" xfId="29" applyFill="1" applyBorder="1"/>
    <xf numFmtId="0" fontId="1" fillId="0" borderId="49" xfId="29" applyFill="1" applyBorder="1"/>
    <xf numFmtId="0" fontId="3" fillId="0" borderId="12" xfId="38" applyFont="1" applyFill="1" applyBorder="1" applyAlignment="1">
      <alignment horizontal="center" vertical="center" textRotation="90" wrapText="1"/>
    </xf>
    <xf numFmtId="0" fontId="26" fillId="0" borderId="28" xfId="38" applyFont="1" applyFill="1" applyBorder="1" applyAlignment="1">
      <alignment horizontal="left" vertical="center" wrapText="1"/>
    </xf>
    <xf numFmtId="0" fontId="26" fillId="0" borderId="11" xfId="38" applyFont="1" applyFill="1" applyBorder="1" applyAlignment="1">
      <alignment horizontal="left" vertical="center" wrapText="1"/>
    </xf>
    <xf numFmtId="0" fontId="26" fillId="0" borderId="28" xfId="38" applyFont="1" applyFill="1" applyBorder="1" applyAlignment="1">
      <alignment horizontal="left" vertical="center" wrapText="1" indent="1"/>
    </xf>
    <xf numFmtId="0" fontId="26" fillId="0" borderId="11" xfId="38" applyFont="1" applyFill="1" applyBorder="1" applyAlignment="1">
      <alignment horizontal="left" vertical="center" wrapText="1" indent="1"/>
    </xf>
    <xf numFmtId="0" fontId="26" fillId="0" borderId="49" xfId="38" applyFont="1" applyFill="1" applyBorder="1" applyAlignment="1">
      <alignment horizontal="left" vertical="center" wrapText="1" indent="1"/>
    </xf>
  </cellXfs>
  <cellStyles count="57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normální 2" xfId="28"/>
    <cellStyle name="Normální 3" xfId="55"/>
    <cellStyle name="normální 4" xfId="29"/>
    <cellStyle name="normální_investice 2005- doprava-upravený2" xfId="30"/>
    <cellStyle name="normální_investice 2005- doprava-upravený2 2" xfId="31"/>
    <cellStyle name="normální_Investice 2005-školství - úprava (probráno se SEK)" xfId="32"/>
    <cellStyle name="normální_kultura2-upravené priority-3" xfId="33"/>
    <cellStyle name="normální_Požadavky na investice 2005 a plnění 2004-úprava" xfId="34"/>
    <cellStyle name="normální_Sešit1" xfId="35"/>
    <cellStyle name="normální_Sociální - investice a opravy 2009 - sumarizace vč. prior - 10-12-2008" xfId="36"/>
    <cellStyle name="normální_Sociální - investice a opravy 2009 - sumarizace vč. prior - 10-12-2008 2" xfId="54"/>
    <cellStyle name="normální_Studie IZ - silnice 2003" xfId="37"/>
    <cellStyle name="normální_Studie IZ - silnice 2003 2" xfId="38"/>
    <cellStyle name="normální_Zdravotnictví - Návrh investic 2009 15.12.2008" xfId="39"/>
    <cellStyle name="normální_Zdravotnictví - Návrh investic 2009 15.12.2008 2" xfId="56"/>
    <cellStyle name="Poznámka" xfId="40" builtinId="10" customBuiltin="1"/>
    <cellStyle name="Propojená buňka" xfId="41" builtinId="24" customBuiltin="1"/>
    <cellStyle name="Správně" xfId="42" builtinId="26" customBuiltin="1"/>
    <cellStyle name="Text upozornění" xfId="43" builtinId="11" customBuiltin="1"/>
    <cellStyle name="Vstup" xfId="44" builtinId="20" customBuiltin="1"/>
    <cellStyle name="Výpočet" xfId="45" builtinId="22" customBuiltin="1"/>
    <cellStyle name="Výstup" xfId="46" builtinId="21" customBuiltin="1"/>
    <cellStyle name="Vysvětlující text" xfId="47" builtinId="53" customBuiltin="1"/>
    <cellStyle name="Zvýraznění 1" xfId="48" builtinId="29" customBuiltin="1"/>
    <cellStyle name="Zvýraznění 2" xfId="49" builtinId="33" customBuiltin="1"/>
    <cellStyle name="Zvýraznění 3" xfId="50" builtinId="37" customBuiltin="1"/>
    <cellStyle name="Zvýraznění 4" xfId="51" builtinId="41" customBuiltin="1"/>
    <cellStyle name="Zvýraznění 5" xfId="52" builtinId="45" customBuiltin="1"/>
    <cellStyle name="Zvýraznění 6" xfId="53" builtinId="49" customBuiltin="1"/>
  </cellStyles>
  <dxfs count="0"/>
  <tableStyles count="0" defaultTableStyle="TableStyleMedium9" defaultPivotStyle="PivotStyleLight16"/>
  <colors>
    <mruColors>
      <color rgb="FFCCFFFF"/>
      <color rgb="FFFF99CC"/>
      <color rgb="FFB2B2B2"/>
      <color rgb="FF969696"/>
      <color rgb="FF77777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21077" name="Picture 1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21078" name="Picture 2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21079" name="Picture 3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21080" name="Picture 4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21081" name="Picture 5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21082" name="Picture 6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21083" name="Picture 7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21084" name="Picture 8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21085" name="Picture 9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21086" name="Picture 10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21087" name="Picture 11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21088" name="Picture 12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21089" name="Picture 13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21090" name="Picture 14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21091" name="Picture 15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21092" name="Picture 16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21093" name="Picture 17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21094" name="Picture 18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21095" name="Picture 19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21096" name="Picture 20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21097" name="Picture 21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21098" name="Picture 22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21099" name="Picture 23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21100" name="Picture 24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21101" name="Picture 25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21102" name="Picture 26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21103" name="Picture 27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21104" name="Picture 28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21105" name="Picture 29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21106" name="Picture 30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21107" name="Picture 31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21108" name="Picture 32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21109" name="Picture 33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21110" name="Picture 34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21111" name="Picture 35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21112" name="Picture 36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2" name="Picture 1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48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3" name="Picture 2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0"/>
          <a:ext cx="394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4" name="Picture 3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0"/>
          <a:ext cx="394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5" name="Picture 4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48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6" name="Picture 5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0"/>
          <a:ext cx="394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7" name="Picture 6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0"/>
          <a:ext cx="394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8" name="Picture 7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48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9" name="Picture 8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0"/>
          <a:ext cx="394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0" name="Picture 9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0"/>
          <a:ext cx="394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11" name="Picture 10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48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2" name="Picture 11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0"/>
          <a:ext cx="394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3" name="Picture 12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0"/>
          <a:ext cx="394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14" name="Picture 13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48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5" name="Picture 14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0"/>
          <a:ext cx="394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6" name="Picture 15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0"/>
          <a:ext cx="394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17" name="Picture 16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48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8" name="Picture 17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0"/>
          <a:ext cx="394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19" name="Picture 18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0"/>
          <a:ext cx="394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20" name="Picture 19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48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21" name="Picture 20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0"/>
          <a:ext cx="394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22" name="Picture 21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0"/>
          <a:ext cx="394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23" name="Picture 22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48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24" name="Picture 23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0"/>
          <a:ext cx="394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25" name="Picture 24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0"/>
          <a:ext cx="394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26" name="Picture 25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48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27" name="Picture 26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0"/>
          <a:ext cx="394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28" name="Picture 27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0"/>
          <a:ext cx="394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29" name="Picture 28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48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30" name="Picture 29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0"/>
          <a:ext cx="394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31" name="Picture 30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0"/>
          <a:ext cx="394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32" name="Picture 31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48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33" name="Picture 32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0"/>
          <a:ext cx="394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34" name="Picture 33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0"/>
          <a:ext cx="394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35" name="Picture 34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48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36" name="Picture 35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0"/>
          <a:ext cx="394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6</xdr:col>
      <xdr:colOff>600075</xdr:colOff>
      <xdr:row>0</xdr:row>
      <xdr:rowOff>0</xdr:rowOff>
    </xdr:to>
    <xdr:pic>
      <xdr:nvPicPr>
        <xdr:cNvPr id="37" name="Picture 36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0"/>
          <a:ext cx="3943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K66"/>
  <sheetViews>
    <sheetView showGridLines="0" topLeftCell="A13" zoomScale="75" zoomScaleNormal="75" zoomScaleSheetLayoutView="75" workbookViewId="0">
      <selection activeCell="G31" sqref="G31"/>
    </sheetView>
  </sheetViews>
  <sheetFormatPr defaultColWidth="9.140625" defaultRowHeight="12.75" x14ac:dyDescent="0.2"/>
  <cols>
    <col min="1" max="1" width="7" style="6" customWidth="1"/>
    <col min="2" max="2" width="43.28515625" style="6" customWidth="1"/>
    <col min="3" max="3" width="44.5703125" style="6" customWidth="1"/>
    <col min="4" max="4" width="21.28515625" style="6" customWidth="1"/>
    <col min="5" max="5" width="20.140625" style="6" customWidth="1"/>
    <col min="6" max="6" width="20.5703125" style="6" customWidth="1"/>
    <col min="7" max="7" width="23" style="6" customWidth="1"/>
    <col min="8" max="8" width="21.85546875" style="6" customWidth="1"/>
    <col min="9" max="16384" width="9.140625" style="6"/>
  </cols>
  <sheetData>
    <row r="1" spans="1:8" s="40" customFormat="1" ht="25.5" customHeight="1" x14ac:dyDescent="0.3">
      <c r="A1" s="40" t="s">
        <v>50</v>
      </c>
      <c r="E1" s="70"/>
    </row>
    <row r="2" spans="1:8" ht="24" customHeight="1" x14ac:dyDescent="0.3">
      <c r="A2" s="40" t="s">
        <v>51</v>
      </c>
      <c r="E2" s="23"/>
    </row>
    <row r="3" spans="1:8" ht="18.75" customHeight="1" thickBot="1" x14ac:dyDescent="0.3">
      <c r="A3" s="234"/>
      <c r="B3" s="234"/>
      <c r="C3" s="234"/>
      <c r="H3" s="41" t="s">
        <v>7</v>
      </c>
    </row>
    <row r="4" spans="1:8" ht="65.25" customHeight="1" thickBot="1" x14ac:dyDescent="0.25">
      <c r="A4" s="235" t="s">
        <v>40</v>
      </c>
      <c r="B4" s="235"/>
      <c r="C4" s="20" t="s">
        <v>25</v>
      </c>
      <c r="D4" s="37" t="s">
        <v>54</v>
      </c>
      <c r="E4" s="39" t="s">
        <v>22</v>
      </c>
      <c r="F4" s="37" t="s">
        <v>23</v>
      </c>
      <c r="G4" s="37" t="s">
        <v>31</v>
      </c>
      <c r="H4" s="36" t="s">
        <v>44</v>
      </c>
    </row>
    <row r="5" spans="1:8" ht="20.100000000000001" customHeight="1" x14ac:dyDescent="0.2">
      <c r="A5" s="236"/>
      <c r="B5" s="11" t="s">
        <v>20</v>
      </c>
      <c r="C5" s="28" t="s">
        <v>16</v>
      </c>
      <c r="D5" s="16" t="e">
        <f>#REF!</f>
        <v>#REF!</v>
      </c>
      <c r="E5" s="16"/>
      <c r="F5" s="16"/>
      <c r="G5" s="16">
        <v>2605</v>
      </c>
      <c r="H5" s="25" t="e">
        <f t="shared" ref="H5:H22" si="0">SUM(D5:G5)</f>
        <v>#REF!</v>
      </c>
    </row>
    <row r="6" spans="1:8" ht="20.100000000000001" customHeight="1" x14ac:dyDescent="0.2">
      <c r="A6" s="237"/>
      <c r="B6" s="11" t="s">
        <v>20</v>
      </c>
      <c r="C6" s="29" t="s">
        <v>8</v>
      </c>
      <c r="D6" s="17" t="e">
        <f>#REF!</f>
        <v>#REF!</v>
      </c>
      <c r="E6" s="17" t="e">
        <f>#REF!</f>
        <v>#REF!</v>
      </c>
      <c r="F6" s="17" t="e">
        <f>#REF!</f>
        <v>#REF!</v>
      </c>
      <c r="G6" s="17">
        <v>33011</v>
      </c>
      <c r="H6" s="25" t="e">
        <f t="shared" si="0"/>
        <v>#REF!</v>
      </c>
    </row>
    <row r="7" spans="1:8" ht="20.100000000000001" customHeight="1" thickBot="1" x14ac:dyDescent="0.25">
      <c r="A7" s="238"/>
      <c r="B7" s="12" t="s">
        <v>20</v>
      </c>
      <c r="C7" s="30" t="s">
        <v>41</v>
      </c>
      <c r="D7" s="18" t="e">
        <f>#REF!</f>
        <v>#REF!</v>
      </c>
      <c r="E7" s="22"/>
      <c r="F7" s="22"/>
      <c r="G7" s="22">
        <v>22384</v>
      </c>
      <c r="H7" s="24" t="e">
        <f t="shared" si="0"/>
        <v>#REF!</v>
      </c>
    </row>
    <row r="8" spans="1:8" ht="20.100000000000001" customHeight="1" thickBot="1" x14ac:dyDescent="0.25">
      <c r="A8" s="231" t="s">
        <v>26</v>
      </c>
      <c r="B8" s="232"/>
      <c r="C8" s="232"/>
      <c r="D8" s="71" t="e">
        <f>SUM(D5:D7)</f>
        <v>#REF!</v>
      </c>
      <c r="E8" s="71" t="e">
        <f>SUM(E5:E7)</f>
        <v>#REF!</v>
      </c>
      <c r="F8" s="71" t="e">
        <f>SUM(F5:F7)</f>
        <v>#REF!</v>
      </c>
      <c r="G8" s="71">
        <f>SUM(G5:G7)</f>
        <v>58000</v>
      </c>
      <c r="H8" s="71" t="e">
        <f t="shared" si="0"/>
        <v>#REF!</v>
      </c>
    </row>
    <row r="9" spans="1:8" ht="20.100000000000001" customHeight="1" x14ac:dyDescent="0.2">
      <c r="A9" s="9"/>
      <c r="B9" s="13" t="s">
        <v>33</v>
      </c>
      <c r="C9" s="31" t="s">
        <v>16</v>
      </c>
      <c r="D9" s="19">
        <v>0</v>
      </c>
      <c r="E9" s="16" t="e">
        <f>#REF!</f>
        <v>#REF!</v>
      </c>
      <c r="F9" s="16"/>
      <c r="G9" s="16">
        <v>1750</v>
      </c>
      <c r="H9" s="25" t="e">
        <f t="shared" si="0"/>
        <v>#REF!</v>
      </c>
    </row>
    <row r="10" spans="1:8" ht="20.100000000000001" customHeight="1" x14ac:dyDescent="0.2">
      <c r="A10" s="7"/>
      <c r="B10" s="14" t="s">
        <v>33</v>
      </c>
      <c r="C10" s="32" t="s">
        <v>18</v>
      </c>
      <c r="D10" s="17" t="e">
        <f>#REF!</f>
        <v>#REF!</v>
      </c>
      <c r="E10" s="17" t="e">
        <f>#REF!</f>
        <v>#REF!</v>
      </c>
      <c r="F10" s="17" t="e">
        <f>#REF!</f>
        <v>#REF!</v>
      </c>
      <c r="G10" s="17">
        <v>43377</v>
      </c>
      <c r="H10" s="25" t="e">
        <f t="shared" si="0"/>
        <v>#REF!</v>
      </c>
    </row>
    <row r="11" spans="1:8" ht="20.100000000000001" customHeight="1" x14ac:dyDescent="0.2">
      <c r="A11" s="76"/>
      <c r="B11" s="14" t="s">
        <v>33</v>
      </c>
      <c r="C11" s="32" t="s">
        <v>19</v>
      </c>
      <c r="D11" s="17" t="e">
        <f>#REF!</f>
        <v>#REF!</v>
      </c>
      <c r="E11" s="22"/>
      <c r="F11" s="22"/>
      <c r="G11" s="22">
        <v>17353</v>
      </c>
      <c r="H11" s="77" t="e">
        <f t="shared" ref="H11" si="1">SUM(D11:G11)</f>
        <v>#REF!</v>
      </c>
    </row>
    <row r="12" spans="1:8" ht="20.100000000000001" customHeight="1" thickBot="1" x14ac:dyDescent="0.25">
      <c r="A12" s="10"/>
      <c r="B12" s="73" t="s">
        <v>33</v>
      </c>
      <c r="C12" s="74" t="s">
        <v>41</v>
      </c>
      <c r="D12" s="75" t="e">
        <f>#REF!</f>
        <v>#REF!</v>
      </c>
      <c r="E12" s="22"/>
      <c r="F12" s="22"/>
      <c r="G12" s="22">
        <v>7520</v>
      </c>
      <c r="H12" s="24" t="e">
        <f t="shared" si="0"/>
        <v>#REF!</v>
      </c>
    </row>
    <row r="13" spans="1:8" ht="20.100000000000001" customHeight="1" thickBot="1" x14ac:dyDescent="0.25">
      <c r="A13" s="231" t="s">
        <v>27</v>
      </c>
      <c r="B13" s="232"/>
      <c r="C13" s="232"/>
      <c r="D13" s="72" t="e">
        <f>SUM(D9:D12)</f>
        <v>#REF!</v>
      </c>
      <c r="E13" s="72" t="e">
        <f>SUM(E9:E12)</f>
        <v>#REF!</v>
      </c>
      <c r="F13" s="72" t="e">
        <f>SUM(F9:F12)</f>
        <v>#REF!</v>
      </c>
      <c r="G13" s="72">
        <f>SUM(G9:G12)</f>
        <v>70000</v>
      </c>
      <c r="H13" s="71" t="e">
        <f t="shared" si="0"/>
        <v>#REF!</v>
      </c>
    </row>
    <row r="14" spans="1:8" ht="20.100000000000001" customHeight="1" x14ac:dyDescent="0.2">
      <c r="A14" s="8"/>
      <c r="B14" s="13" t="s">
        <v>36</v>
      </c>
      <c r="C14" s="33" t="s">
        <v>16</v>
      </c>
      <c r="D14" s="19" t="e">
        <f>#REF!</f>
        <v>#REF!</v>
      </c>
      <c r="E14" s="16"/>
      <c r="F14" s="16"/>
      <c r="G14" s="16">
        <v>1600</v>
      </c>
      <c r="H14" s="25" t="e">
        <f t="shared" si="0"/>
        <v>#REF!</v>
      </c>
    </row>
    <row r="15" spans="1:8" ht="20.100000000000001" customHeight="1" x14ac:dyDescent="0.2">
      <c r="A15" s="7"/>
      <c r="B15" s="14" t="s">
        <v>36</v>
      </c>
      <c r="C15" s="32" t="s">
        <v>18</v>
      </c>
      <c r="D15" s="17" t="e">
        <f>#REF!</f>
        <v>#REF!</v>
      </c>
      <c r="E15" s="17">
        <v>0</v>
      </c>
      <c r="F15" s="17" t="e">
        <f>Souhrn!#REF!</f>
        <v>#REF!</v>
      </c>
      <c r="G15" s="17">
        <v>18635</v>
      </c>
      <c r="H15" s="25" t="e">
        <f t="shared" si="0"/>
        <v>#REF!</v>
      </c>
    </row>
    <row r="16" spans="1:8" ht="20.100000000000001" customHeight="1" thickBot="1" x14ac:dyDescent="0.25">
      <c r="A16" s="7"/>
      <c r="B16" s="15" t="s">
        <v>36</v>
      </c>
      <c r="C16" s="21" t="s">
        <v>19</v>
      </c>
      <c r="D16" s="18" t="e">
        <f>#REF!</f>
        <v>#REF!</v>
      </c>
      <c r="E16" s="22"/>
      <c r="F16" s="22"/>
      <c r="G16" s="22">
        <v>2765</v>
      </c>
      <c r="H16" s="24" t="e">
        <f t="shared" si="0"/>
        <v>#REF!</v>
      </c>
    </row>
    <row r="17" spans="1:11" ht="20.100000000000001" customHeight="1" thickBot="1" x14ac:dyDescent="0.25">
      <c r="A17" s="231" t="s">
        <v>28</v>
      </c>
      <c r="B17" s="232"/>
      <c r="C17" s="233"/>
      <c r="D17" s="71" t="e">
        <f>SUM(D14:D16)</f>
        <v>#REF!</v>
      </c>
      <c r="E17" s="71">
        <f>SUM(E14:E16)</f>
        <v>0</v>
      </c>
      <c r="F17" s="71" t="e">
        <f>SUM(F14:F16)</f>
        <v>#REF!</v>
      </c>
      <c r="G17" s="71">
        <f>SUM(G14:G16)</f>
        <v>23000</v>
      </c>
      <c r="H17" s="71" t="e">
        <f t="shared" si="0"/>
        <v>#REF!</v>
      </c>
    </row>
    <row r="18" spans="1:11" ht="20.100000000000001" customHeight="1" x14ac:dyDescent="0.2">
      <c r="A18" s="9"/>
      <c r="B18" s="13" t="s">
        <v>37</v>
      </c>
      <c r="C18" s="31" t="s">
        <v>16</v>
      </c>
      <c r="D18" s="19">
        <v>0</v>
      </c>
      <c r="E18" s="16">
        <v>0</v>
      </c>
      <c r="F18" s="16"/>
      <c r="G18" s="16">
        <v>500</v>
      </c>
      <c r="H18" s="25">
        <f t="shared" si="0"/>
        <v>500</v>
      </c>
    </row>
    <row r="19" spans="1:11" ht="20.100000000000001" customHeight="1" x14ac:dyDescent="0.2">
      <c r="A19" s="7"/>
      <c r="B19" s="14" t="s">
        <v>37</v>
      </c>
      <c r="C19" s="32" t="s">
        <v>45</v>
      </c>
      <c r="D19" s="17" t="e">
        <f>#REF!</f>
        <v>#REF!</v>
      </c>
      <c r="E19" s="17" t="e">
        <f>#REF!</f>
        <v>#REF!</v>
      </c>
      <c r="F19" s="17"/>
      <c r="G19" s="17">
        <v>29500</v>
      </c>
      <c r="H19" s="25" t="e">
        <f t="shared" si="0"/>
        <v>#REF!</v>
      </c>
    </row>
    <row r="20" spans="1:11" ht="20.100000000000001" customHeight="1" thickBot="1" x14ac:dyDescent="0.25">
      <c r="A20" s="10"/>
      <c r="B20" s="15" t="s">
        <v>37</v>
      </c>
      <c r="C20" s="34" t="s">
        <v>46</v>
      </c>
      <c r="D20" s="22"/>
      <c r="E20" s="22"/>
      <c r="F20" s="22"/>
      <c r="G20" s="22">
        <v>70000</v>
      </c>
      <c r="H20" s="24">
        <f t="shared" si="0"/>
        <v>70000</v>
      </c>
    </row>
    <row r="21" spans="1:11" ht="20.100000000000001" customHeight="1" thickBot="1" x14ac:dyDescent="0.25">
      <c r="A21" s="231" t="s">
        <v>30</v>
      </c>
      <c r="B21" s="232"/>
      <c r="C21" s="233"/>
      <c r="D21" s="71" t="e">
        <f>SUM(D18:D20)</f>
        <v>#REF!</v>
      </c>
      <c r="E21" s="71" t="e">
        <f>SUM(E18:E20)</f>
        <v>#REF!</v>
      </c>
      <c r="F21" s="71">
        <f>SUM(F18:F20)</f>
        <v>0</v>
      </c>
      <c r="G21" s="71">
        <f>SUM(G18:G20)</f>
        <v>100000</v>
      </c>
      <c r="H21" s="71" t="e">
        <f t="shared" si="0"/>
        <v>#REF!</v>
      </c>
    </row>
    <row r="22" spans="1:11" ht="20.100000000000001" customHeight="1" x14ac:dyDescent="0.2">
      <c r="A22" s="9"/>
      <c r="B22" s="13" t="s">
        <v>17</v>
      </c>
      <c r="C22" s="33" t="s">
        <v>16</v>
      </c>
      <c r="D22" s="16">
        <v>0</v>
      </c>
      <c r="E22" s="16"/>
      <c r="F22" s="16"/>
      <c r="G22" s="16">
        <v>350</v>
      </c>
      <c r="H22" s="25">
        <f t="shared" si="0"/>
        <v>350</v>
      </c>
    </row>
    <row r="23" spans="1:11" ht="20.100000000000001" customHeight="1" x14ac:dyDescent="0.2">
      <c r="A23" s="7"/>
      <c r="B23" s="14" t="s">
        <v>17</v>
      </c>
      <c r="C23" s="32" t="s">
        <v>18</v>
      </c>
      <c r="D23" s="17" t="e">
        <f>#REF!</f>
        <v>#REF!</v>
      </c>
      <c r="E23" s="17"/>
      <c r="F23" s="17"/>
      <c r="G23" s="17">
        <v>18024</v>
      </c>
      <c r="H23" s="25" t="e">
        <f>SUM(D23:G23)</f>
        <v>#REF!</v>
      </c>
    </row>
    <row r="24" spans="1:11" ht="20.100000000000001" customHeight="1" x14ac:dyDescent="0.2">
      <c r="A24" s="7"/>
      <c r="B24" s="14" t="s">
        <v>17</v>
      </c>
      <c r="C24" s="32" t="s">
        <v>19</v>
      </c>
      <c r="D24" s="17" t="e">
        <f>#REF!</f>
        <v>#REF!</v>
      </c>
      <c r="E24" s="17"/>
      <c r="F24" s="17"/>
      <c r="G24" s="17">
        <v>4600</v>
      </c>
      <c r="H24" s="25" t="e">
        <f t="shared" ref="H24:H29" si="2">SUM(D24:G24)</f>
        <v>#REF!</v>
      </c>
    </row>
    <row r="25" spans="1:11" ht="20.100000000000001" customHeight="1" thickBot="1" x14ac:dyDescent="0.25">
      <c r="A25" s="10"/>
      <c r="B25" s="12" t="s">
        <v>32</v>
      </c>
      <c r="C25" s="30" t="s">
        <v>47</v>
      </c>
      <c r="D25" s="18">
        <f>'Zdrav.-nájem'!N11</f>
        <v>0</v>
      </c>
      <c r="E25" s="22"/>
      <c r="F25" s="22"/>
      <c r="G25" s="22">
        <f>'Zdrav.-nájem'!O11</f>
        <v>15694</v>
      </c>
      <c r="H25" s="24">
        <f t="shared" si="2"/>
        <v>15694</v>
      </c>
    </row>
    <row r="26" spans="1:11" ht="20.100000000000001" customHeight="1" thickBot="1" x14ac:dyDescent="0.25">
      <c r="A26" s="231" t="s">
        <v>29</v>
      </c>
      <c r="B26" s="232"/>
      <c r="C26" s="232"/>
      <c r="D26" s="71" t="e">
        <f>SUM(D22:D25)</f>
        <v>#REF!</v>
      </c>
      <c r="E26" s="71">
        <f>SUM(E22:E25)</f>
        <v>0</v>
      </c>
      <c r="F26" s="71">
        <f>SUM(F22:F25)</f>
        <v>0</v>
      </c>
      <c r="G26" s="71">
        <f>SUM(G22:G25)</f>
        <v>38668</v>
      </c>
      <c r="H26" s="71" t="e">
        <f t="shared" si="2"/>
        <v>#REF!</v>
      </c>
    </row>
    <row r="27" spans="1:11" ht="20.100000000000001" customHeight="1" thickBot="1" x14ac:dyDescent="0.25">
      <c r="A27" s="42" t="s">
        <v>48</v>
      </c>
      <c r="B27" s="44"/>
      <c r="C27" s="45"/>
      <c r="D27" s="43">
        <v>0</v>
      </c>
      <c r="E27" s="43"/>
      <c r="F27" s="43"/>
      <c r="G27" s="43">
        <v>4400</v>
      </c>
      <c r="H27" s="43">
        <f t="shared" si="2"/>
        <v>4400</v>
      </c>
    </row>
    <row r="28" spans="1:11" ht="20.100000000000001" customHeight="1" thickBot="1" x14ac:dyDescent="0.25">
      <c r="A28" s="42" t="s">
        <v>35</v>
      </c>
      <c r="B28" s="44"/>
      <c r="C28" s="45"/>
      <c r="D28" s="43">
        <v>0</v>
      </c>
      <c r="E28" s="43"/>
      <c r="F28" s="43"/>
      <c r="G28" s="43">
        <v>2400</v>
      </c>
      <c r="H28" s="43">
        <f t="shared" si="2"/>
        <v>2400</v>
      </c>
    </row>
    <row r="29" spans="1:11" ht="20.100000000000001" customHeight="1" thickBot="1" x14ac:dyDescent="0.25">
      <c r="A29" s="42" t="s">
        <v>34</v>
      </c>
      <c r="B29" s="44"/>
      <c r="C29" s="45"/>
      <c r="D29" s="43">
        <v>0</v>
      </c>
      <c r="E29" s="43"/>
      <c r="F29" s="43"/>
      <c r="G29" s="43">
        <v>2200</v>
      </c>
      <c r="H29" s="43">
        <f t="shared" si="2"/>
        <v>2200</v>
      </c>
    </row>
    <row r="30" spans="1:11" ht="30.75" customHeight="1" thickBot="1" x14ac:dyDescent="0.25">
      <c r="A30" s="239" t="s">
        <v>42</v>
      </c>
      <c r="B30" s="240"/>
      <c r="C30" s="79"/>
      <c r="D30" s="43" t="e">
        <f>D8+D13+D17+D21+D26+D27+D28+D29</f>
        <v>#REF!</v>
      </c>
      <c r="E30" s="43" t="e">
        <f>E8+E13+E17+E21+E26+E27+E28+E29</f>
        <v>#REF!</v>
      </c>
      <c r="F30" s="43" t="e">
        <f>F8+F13+F17+F21+F26+F27+F28+F29</f>
        <v>#REF!</v>
      </c>
      <c r="G30" s="43">
        <f>G8+G13+G17+G21+G26+G27+G28+G29</f>
        <v>298668</v>
      </c>
      <c r="H30" s="43" t="e">
        <f>H8+H13+H17+H21+H26+H27+H28+H29</f>
        <v>#REF!</v>
      </c>
      <c r="K30" s="23"/>
    </row>
    <row r="31" spans="1:11" ht="13.5" thickBot="1" x14ac:dyDescent="0.25"/>
    <row r="32" spans="1:11" ht="56.25" customHeight="1" thickBot="1" x14ac:dyDescent="0.35">
      <c r="A32" s="107" t="s">
        <v>53</v>
      </c>
      <c r="B32" s="44"/>
      <c r="C32" s="108"/>
      <c r="D32" s="37" t="s">
        <v>54</v>
      </c>
      <c r="E32" s="39" t="s">
        <v>22</v>
      </c>
      <c r="F32" s="37" t="s">
        <v>23</v>
      </c>
      <c r="G32" s="37" t="s">
        <v>31</v>
      </c>
      <c r="H32" s="36" t="s">
        <v>44</v>
      </c>
    </row>
    <row r="33" spans="1:9" s="82" customFormat="1" ht="18" x14ac:dyDescent="0.25">
      <c r="A33" s="90" t="s">
        <v>55</v>
      </c>
      <c r="B33" s="91"/>
      <c r="C33" s="92"/>
      <c r="D33" s="93"/>
      <c r="E33" s="93">
        <v>58000</v>
      </c>
      <c r="F33" s="93"/>
      <c r="G33" s="93">
        <v>-58000</v>
      </c>
      <c r="H33" s="93">
        <f>SUM(D33:G33)</f>
        <v>0</v>
      </c>
    </row>
    <row r="34" spans="1:9" s="82" customFormat="1" ht="18" x14ac:dyDescent="0.25">
      <c r="A34" s="94" t="s">
        <v>56</v>
      </c>
      <c r="B34" s="95"/>
      <c r="C34" s="86"/>
      <c r="D34" s="88"/>
      <c r="E34" s="88">
        <v>70000</v>
      </c>
      <c r="F34" s="88"/>
      <c r="G34" s="88">
        <v>-70000</v>
      </c>
      <c r="H34" s="88">
        <f t="shared" ref="H34:H40" si="3">SUM(D34:G34)</f>
        <v>0</v>
      </c>
    </row>
    <row r="35" spans="1:9" s="82" customFormat="1" ht="18" x14ac:dyDescent="0.25">
      <c r="A35" s="94" t="s">
        <v>57</v>
      </c>
      <c r="B35" s="95"/>
      <c r="C35" s="86"/>
      <c r="D35" s="88"/>
      <c r="E35" s="88">
        <v>23000</v>
      </c>
      <c r="F35" s="88"/>
      <c r="G35" s="88">
        <v>-23000</v>
      </c>
      <c r="H35" s="88">
        <f t="shared" si="3"/>
        <v>0</v>
      </c>
    </row>
    <row r="36" spans="1:9" s="82" customFormat="1" ht="18" x14ac:dyDescent="0.25">
      <c r="A36" s="94" t="s">
        <v>58</v>
      </c>
      <c r="B36" s="95"/>
      <c r="C36" s="86"/>
      <c r="D36" s="88"/>
      <c r="E36" s="88">
        <f>500+9200+14500</f>
        <v>24200</v>
      </c>
      <c r="F36" s="88">
        <f>50667+12500</f>
        <v>63167</v>
      </c>
      <c r="G36" s="88">
        <f>-14500-9200-63167-500</f>
        <v>-87367</v>
      </c>
      <c r="H36" s="88">
        <f t="shared" si="3"/>
        <v>0</v>
      </c>
    </row>
    <row r="37" spans="1:9" s="81" customFormat="1" ht="18" x14ac:dyDescent="0.25">
      <c r="A37" s="94" t="s">
        <v>59</v>
      </c>
      <c r="B37" s="95"/>
      <c r="C37" s="86"/>
      <c r="D37" s="88"/>
      <c r="E37" s="88">
        <v>22974</v>
      </c>
      <c r="F37" s="88"/>
      <c r="G37" s="88">
        <v>-22974</v>
      </c>
      <c r="H37" s="88">
        <f t="shared" si="3"/>
        <v>0</v>
      </c>
    </row>
    <row r="38" spans="1:9" ht="18" x14ac:dyDescent="0.25">
      <c r="A38" s="94" t="s">
        <v>48</v>
      </c>
      <c r="B38" s="95"/>
      <c r="C38" s="86"/>
      <c r="D38" s="88"/>
      <c r="E38" s="88">
        <v>4400</v>
      </c>
      <c r="F38" s="88"/>
      <c r="G38" s="88">
        <v>-4400</v>
      </c>
      <c r="H38" s="88">
        <f t="shared" si="3"/>
        <v>0</v>
      </c>
    </row>
    <row r="39" spans="1:9" ht="18" x14ac:dyDescent="0.25">
      <c r="A39" s="94" t="s">
        <v>35</v>
      </c>
      <c r="B39" s="95"/>
      <c r="C39" s="86"/>
      <c r="D39" s="88"/>
      <c r="E39" s="88">
        <v>2400</v>
      </c>
      <c r="F39" s="88"/>
      <c r="G39" s="88">
        <v>-2400</v>
      </c>
      <c r="H39" s="88">
        <f t="shared" si="3"/>
        <v>0</v>
      </c>
    </row>
    <row r="40" spans="1:9" ht="18" x14ac:dyDescent="0.25">
      <c r="A40" s="96" t="s">
        <v>34</v>
      </c>
      <c r="B40" s="84"/>
      <c r="C40" s="87"/>
      <c r="D40" s="89"/>
      <c r="E40" s="89">
        <v>2200</v>
      </c>
      <c r="F40" s="89"/>
      <c r="G40" s="89">
        <v>-2200</v>
      </c>
      <c r="H40" s="89">
        <f t="shared" si="3"/>
        <v>0</v>
      </c>
    </row>
    <row r="41" spans="1:9" s="85" customFormat="1" ht="18.75" thickBot="1" x14ac:dyDescent="0.3">
      <c r="A41" s="97" t="s">
        <v>42</v>
      </c>
      <c r="B41" s="98"/>
      <c r="C41" s="99"/>
      <c r="D41" s="100">
        <f>SUM(D33:D40)</f>
        <v>0</v>
      </c>
      <c r="E41" s="100">
        <f t="shared" ref="E41:H41" si="4">SUM(E33:E40)</f>
        <v>207174</v>
      </c>
      <c r="F41" s="100">
        <f t="shared" si="4"/>
        <v>63167</v>
      </c>
      <c r="G41" s="100">
        <f t="shared" si="4"/>
        <v>-270341</v>
      </c>
      <c r="H41" s="100">
        <f t="shared" si="4"/>
        <v>0</v>
      </c>
    </row>
    <row r="42" spans="1:9" ht="18.75" thickBot="1" x14ac:dyDescent="0.3">
      <c r="A42" s="82"/>
      <c r="B42" s="82"/>
      <c r="C42" s="82"/>
      <c r="D42" s="83"/>
      <c r="E42" s="83"/>
      <c r="F42" s="83"/>
      <c r="G42" s="83"/>
      <c r="H42" s="83"/>
    </row>
    <row r="43" spans="1:9" s="85" customFormat="1" ht="24" thickBot="1" x14ac:dyDescent="0.4">
      <c r="A43" s="102" t="s">
        <v>60</v>
      </c>
      <c r="B43" s="103"/>
      <c r="C43" s="103"/>
      <c r="D43" s="104" t="e">
        <f>D30+D41</f>
        <v>#REF!</v>
      </c>
      <c r="E43" s="105" t="e">
        <f t="shared" ref="E43:H43" si="5">E30+E41</f>
        <v>#REF!</v>
      </c>
      <c r="F43" s="106" t="e">
        <f t="shared" si="5"/>
        <v>#REF!</v>
      </c>
      <c r="G43" s="104">
        <f t="shared" si="5"/>
        <v>28327</v>
      </c>
      <c r="H43" s="105" t="e">
        <f t="shared" si="5"/>
        <v>#REF!</v>
      </c>
      <c r="I43" s="101"/>
    </row>
    <row r="44" spans="1:9" x14ac:dyDescent="0.2">
      <c r="D44" s="23"/>
      <c r="E44" s="23"/>
      <c r="F44" s="23"/>
      <c r="G44" s="23"/>
    </row>
    <row r="45" spans="1:9" x14ac:dyDescent="0.2">
      <c r="D45" s="23"/>
      <c r="E45" s="23"/>
      <c r="F45" s="23"/>
      <c r="G45" s="23"/>
    </row>
    <row r="46" spans="1:9" x14ac:dyDescent="0.2">
      <c r="D46" s="23"/>
      <c r="E46" s="23"/>
      <c r="F46" s="23"/>
      <c r="G46" s="23"/>
    </row>
    <row r="47" spans="1:9" x14ac:dyDescent="0.2">
      <c r="D47" s="23"/>
      <c r="E47" s="23"/>
      <c r="F47" s="23"/>
      <c r="G47" s="23"/>
    </row>
    <row r="48" spans="1:9" x14ac:dyDescent="0.2">
      <c r="D48" s="23"/>
      <c r="E48" s="23"/>
      <c r="F48" s="23"/>
      <c r="G48" s="23"/>
    </row>
    <row r="49" spans="1:8" x14ac:dyDescent="0.2">
      <c r="D49" s="23"/>
      <c r="E49" s="23"/>
      <c r="F49" s="23"/>
      <c r="G49" s="23"/>
    </row>
    <row r="50" spans="1:8" x14ac:dyDescent="0.2">
      <c r="D50" s="23"/>
      <c r="E50" s="23"/>
      <c r="F50" s="23"/>
      <c r="G50" s="23"/>
    </row>
    <row r="51" spans="1:8" x14ac:dyDescent="0.2">
      <c r="D51" s="23"/>
      <c r="E51" s="23"/>
      <c r="F51" s="23"/>
      <c r="G51" s="23"/>
    </row>
    <row r="52" spans="1:8" x14ac:dyDescent="0.2">
      <c r="D52" s="23"/>
      <c r="E52" s="23"/>
      <c r="F52" s="23"/>
      <c r="G52" s="23"/>
    </row>
    <row r="53" spans="1:8" x14ac:dyDescent="0.2">
      <c r="D53" s="23"/>
      <c r="E53" s="23"/>
      <c r="F53" s="23"/>
      <c r="G53" s="23"/>
    </row>
    <row r="54" spans="1:8" x14ac:dyDescent="0.2">
      <c r="D54" s="23"/>
      <c r="E54" s="23"/>
      <c r="F54" s="23"/>
      <c r="G54" s="23"/>
    </row>
    <row r="55" spans="1:8" x14ac:dyDescent="0.2">
      <c r="D55" s="23"/>
      <c r="E55" s="23"/>
      <c r="F55" s="23"/>
      <c r="G55" s="23"/>
    </row>
    <row r="56" spans="1:8" x14ac:dyDescent="0.2">
      <c r="D56" s="23"/>
      <c r="E56" s="23"/>
      <c r="F56" s="23"/>
      <c r="G56" s="23"/>
    </row>
    <row r="57" spans="1:8" x14ac:dyDescent="0.2">
      <c r="D57" s="23"/>
      <c r="E57" s="23"/>
      <c r="F57" s="23"/>
      <c r="G57" s="23"/>
    </row>
    <row r="58" spans="1:8" x14ac:dyDescent="0.2">
      <c r="D58" s="23"/>
      <c r="E58" s="23"/>
      <c r="F58" s="23"/>
      <c r="G58" s="23"/>
    </row>
    <row r="59" spans="1:8" x14ac:dyDescent="0.2">
      <c r="D59" s="23"/>
      <c r="E59" s="23"/>
      <c r="F59" s="23"/>
      <c r="G59" s="23"/>
    </row>
    <row r="60" spans="1:8" s="47" customFormat="1" ht="14.25" x14ac:dyDescent="0.2">
      <c r="A60" s="241" t="s">
        <v>49</v>
      </c>
      <c r="B60" s="242"/>
      <c r="C60" s="242"/>
      <c r="D60" s="242"/>
      <c r="E60" s="242"/>
      <c r="F60" s="242"/>
      <c r="G60" s="242"/>
      <c r="H60" s="242"/>
    </row>
    <row r="61" spans="1:8" s="47" customFormat="1" ht="14.25" x14ac:dyDescent="0.2">
      <c r="A61" s="242"/>
      <c r="B61" s="242"/>
      <c r="C61" s="242"/>
      <c r="D61" s="242"/>
      <c r="E61" s="242"/>
      <c r="F61" s="242"/>
      <c r="G61" s="242"/>
      <c r="H61" s="242"/>
    </row>
    <row r="62" spans="1:8" s="47" customFormat="1" ht="22.5" customHeight="1" x14ac:dyDescent="0.2">
      <c r="A62" s="242"/>
      <c r="B62" s="242"/>
      <c r="C62" s="242"/>
      <c r="D62" s="242"/>
      <c r="E62" s="242"/>
      <c r="F62" s="242"/>
      <c r="G62" s="242"/>
      <c r="H62" s="242"/>
    </row>
    <row r="63" spans="1:8" s="47" customFormat="1" ht="15" x14ac:dyDescent="0.2">
      <c r="A63" s="48"/>
      <c r="B63" s="48"/>
      <c r="C63" s="48"/>
      <c r="D63" s="48"/>
      <c r="E63" s="48"/>
      <c r="F63" s="48"/>
      <c r="G63" s="48"/>
      <c r="H63" s="48"/>
    </row>
    <row r="64" spans="1:8" s="47" customFormat="1" ht="14.25" x14ac:dyDescent="0.2">
      <c r="A64" s="243" t="s">
        <v>52</v>
      </c>
      <c r="B64" s="242"/>
      <c r="C64" s="242"/>
      <c r="D64" s="242"/>
      <c r="E64" s="242"/>
      <c r="F64" s="242"/>
      <c r="G64" s="242"/>
      <c r="H64" s="242"/>
    </row>
    <row r="65" spans="1:8" s="47" customFormat="1" ht="19.5" customHeight="1" x14ac:dyDescent="0.2">
      <c r="A65" s="242"/>
      <c r="B65" s="242"/>
      <c r="C65" s="242"/>
      <c r="D65" s="242"/>
      <c r="E65" s="242"/>
      <c r="F65" s="242"/>
      <c r="G65" s="242"/>
      <c r="H65" s="242"/>
    </row>
    <row r="66" spans="1:8" s="47" customFormat="1" ht="14.25" x14ac:dyDescent="0.2"/>
  </sheetData>
  <mergeCells count="11">
    <mergeCell ref="A21:C21"/>
    <mergeCell ref="A26:C26"/>
    <mergeCell ref="A30:B30"/>
    <mergeCell ref="A60:H62"/>
    <mergeCell ref="A64:H65"/>
    <mergeCell ref="A17:C17"/>
    <mergeCell ref="A3:C3"/>
    <mergeCell ref="A4:B4"/>
    <mergeCell ref="A5:A7"/>
    <mergeCell ref="A8:C8"/>
    <mergeCell ref="A13:C13"/>
  </mergeCells>
  <pageMargins left="0.78740157480314965" right="0.78740157480314965" top="0.6692913385826772" bottom="0.86614173228346458" header="0.27559055118110237" footer="0.39370078740157483"/>
  <pageSetup paperSize="9" scale="52" firstPageNumber="129" orientation="landscape" useFirstPageNumber="1" r:id="rId1"/>
  <headerFooter alignWithMargins="0">
    <oddFooter>&amp;L&amp;"Arial,Kurzíva"Zastupitelstvo Olomouckého kraje 13.12.2010
8. - Rozpočet Olomouckéh kraje 2011 - návrh rozpočtu
Příloha č. 4b): Návrh nových investičních akcí v roce 2011&amp;RStrana &amp;P (celkem 170)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4"/>
  <sheetViews>
    <sheetView zoomScaleNormal="100" workbookViewId="0">
      <selection activeCell="C13" sqref="C13"/>
    </sheetView>
  </sheetViews>
  <sheetFormatPr defaultRowHeight="14.25" x14ac:dyDescent="0.2"/>
  <cols>
    <col min="1" max="1" width="14.7109375" style="151" customWidth="1"/>
    <col min="2" max="2" width="44.140625" style="151" customWidth="1"/>
    <col min="3" max="3" width="45.140625" style="151" customWidth="1"/>
    <col min="4" max="4" width="19.85546875" style="151" customWidth="1"/>
    <col min="5" max="5" width="20.140625" style="151" customWidth="1"/>
    <col min="6" max="6" width="20" style="151" customWidth="1"/>
    <col min="7" max="7" width="16.7109375" style="151" customWidth="1"/>
    <col min="8" max="16384" width="9.140625" style="151"/>
  </cols>
  <sheetData>
    <row r="2" spans="1:7" ht="18" x14ac:dyDescent="0.25">
      <c r="A2" s="147" t="s">
        <v>101</v>
      </c>
      <c r="B2" s="149"/>
      <c r="C2" s="47"/>
      <c r="D2" s="150"/>
      <c r="E2" s="47"/>
      <c r="F2" s="47"/>
      <c r="G2" s="47"/>
    </row>
    <row r="3" spans="1:7" ht="15.75" thickBot="1" x14ac:dyDescent="0.3">
      <c r="A3" s="244"/>
      <c r="B3" s="244"/>
      <c r="C3" s="244"/>
      <c r="D3" s="153"/>
      <c r="E3" s="153"/>
      <c r="F3" s="153"/>
      <c r="G3" s="154" t="s">
        <v>7</v>
      </c>
    </row>
    <row r="4" spans="1:7" s="148" customFormat="1" ht="45" customHeight="1" thickTop="1" thickBot="1" x14ac:dyDescent="0.25">
      <c r="A4" s="227" t="s">
        <v>40</v>
      </c>
      <c r="B4" s="157"/>
      <c r="C4" s="158" t="s">
        <v>78</v>
      </c>
      <c r="D4" s="159" t="s">
        <v>22</v>
      </c>
      <c r="E4" s="160" t="s">
        <v>23</v>
      </c>
      <c r="F4" s="161" t="s">
        <v>31</v>
      </c>
      <c r="G4" s="224" t="s">
        <v>44</v>
      </c>
    </row>
    <row r="5" spans="1:7" s="148" customFormat="1" ht="27" customHeight="1" thickTop="1" x14ac:dyDescent="0.2">
      <c r="A5" s="249" t="s">
        <v>80</v>
      </c>
      <c r="B5" s="162" t="s">
        <v>81</v>
      </c>
      <c r="C5" s="163" t="s">
        <v>79</v>
      </c>
      <c r="D5" s="163">
        <v>0</v>
      </c>
      <c r="E5" s="163">
        <v>0</v>
      </c>
      <c r="F5" s="164">
        <f>'Zdrav.-nájem'!O12</f>
        <v>15694</v>
      </c>
      <c r="G5" s="225">
        <f t="shared" ref="G5" si="0">SUM(D5:F5)</f>
        <v>15694</v>
      </c>
    </row>
    <row r="6" spans="1:7" ht="24.75" customHeight="1" x14ac:dyDescent="0.2">
      <c r="A6" s="250"/>
      <c r="B6" s="162" t="s">
        <v>100</v>
      </c>
      <c r="C6" s="163" t="s">
        <v>79</v>
      </c>
      <c r="D6" s="164">
        <v>0</v>
      </c>
      <c r="E6" s="164">
        <v>0</v>
      </c>
      <c r="F6" s="164">
        <f>'Zdrav.-nájem (2)'!O18</f>
        <v>12185</v>
      </c>
      <c r="G6" s="225">
        <f t="shared" ref="G6" si="1">SUM(D6:F6)</f>
        <v>12185</v>
      </c>
    </row>
    <row r="7" spans="1:7" ht="24.75" customHeight="1" thickBot="1" x14ac:dyDescent="0.3">
      <c r="A7" s="251"/>
      <c r="B7" s="245" t="s">
        <v>82</v>
      </c>
      <c r="C7" s="246"/>
      <c r="D7" s="228">
        <f>SUM(D6:D6)</f>
        <v>0</v>
      </c>
      <c r="E7" s="228">
        <f>SUM(E6:E6)</f>
        <v>0</v>
      </c>
      <c r="F7" s="228">
        <f>SUM(F5:F6)</f>
        <v>27879</v>
      </c>
      <c r="G7" s="229">
        <f>SUM(G5:G6)</f>
        <v>27879</v>
      </c>
    </row>
    <row r="8" spans="1:7" s="156" customFormat="1" ht="33.75" customHeight="1" thickTop="1" thickBot="1" x14ac:dyDescent="0.25">
      <c r="A8" s="247" t="s">
        <v>44</v>
      </c>
      <c r="B8" s="248"/>
      <c r="C8" s="248"/>
      <c r="D8" s="155">
        <f>D7</f>
        <v>0</v>
      </c>
      <c r="E8" s="155">
        <f t="shared" ref="E8:G8" si="2">E7</f>
        <v>0</v>
      </c>
      <c r="F8" s="155">
        <f>F7</f>
        <v>27879</v>
      </c>
      <c r="G8" s="226">
        <f t="shared" si="2"/>
        <v>27879</v>
      </c>
    </row>
    <row r="9" spans="1:7" ht="15" thickTop="1" x14ac:dyDescent="0.2">
      <c r="G9" s="152"/>
    </row>
    <row r="10" spans="1:7" x14ac:dyDescent="0.2">
      <c r="G10" s="152"/>
    </row>
    <row r="11" spans="1:7" x14ac:dyDescent="0.2">
      <c r="G11" s="152"/>
    </row>
    <row r="12" spans="1:7" x14ac:dyDescent="0.2">
      <c r="G12" s="152"/>
    </row>
    <row r="13" spans="1:7" x14ac:dyDescent="0.2">
      <c r="G13" s="152"/>
    </row>
    <row r="14" spans="1:7" x14ac:dyDescent="0.2">
      <c r="G14" s="152"/>
    </row>
    <row r="15" spans="1:7" x14ac:dyDescent="0.2">
      <c r="G15" s="152"/>
    </row>
    <row r="18" spans="3:4" x14ac:dyDescent="0.2">
      <c r="D18" s="230"/>
    </row>
    <row r="23" spans="3:4" x14ac:dyDescent="0.2">
      <c r="C23" s="230"/>
    </row>
    <row r="24" spans="3:4" x14ac:dyDescent="0.2">
      <c r="C24" s="230"/>
    </row>
  </sheetData>
  <mergeCells count="4">
    <mergeCell ref="A3:C3"/>
    <mergeCell ref="B7:C7"/>
    <mergeCell ref="A8:C8"/>
    <mergeCell ref="A5:A7"/>
  </mergeCells>
  <pageMargins left="0.70866141732283472" right="0.70866141732283472" top="0.78740157480314965" bottom="0.78740157480314965" header="0.31496062992125984" footer="0.31496062992125984"/>
  <pageSetup paperSize="9" scale="74" firstPageNumber="95" orientation="landscape" useFirstPageNumber="1" r:id="rId1"/>
  <headerFooter>
    <oddFooter>&amp;L&amp;"Arial,Kurzíva"&amp;11Zastupitelstvo Olomouckého kraje 21-12-2012
6.-  Rozpočet Olomouckého kraje 2013 - návrh rozpočtu
Příloha č. 4b): Návrh investičních akcí v roce 2013 - nájemné Středomoravská nemocniční a.s.&amp;R&amp;"Arial,Kurzíva"&amp;11Strana &amp;P (celkem 118)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  <pageSetUpPr fitToPage="1"/>
  </sheetPr>
  <dimension ref="A1:K18"/>
  <sheetViews>
    <sheetView showGridLines="0" view="pageLayout" topLeftCell="A17" zoomScale="75" zoomScaleNormal="75" zoomScaleSheetLayoutView="75" zoomScalePageLayoutView="75" workbookViewId="0">
      <selection activeCell="C17" sqref="C17"/>
    </sheetView>
  </sheetViews>
  <sheetFormatPr defaultColWidth="9.140625" defaultRowHeight="12.75" x14ac:dyDescent="0.2"/>
  <cols>
    <col min="1" max="1" width="7" style="6" customWidth="1"/>
    <col min="2" max="2" width="43.28515625" style="6" customWidth="1"/>
    <col min="3" max="3" width="53.7109375" style="6" customWidth="1"/>
    <col min="4" max="4" width="31.42578125" style="6" customWidth="1"/>
    <col min="5" max="5" width="22.28515625" style="6" customWidth="1"/>
    <col min="6" max="6" width="27.85546875" style="6" customWidth="1"/>
    <col min="7" max="7" width="23" style="6" customWidth="1"/>
    <col min="8" max="8" width="21.85546875" style="6" customWidth="1"/>
    <col min="9" max="9" width="9.140625" style="6"/>
    <col min="10" max="10" width="11.5703125" style="6" bestFit="1" customWidth="1"/>
    <col min="11" max="16384" width="9.140625" style="6"/>
  </cols>
  <sheetData>
    <row r="1" spans="1:11" s="40" customFormat="1" ht="32.25" customHeight="1" x14ac:dyDescent="0.3">
      <c r="E1" s="70"/>
    </row>
    <row r="2" spans="1:11" ht="21" customHeight="1" x14ac:dyDescent="0.3">
      <c r="A2" s="40" t="s">
        <v>99</v>
      </c>
      <c r="E2" s="23"/>
    </row>
    <row r="3" spans="1:11" ht="18.75" customHeight="1" thickBot="1" x14ac:dyDescent="0.3">
      <c r="A3" s="234"/>
      <c r="B3" s="234"/>
      <c r="C3" s="234"/>
      <c r="H3" s="41" t="s">
        <v>7</v>
      </c>
    </row>
    <row r="4" spans="1:11" ht="65.25" customHeight="1" thickBot="1" x14ac:dyDescent="0.25">
      <c r="A4" s="235" t="s">
        <v>40</v>
      </c>
      <c r="B4" s="235"/>
      <c r="C4" s="20" t="s">
        <v>25</v>
      </c>
      <c r="D4" s="37" t="s">
        <v>54</v>
      </c>
      <c r="E4" s="39" t="s">
        <v>22</v>
      </c>
      <c r="F4" s="37" t="s">
        <v>23</v>
      </c>
      <c r="G4" s="37" t="s">
        <v>31</v>
      </c>
      <c r="H4" s="36" t="s">
        <v>44</v>
      </c>
    </row>
    <row r="5" spans="1:11" ht="20.100000000000001" customHeight="1" x14ac:dyDescent="0.2">
      <c r="A5" s="7"/>
      <c r="B5" s="14" t="s">
        <v>32</v>
      </c>
      <c r="C5" s="32" t="s">
        <v>98</v>
      </c>
      <c r="D5" s="17">
        <f>'Zdrav.-nájem (2)'!N18</f>
        <v>0</v>
      </c>
      <c r="E5" s="17">
        <v>0</v>
      </c>
      <c r="F5" s="17">
        <v>0</v>
      </c>
      <c r="G5" s="17">
        <f>'Zdrav.-nájem (2)'!O18</f>
        <v>12185</v>
      </c>
      <c r="H5" s="25">
        <f>SUM(D5:G5)</f>
        <v>12185</v>
      </c>
    </row>
    <row r="6" spans="1:11" ht="20.100000000000001" customHeight="1" thickBot="1" x14ac:dyDescent="0.25">
      <c r="A6" s="10"/>
      <c r="B6" s="12" t="s">
        <v>32</v>
      </c>
      <c r="C6" s="30" t="s">
        <v>63</v>
      </c>
      <c r="D6" s="18">
        <f>'Zdrav.-nájem'!N11</f>
        <v>0</v>
      </c>
      <c r="E6" s="22">
        <v>0</v>
      </c>
      <c r="F6" s="22"/>
      <c r="G6" s="22">
        <f>'Zdrav.-nájem'!O12</f>
        <v>15694</v>
      </c>
      <c r="H6" s="24">
        <f t="shared" ref="H6:H7" si="0">SUM(D6:G6)</f>
        <v>15694</v>
      </c>
    </row>
    <row r="7" spans="1:11" ht="20.100000000000001" customHeight="1" thickBot="1" x14ac:dyDescent="0.25">
      <c r="A7" s="254" t="s">
        <v>29</v>
      </c>
      <c r="B7" s="255"/>
      <c r="C7" s="255"/>
      <c r="D7" s="143">
        <f>SUM(D5:D6)</f>
        <v>0</v>
      </c>
      <c r="E7" s="143">
        <f>SUM(E5:E6)</f>
        <v>0</v>
      </c>
      <c r="F7" s="143">
        <f>SUM(F5:F6)</f>
        <v>0</v>
      </c>
      <c r="G7" s="143">
        <f>SUM(G5:G6)</f>
        <v>27879</v>
      </c>
      <c r="H7" s="143">
        <f t="shared" si="0"/>
        <v>27879</v>
      </c>
    </row>
    <row r="8" spans="1:11" ht="30.75" customHeight="1" thickBot="1" x14ac:dyDescent="0.25">
      <c r="A8" s="239" t="s">
        <v>42</v>
      </c>
      <c r="B8" s="240"/>
      <c r="C8" s="46"/>
      <c r="D8" s="43">
        <f>D7</f>
        <v>0</v>
      </c>
      <c r="E8" s="43">
        <f t="shared" ref="E8:G8" si="1">E7</f>
        <v>0</v>
      </c>
      <c r="F8" s="43">
        <f t="shared" si="1"/>
        <v>0</v>
      </c>
      <c r="G8" s="43">
        <f t="shared" si="1"/>
        <v>27879</v>
      </c>
      <c r="H8" s="43">
        <f>H7</f>
        <v>27879</v>
      </c>
      <c r="K8" s="23"/>
    </row>
    <row r="9" spans="1:11" ht="10.5" customHeight="1" x14ac:dyDescent="0.2"/>
    <row r="10" spans="1:11" ht="24.75" customHeight="1" x14ac:dyDescent="0.25">
      <c r="A10" s="144"/>
      <c r="B10" s="144"/>
      <c r="C10" s="144"/>
      <c r="D10" s="144"/>
      <c r="E10" s="144"/>
      <c r="F10" s="144"/>
      <c r="G10" s="144"/>
      <c r="H10" s="144"/>
    </row>
    <row r="11" spans="1:11" ht="9.75" customHeight="1" x14ac:dyDescent="0.25">
      <c r="A11" s="109"/>
      <c r="B11" s="109"/>
      <c r="C11" s="109"/>
      <c r="D11" s="109"/>
      <c r="E11" s="109"/>
      <c r="F11" s="109"/>
      <c r="G11" s="109"/>
      <c r="H11" s="109"/>
    </row>
    <row r="12" spans="1:11" ht="12" customHeight="1" x14ac:dyDescent="0.2">
      <c r="A12" s="252"/>
      <c r="B12" s="253"/>
      <c r="C12" s="253"/>
      <c r="D12" s="253"/>
      <c r="E12" s="253"/>
      <c r="F12" s="253"/>
      <c r="G12" s="253"/>
      <c r="H12" s="253"/>
    </row>
    <row r="13" spans="1:11" ht="24" customHeight="1" x14ac:dyDescent="0.2">
      <c r="A13" s="253"/>
      <c r="B13" s="253"/>
      <c r="C13" s="253"/>
      <c r="D13" s="253"/>
      <c r="E13" s="253"/>
      <c r="F13" s="253"/>
      <c r="G13" s="253"/>
      <c r="H13" s="253"/>
    </row>
    <row r="18" ht="16.5" customHeight="1" x14ac:dyDescent="0.2"/>
  </sheetData>
  <mergeCells count="5">
    <mergeCell ref="A12:H13"/>
    <mergeCell ref="A7:C7"/>
    <mergeCell ref="A8:B8"/>
    <mergeCell ref="A4:B4"/>
    <mergeCell ref="A3:C3"/>
  </mergeCells>
  <phoneticPr fontId="2" type="noConversion"/>
  <printOptions horizontalCentered="1"/>
  <pageMargins left="0.78740157480314965" right="0.78740157480314965" top="0.6692913385826772" bottom="0.86614173228346458" header="0.27559055118110237" footer="0.39370078740157483"/>
  <pageSetup paperSize="9" scale="54" firstPageNumber="115" orientation="landscape" useFirstPageNumber="1" r:id="rId1"/>
  <headerFooter alignWithMargins="0">
    <oddFooter>&amp;L&amp;"Arial,Kurzíva"&amp;12Rozpočet Olomouckého kraje 04-12-2012
5. Rozpočet Olomouckého kraje 2013 - návrh rozpočtu
Příloha č. 5b): Návrh investičních akcí v roce 2013 - nájemné Středomoravská nemocniční a.s.&amp;R&amp;"Arial,Kurzíva"&amp;12Strana &amp;P (celkem 169)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  <pageSetUpPr fitToPage="1"/>
  </sheetPr>
  <dimension ref="A1:BK324"/>
  <sheetViews>
    <sheetView zoomScale="70" zoomScaleNormal="70" workbookViewId="0">
      <selection activeCell="P22" sqref="P22"/>
    </sheetView>
  </sheetViews>
  <sheetFormatPr defaultColWidth="9.140625" defaultRowHeight="12.75" outlineLevelCol="1" x14ac:dyDescent="0.2"/>
  <cols>
    <col min="1" max="2" width="3.7109375" style="56" customWidth="1"/>
    <col min="3" max="3" width="14.28515625" style="56" hidden="1" customWidth="1" outlineLevel="1"/>
    <col min="4" max="4" width="8.42578125" style="56" hidden="1" customWidth="1" outlineLevel="1"/>
    <col min="5" max="5" width="7.42578125" style="56" hidden="1" customWidth="1" outlineLevel="1"/>
    <col min="6" max="6" width="45.42578125" style="56" customWidth="1" collapsed="1"/>
    <col min="7" max="7" width="64.140625" style="56" customWidth="1"/>
    <col min="8" max="8" width="7.85546875" style="56" customWidth="1"/>
    <col min="9" max="9" width="10.7109375" style="56" customWidth="1"/>
    <col min="10" max="10" width="10.7109375" style="68" customWidth="1"/>
    <col min="11" max="11" width="11" style="65" customWidth="1"/>
    <col min="12" max="12" width="12.7109375" style="65" customWidth="1"/>
    <col min="13" max="13" width="13.28515625" style="56" customWidth="1"/>
    <col min="14" max="14" width="11.28515625" style="56" customWidth="1"/>
    <col min="15" max="15" width="10.7109375" style="56" customWidth="1"/>
    <col min="16" max="16" width="14.85546875" style="56" customWidth="1"/>
    <col min="17" max="17" width="15.5703125" style="56" hidden="1" customWidth="1"/>
    <col min="18" max="16384" width="9.140625" style="56"/>
  </cols>
  <sheetData>
    <row r="1" spans="1:63" ht="18" customHeight="1" x14ac:dyDescent="0.25">
      <c r="A1" s="50" t="s">
        <v>43</v>
      </c>
      <c r="B1" s="51"/>
      <c r="C1" s="51"/>
      <c r="D1" s="51"/>
      <c r="E1" s="51"/>
      <c r="F1" s="51"/>
      <c r="G1" s="51"/>
      <c r="H1" s="51"/>
      <c r="I1" s="51"/>
      <c r="J1" s="54"/>
      <c r="K1" s="55"/>
      <c r="L1" s="55"/>
      <c r="M1" s="51"/>
      <c r="N1" s="51"/>
      <c r="O1" s="51"/>
      <c r="P1" s="51"/>
    </row>
    <row r="2" spans="1:63" s="58" customFormat="1" ht="15" customHeight="1" x14ac:dyDescent="0.2">
      <c r="A2" s="52" t="s">
        <v>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</row>
    <row r="3" spans="1:63" s="58" customFormat="1" ht="19.5" customHeight="1" x14ac:dyDescent="0.25">
      <c r="A3" s="52"/>
      <c r="B3" s="52"/>
      <c r="C3" s="52"/>
      <c r="D3" s="52"/>
      <c r="E3" s="52"/>
      <c r="F3" s="52" t="s">
        <v>4</v>
      </c>
      <c r="G3" s="53" t="s">
        <v>5</v>
      </c>
      <c r="H3" s="52"/>
      <c r="I3" s="52"/>
      <c r="J3" s="52"/>
      <c r="K3" s="52"/>
      <c r="L3" s="52"/>
      <c r="M3" s="52"/>
      <c r="N3" s="52"/>
      <c r="O3" s="52"/>
      <c r="P3" s="52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</row>
    <row r="4" spans="1:63" s="58" customFormat="1" ht="14.25" x14ac:dyDescent="0.2">
      <c r="A4" s="52"/>
      <c r="B4" s="52"/>
      <c r="C4" s="52"/>
      <c r="D4" s="52"/>
      <c r="E4" s="52"/>
      <c r="F4" s="52" t="s">
        <v>6</v>
      </c>
      <c r="G4" s="52"/>
      <c r="H4" s="52"/>
      <c r="I4" s="52"/>
      <c r="J4" s="52"/>
      <c r="K4" s="52"/>
      <c r="L4" s="52"/>
      <c r="M4" s="52"/>
      <c r="N4" s="52"/>
      <c r="O4" s="52"/>
      <c r="P4" s="52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</row>
    <row r="5" spans="1:63" s="58" customFormat="1" ht="12.75" customHeight="1" thickBot="1" x14ac:dyDescent="0.25">
      <c r="A5" s="52"/>
      <c r="B5" s="52"/>
      <c r="C5" s="52"/>
      <c r="D5" s="52"/>
      <c r="E5" s="52"/>
      <c r="F5" s="60"/>
      <c r="G5" s="52"/>
      <c r="H5" s="52"/>
      <c r="I5" s="52"/>
      <c r="J5" s="52"/>
      <c r="K5" s="52"/>
      <c r="L5" s="52"/>
      <c r="M5" s="52"/>
      <c r="N5" s="52"/>
      <c r="O5" s="52"/>
      <c r="P5" s="59" t="s">
        <v>7</v>
      </c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</row>
    <row r="6" spans="1:63" s="112" customFormat="1" ht="27" customHeight="1" thickBot="1" x14ac:dyDescent="0.25">
      <c r="A6" s="276" t="s">
        <v>65</v>
      </c>
      <c r="B6" s="277"/>
      <c r="C6" s="277"/>
      <c r="D6" s="277"/>
      <c r="E6" s="277"/>
      <c r="F6" s="278"/>
      <c r="G6" s="277"/>
      <c r="H6" s="277"/>
      <c r="I6" s="277"/>
      <c r="J6" s="2"/>
      <c r="K6" s="3"/>
      <c r="L6" s="3"/>
      <c r="M6" s="4"/>
      <c r="N6" s="4"/>
      <c r="O6" s="5"/>
      <c r="P6" s="110"/>
      <c r="Q6" s="111"/>
    </row>
    <row r="7" spans="1:63" s="112" customFormat="1" ht="32.25" customHeight="1" thickBot="1" x14ac:dyDescent="0.25">
      <c r="A7" s="280" t="s">
        <v>77</v>
      </c>
      <c r="B7" s="281"/>
      <c r="C7" s="281"/>
      <c r="D7" s="281"/>
      <c r="E7" s="281"/>
      <c r="F7" s="281"/>
      <c r="G7" s="281"/>
      <c r="H7" s="113"/>
      <c r="I7" s="113"/>
      <c r="J7" s="113"/>
      <c r="K7" s="114"/>
      <c r="L7" s="114"/>
      <c r="M7" s="113"/>
      <c r="N7" s="113"/>
      <c r="O7" s="115"/>
      <c r="P7" s="116"/>
      <c r="Q7" s="111"/>
    </row>
    <row r="8" spans="1:63" s="118" customFormat="1" ht="27" customHeight="1" thickBot="1" x14ac:dyDescent="0.25">
      <c r="A8" s="279" t="s">
        <v>24</v>
      </c>
      <c r="B8" s="279" t="s">
        <v>40</v>
      </c>
      <c r="C8" s="273" t="s">
        <v>1</v>
      </c>
      <c r="D8" s="273" t="s">
        <v>0</v>
      </c>
      <c r="E8" s="273" t="s">
        <v>2</v>
      </c>
      <c r="F8" s="261" t="s">
        <v>9</v>
      </c>
      <c r="G8" s="261" t="s">
        <v>10</v>
      </c>
      <c r="H8" s="275" t="s">
        <v>11</v>
      </c>
      <c r="I8" s="264" t="s">
        <v>12</v>
      </c>
      <c r="J8" s="266" t="s">
        <v>13</v>
      </c>
      <c r="K8" s="268" t="s">
        <v>14</v>
      </c>
      <c r="L8" s="266" t="s">
        <v>62</v>
      </c>
      <c r="M8" s="270" t="s">
        <v>61</v>
      </c>
      <c r="N8" s="271"/>
      <c r="O8" s="272"/>
      <c r="P8" s="261" t="s">
        <v>76</v>
      </c>
      <c r="Q8" s="256" t="s">
        <v>74</v>
      </c>
      <c r="R8" s="117"/>
    </row>
    <row r="9" spans="1:63" s="118" customFormat="1" ht="51.75" customHeight="1" thickBot="1" x14ac:dyDescent="0.25">
      <c r="A9" s="279"/>
      <c r="B9" s="279"/>
      <c r="C9" s="274"/>
      <c r="D9" s="274"/>
      <c r="E9" s="274"/>
      <c r="F9" s="261"/>
      <c r="G9" s="261"/>
      <c r="H9" s="275"/>
      <c r="I9" s="265"/>
      <c r="J9" s="267"/>
      <c r="K9" s="268"/>
      <c r="L9" s="269"/>
      <c r="M9" s="80" t="s">
        <v>21</v>
      </c>
      <c r="N9" s="80" t="s">
        <v>38</v>
      </c>
      <c r="O9" s="80" t="s">
        <v>39</v>
      </c>
      <c r="P9" s="261"/>
      <c r="Q9" s="257"/>
      <c r="R9" s="117"/>
    </row>
    <row r="10" spans="1:63" s="119" customFormat="1" ht="26.25" customHeight="1" thickBot="1" x14ac:dyDescent="0.25">
      <c r="A10" s="262" t="s">
        <v>15</v>
      </c>
      <c r="B10" s="263"/>
      <c r="C10" s="263"/>
      <c r="D10" s="263"/>
      <c r="E10" s="263"/>
      <c r="F10" s="263"/>
      <c r="G10" s="124"/>
      <c r="H10" s="124"/>
      <c r="I10" s="124"/>
      <c r="J10" s="35"/>
      <c r="K10" s="114"/>
      <c r="L10" s="114"/>
      <c r="M10" s="35"/>
      <c r="N10" s="35"/>
      <c r="O10" s="120"/>
      <c r="P10" s="121"/>
      <c r="Q10" s="141"/>
    </row>
    <row r="11" spans="1:63" s="119" customFormat="1" ht="43.35" customHeight="1" thickBot="1" x14ac:dyDescent="0.25">
      <c r="A11" s="126">
        <v>2</v>
      </c>
      <c r="B11" s="127" t="s">
        <v>66</v>
      </c>
      <c r="C11" s="27">
        <v>60005100787</v>
      </c>
      <c r="D11" s="127">
        <v>3522</v>
      </c>
      <c r="E11" s="127">
        <v>6121</v>
      </c>
      <c r="F11" s="128" t="s">
        <v>72</v>
      </c>
      <c r="G11" s="129" t="s">
        <v>73</v>
      </c>
      <c r="H11" s="130" t="s">
        <v>70</v>
      </c>
      <c r="I11" s="131" t="s">
        <v>71</v>
      </c>
      <c r="J11" s="132">
        <v>16000</v>
      </c>
      <c r="K11" s="125" t="s">
        <v>69</v>
      </c>
      <c r="L11" s="133">
        <v>306</v>
      </c>
      <c r="M11" s="134">
        <f>N11+O11</f>
        <v>15694</v>
      </c>
      <c r="N11" s="136"/>
      <c r="O11" s="133">
        <v>15694</v>
      </c>
      <c r="P11" s="135">
        <f>J11-L11-O11</f>
        <v>0</v>
      </c>
      <c r="Q11" s="142" t="s">
        <v>75</v>
      </c>
    </row>
    <row r="12" spans="1:63" s="119" customFormat="1" ht="26.25" customHeight="1" thickBot="1" x14ac:dyDescent="0.25">
      <c r="A12" s="258" t="s">
        <v>64</v>
      </c>
      <c r="B12" s="259"/>
      <c r="C12" s="259"/>
      <c r="D12" s="259"/>
      <c r="E12" s="259"/>
      <c r="F12" s="259"/>
      <c r="G12" s="260"/>
      <c r="H12" s="78"/>
      <c r="I12" s="61"/>
      <c r="J12" s="38">
        <f>SUM(J11)</f>
        <v>16000</v>
      </c>
      <c r="K12" s="38"/>
      <c r="L12" s="137">
        <f t="shared" ref="L12:P12" si="0">SUM(L11)</f>
        <v>306</v>
      </c>
      <c r="M12" s="138">
        <f t="shared" si="0"/>
        <v>15694</v>
      </c>
      <c r="N12" s="139">
        <f t="shared" si="0"/>
        <v>0</v>
      </c>
      <c r="O12" s="140">
        <f t="shared" si="0"/>
        <v>15694</v>
      </c>
      <c r="P12" s="138">
        <f t="shared" si="0"/>
        <v>0</v>
      </c>
    </row>
    <row r="13" spans="1:63" ht="14.25" x14ac:dyDescent="0.2">
      <c r="A13" s="62"/>
      <c r="F13" s="63"/>
      <c r="J13" s="64"/>
      <c r="M13" s="122"/>
      <c r="N13" s="123"/>
      <c r="O13" s="64"/>
    </row>
    <row r="14" spans="1:63" ht="14.25" x14ac:dyDescent="0.2">
      <c r="A14" s="62"/>
      <c r="J14" s="64"/>
      <c r="M14" s="66"/>
      <c r="N14" s="64"/>
    </row>
    <row r="15" spans="1:63" ht="14.25" x14ac:dyDescent="0.2">
      <c r="A15" s="62"/>
      <c r="F15" s="64"/>
      <c r="J15" s="64"/>
      <c r="M15" s="66"/>
      <c r="N15" s="64"/>
    </row>
    <row r="16" spans="1:63" ht="15.75" x14ac:dyDescent="0.2">
      <c r="A16" s="62"/>
      <c r="F16" s="64"/>
      <c r="J16" s="64"/>
      <c r="M16" s="66"/>
      <c r="N16" s="64"/>
      <c r="O16" s="26"/>
    </row>
    <row r="17" spans="1:15" ht="14.25" x14ac:dyDescent="0.2">
      <c r="A17" s="62"/>
      <c r="F17" s="64"/>
      <c r="J17" s="64"/>
      <c r="M17" s="66"/>
      <c r="N17" s="64"/>
    </row>
    <row r="18" spans="1:15" x14ac:dyDescent="0.2">
      <c r="F18" s="64"/>
      <c r="J18" s="64"/>
      <c r="K18" s="56"/>
      <c r="L18" s="56"/>
      <c r="M18" s="66"/>
      <c r="N18" s="64"/>
    </row>
    <row r="19" spans="1:15" x14ac:dyDescent="0.2">
      <c r="F19" s="49"/>
      <c r="G19" s="49"/>
      <c r="H19" s="49"/>
      <c r="I19" s="49"/>
      <c r="J19" s="49"/>
      <c r="K19" s="49"/>
      <c r="L19" s="49"/>
      <c r="M19" s="67"/>
      <c r="N19" s="49"/>
      <c r="O19" s="49"/>
    </row>
    <row r="20" spans="1:15" x14ac:dyDescent="0.2">
      <c r="M20" s="69"/>
    </row>
    <row r="21" spans="1:15" x14ac:dyDescent="0.2">
      <c r="M21" s="69"/>
    </row>
    <row r="22" spans="1:15" x14ac:dyDescent="0.2">
      <c r="M22" s="69"/>
    </row>
    <row r="23" spans="1:15" x14ac:dyDescent="0.2">
      <c r="J23" s="56"/>
      <c r="M23" s="69"/>
    </row>
    <row r="24" spans="1:15" x14ac:dyDescent="0.2">
      <c r="A24" s="64"/>
      <c r="F24" s="123"/>
      <c r="G24" s="64"/>
      <c r="J24" s="56"/>
      <c r="M24" s="69"/>
    </row>
    <row r="25" spans="1:15" x14ac:dyDescent="0.2">
      <c r="J25" s="56"/>
      <c r="M25" s="69"/>
    </row>
    <row r="26" spans="1:15" x14ac:dyDescent="0.2">
      <c r="A26" s="64"/>
      <c r="F26" s="64"/>
      <c r="J26" s="56"/>
    </row>
    <row r="27" spans="1:15" x14ac:dyDescent="0.2">
      <c r="J27" s="56"/>
    </row>
    <row r="28" spans="1:15" x14ac:dyDescent="0.2">
      <c r="A28" s="64"/>
      <c r="F28" s="64"/>
      <c r="J28" s="56"/>
      <c r="K28" s="56"/>
      <c r="L28" s="56"/>
    </row>
    <row r="29" spans="1:15" x14ac:dyDescent="0.2">
      <c r="J29" s="56"/>
      <c r="K29" s="56"/>
      <c r="L29" s="56"/>
    </row>
    <row r="30" spans="1:15" x14ac:dyDescent="0.2">
      <c r="J30" s="56"/>
      <c r="K30" s="56"/>
      <c r="L30" s="56"/>
    </row>
    <row r="31" spans="1:15" x14ac:dyDescent="0.2">
      <c r="J31" s="56"/>
      <c r="K31" s="56"/>
      <c r="L31" s="56"/>
    </row>
    <row r="32" spans="1:15" x14ac:dyDescent="0.2">
      <c r="J32" s="56"/>
      <c r="K32" s="56"/>
      <c r="L32" s="56"/>
    </row>
    <row r="33" spans="10:12" x14ac:dyDescent="0.2">
      <c r="J33" s="56"/>
      <c r="K33" s="56"/>
      <c r="L33" s="56"/>
    </row>
    <row r="34" spans="10:12" x14ac:dyDescent="0.2">
      <c r="J34" s="56"/>
      <c r="K34" s="56"/>
      <c r="L34" s="56"/>
    </row>
    <row r="35" spans="10:12" x14ac:dyDescent="0.2">
      <c r="J35" s="56"/>
      <c r="K35" s="56"/>
      <c r="L35" s="56"/>
    </row>
    <row r="36" spans="10:12" x14ac:dyDescent="0.2">
      <c r="J36" s="56"/>
      <c r="K36" s="56"/>
      <c r="L36" s="56"/>
    </row>
    <row r="37" spans="10:12" x14ac:dyDescent="0.2">
      <c r="J37" s="56"/>
      <c r="K37" s="56"/>
      <c r="L37" s="56"/>
    </row>
    <row r="38" spans="10:12" x14ac:dyDescent="0.2">
      <c r="J38" s="56"/>
      <c r="K38" s="56"/>
      <c r="L38" s="56"/>
    </row>
    <row r="39" spans="10:12" x14ac:dyDescent="0.2">
      <c r="J39" s="56"/>
      <c r="K39" s="56"/>
      <c r="L39" s="56"/>
    </row>
    <row r="40" spans="10:12" x14ac:dyDescent="0.2">
      <c r="J40" s="56"/>
      <c r="K40" s="56"/>
      <c r="L40" s="56"/>
    </row>
    <row r="41" spans="10:12" x14ac:dyDescent="0.2">
      <c r="J41" s="56"/>
      <c r="K41" s="56"/>
      <c r="L41" s="56"/>
    </row>
    <row r="42" spans="10:12" x14ac:dyDescent="0.2">
      <c r="J42" s="56"/>
      <c r="K42" s="56"/>
      <c r="L42" s="56"/>
    </row>
    <row r="43" spans="10:12" x14ac:dyDescent="0.2">
      <c r="J43" s="56"/>
      <c r="K43" s="56"/>
      <c r="L43" s="56"/>
    </row>
    <row r="44" spans="10:12" x14ac:dyDescent="0.2">
      <c r="J44" s="56"/>
      <c r="K44" s="56"/>
      <c r="L44" s="56"/>
    </row>
    <row r="45" spans="10:12" x14ac:dyDescent="0.2">
      <c r="J45" s="56"/>
      <c r="K45" s="56"/>
      <c r="L45" s="56"/>
    </row>
    <row r="46" spans="10:12" x14ac:dyDescent="0.2">
      <c r="J46" s="56"/>
      <c r="K46" s="56"/>
      <c r="L46" s="56"/>
    </row>
    <row r="47" spans="10:12" x14ac:dyDescent="0.2">
      <c r="J47" s="56"/>
      <c r="K47" s="56"/>
      <c r="L47" s="56"/>
    </row>
    <row r="48" spans="10:12" x14ac:dyDescent="0.2">
      <c r="J48" s="56"/>
      <c r="K48" s="56"/>
      <c r="L48" s="56"/>
    </row>
    <row r="49" spans="10:12" x14ac:dyDescent="0.2">
      <c r="J49" s="56"/>
      <c r="K49" s="56"/>
      <c r="L49" s="56"/>
    </row>
    <row r="50" spans="10:12" x14ac:dyDescent="0.2">
      <c r="J50" s="56"/>
      <c r="K50" s="56"/>
      <c r="L50" s="56"/>
    </row>
    <row r="51" spans="10:12" x14ac:dyDescent="0.2">
      <c r="J51" s="56"/>
      <c r="K51" s="56"/>
      <c r="L51" s="56"/>
    </row>
    <row r="52" spans="10:12" x14ac:dyDescent="0.2">
      <c r="J52" s="56"/>
      <c r="K52" s="56"/>
      <c r="L52" s="56"/>
    </row>
    <row r="53" spans="10:12" x14ac:dyDescent="0.2">
      <c r="J53" s="56"/>
      <c r="K53" s="56"/>
      <c r="L53" s="56"/>
    </row>
    <row r="54" spans="10:12" x14ac:dyDescent="0.2">
      <c r="J54" s="56"/>
      <c r="K54" s="56"/>
      <c r="L54" s="56"/>
    </row>
    <row r="55" spans="10:12" x14ac:dyDescent="0.2">
      <c r="J55" s="56"/>
      <c r="K55" s="56"/>
      <c r="L55" s="56"/>
    </row>
    <row r="56" spans="10:12" x14ac:dyDescent="0.2">
      <c r="J56" s="56"/>
      <c r="K56" s="56"/>
      <c r="L56" s="56"/>
    </row>
    <row r="57" spans="10:12" x14ac:dyDescent="0.2">
      <c r="J57" s="56"/>
      <c r="K57" s="56"/>
      <c r="L57" s="56"/>
    </row>
    <row r="58" spans="10:12" x14ac:dyDescent="0.2">
      <c r="J58" s="56"/>
      <c r="K58" s="56"/>
      <c r="L58" s="56"/>
    </row>
    <row r="59" spans="10:12" x14ac:dyDescent="0.2">
      <c r="J59" s="56"/>
      <c r="K59" s="56"/>
      <c r="L59" s="56"/>
    </row>
    <row r="60" spans="10:12" x14ac:dyDescent="0.2">
      <c r="J60" s="56"/>
      <c r="K60" s="56"/>
      <c r="L60" s="56"/>
    </row>
    <row r="61" spans="10:12" x14ac:dyDescent="0.2">
      <c r="J61" s="56"/>
      <c r="K61" s="56"/>
      <c r="L61" s="56"/>
    </row>
    <row r="62" spans="10:12" x14ac:dyDescent="0.2">
      <c r="J62" s="56"/>
      <c r="K62" s="56"/>
      <c r="L62" s="56"/>
    </row>
    <row r="63" spans="10:12" x14ac:dyDescent="0.2">
      <c r="J63" s="56"/>
      <c r="K63" s="56"/>
      <c r="L63" s="56"/>
    </row>
    <row r="64" spans="10:12" x14ac:dyDescent="0.2">
      <c r="J64" s="56"/>
      <c r="K64" s="56"/>
      <c r="L64" s="56"/>
    </row>
    <row r="65" spans="10:12" x14ac:dyDescent="0.2">
      <c r="J65" s="56"/>
      <c r="K65" s="56"/>
      <c r="L65" s="56"/>
    </row>
    <row r="66" spans="10:12" x14ac:dyDescent="0.2">
      <c r="J66" s="56"/>
      <c r="K66" s="56"/>
      <c r="L66" s="56"/>
    </row>
    <row r="67" spans="10:12" x14ac:dyDescent="0.2">
      <c r="J67" s="56"/>
      <c r="K67" s="56"/>
      <c r="L67" s="56"/>
    </row>
    <row r="68" spans="10:12" x14ac:dyDescent="0.2">
      <c r="J68" s="56"/>
      <c r="K68" s="56"/>
      <c r="L68" s="56"/>
    </row>
    <row r="69" spans="10:12" x14ac:dyDescent="0.2">
      <c r="J69" s="56"/>
      <c r="K69" s="56"/>
      <c r="L69" s="56"/>
    </row>
    <row r="70" spans="10:12" x14ac:dyDescent="0.2">
      <c r="J70" s="56"/>
      <c r="K70" s="56"/>
      <c r="L70" s="56"/>
    </row>
    <row r="71" spans="10:12" x14ac:dyDescent="0.2">
      <c r="J71" s="56"/>
      <c r="K71" s="56"/>
      <c r="L71" s="56"/>
    </row>
    <row r="72" spans="10:12" x14ac:dyDescent="0.2">
      <c r="J72" s="56"/>
      <c r="K72" s="56"/>
      <c r="L72" s="56"/>
    </row>
    <row r="73" spans="10:12" x14ac:dyDescent="0.2">
      <c r="J73" s="56"/>
      <c r="K73" s="56"/>
      <c r="L73" s="56"/>
    </row>
    <row r="74" spans="10:12" x14ac:dyDescent="0.2">
      <c r="J74" s="56"/>
      <c r="K74" s="56"/>
      <c r="L74" s="56"/>
    </row>
    <row r="75" spans="10:12" x14ac:dyDescent="0.2">
      <c r="J75" s="56"/>
      <c r="K75" s="56"/>
      <c r="L75" s="56"/>
    </row>
    <row r="76" spans="10:12" x14ac:dyDescent="0.2">
      <c r="J76" s="56"/>
      <c r="K76" s="56"/>
      <c r="L76" s="56"/>
    </row>
    <row r="77" spans="10:12" x14ac:dyDescent="0.2">
      <c r="J77" s="56"/>
      <c r="K77" s="56"/>
      <c r="L77" s="56"/>
    </row>
    <row r="78" spans="10:12" x14ac:dyDescent="0.2">
      <c r="J78" s="56"/>
      <c r="K78" s="56"/>
      <c r="L78" s="56"/>
    </row>
    <row r="79" spans="10:12" x14ac:dyDescent="0.2">
      <c r="J79" s="56"/>
      <c r="K79" s="56"/>
      <c r="L79" s="56"/>
    </row>
    <row r="80" spans="10:12" x14ac:dyDescent="0.2">
      <c r="J80" s="56"/>
      <c r="K80" s="56"/>
      <c r="L80" s="56"/>
    </row>
    <row r="81" spans="10:12" x14ac:dyDescent="0.2">
      <c r="J81" s="56"/>
      <c r="K81" s="56"/>
      <c r="L81" s="56"/>
    </row>
    <row r="82" spans="10:12" x14ac:dyDescent="0.2">
      <c r="J82" s="56"/>
      <c r="K82" s="56"/>
      <c r="L82" s="56"/>
    </row>
    <row r="83" spans="10:12" x14ac:dyDescent="0.2">
      <c r="J83" s="56"/>
      <c r="K83" s="56"/>
      <c r="L83" s="56"/>
    </row>
    <row r="84" spans="10:12" x14ac:dyDescent="0.2">
      <c r="J84" s="56"/>
      <c r="K84" s="56"/>
      <c r="L84" s="56"/>
    </row>
    <row r="85" spans="10:12" x14ac:dyDescent="0.2">
      <c r="J85" s="56"/>
      <c r="K85" s="56"/>
      <c r="L85" s="56"/>
    </row>
    <row r="86" spans="10:12" x14ac:dyDescent="0.2">
      <c r="J86" s="56"/>
      <c r="K86" s="56"/>
      <c r="L86" s="56"/>
    </row>
    <row r="87" spans="10:12" x14ac:dyDescent="0.2">
      <c r="J87" s="56"/>
      <c r="K87" s="56"/>
      <c r="L87" s="56"/>
    </row>
    <row r="88" spans="10:12" x14ac:dyDescent="0.2">
      <c r="J88" s="56"/>
      <c r="K88" s="56"/>
      <c r="L88" s="56"/>
    </row>
    <row r="89" spans="10:12" x14ac:dyDescent="0.2">
      <c r="J89" s="56"/>
      <c r="K89" s="56"/>
      <c r="L89" s="56"/>
    </row>
    <row r="90" spans="10:12" x14ac:dyDescent="0.2">
      <c r="J90" s="56"/>
      <c r="K90" s="56"/>
      <c r="L90" s="56"/>
    </row>
    <row r="91" spans="10:12" x14ac:dyDescent="0.2">
      <c r="J91" s="56"/>
      <c r="K91" s="56"/>
      <c r="L91" s="56"/>
    </row>
    <row r="92" spans="10:12" x14ac:dyDescent="0.2">
      <c r="J92" s="56"/>
      <c r="K92" s="56"/>
      <c r="L92" s="56"/>
    </row>
    <row r="93" spans="10:12" x14ac:dyDescent="0.2">
      <c r="J93" s="56"/>
      <c r="K93" s="56"/>
      <c r="L93" s="56"/>
    </row>
    <row r="94" spans="10:12" x14ac:dyDescent="0.2">
      <c r="J94" s="56"/>
      <c r="K94" s="56"/>
      <c r="L94" s="56"/>
    </row>
    <row r="95" spans="10:12" x14ac:dyDescent="0.2">
      <c r="J95" s="56"/>
      <c r="K95" s="56"/>
      <c r="L95" s="56"/>
    </row>
    <row r="96" spans="10:12" x14ac:dyDescent="0.2">
      <c r="J96" s="56"/>
      <c r="K96" s="56"/>
      <c r="L96" s="56"/>
    </row>
    <row r="97" spans="10:12" x14ac:dyDescent="0.2">
      <c r="J97" s="56"/>
      <c r="K97" s="56"/>
      <c r="L97" s="56"/>
    </row>
    <row r="98" spans="10:12" x14ac:dyDescent="0.2">
      <c r="J98" s="56"/>
      <c r="K98" s="56"/>
      <c r="L98" s="56"/>
    </row>
    <row r="99" spans="10:12" x14ac:dyDescent="0.2">
      <c r="J99" s="56"/>
      <c r="K99" s="56"/>
      <c r="L99" s="56"/>
    </row>
    <row r="100" spans="10:12" x14ac:dyDescent="0.2">
      <c r="J100" s="56"/>
      <c r="K100" s="56"/>
      <c r="L100" s="56"/>
    </row>
    <row r="101" spans="10:12" x14ac:dyDescent="0.2">
      <c r="J101" s="56"/>
      <c r="K101" s="56"/>
      <c r="L101" s="56"/>
    </row>
    <row r="102" spans="10:12" x14ac:dyDescent="0.2">
      <c r="J102" s="56"/>
      <c r="K102" s="56"/>
      <c r="L102" s="56"/>
    </row>
    <row r="103" spans="10:12" x14ac:dyDescent="0.2">
      <c r="J103" s="56"/>
      <c r="K103" s="56"/>
      <c r="L103" s="56"/>
    </row>
    <row r="104" spans="10:12" x14ac:dyDescent="0.2">
      <c r="J104" s="56"/>
      <c r="K104" s="56"/>
      <c r="L104" s="56"/>
    </row>
    <row r="105" spans="10:12" x14ac:dyDescent="0.2">
      <c r="J105" s="56"/>
      <c r="K105" s="56"/>
      <c r="L105" s="56"/>
    </row>
    <row r="106" spans="10:12" x14ac:dyDescent="0.2">
      <c r="J106" s="56"/>
      <c r="K106" s="56"/>
      <c r="L106" s="56"/>
    </row>
    <row r="107" spans="10:12" x14ac:dyDescent="0.2">
      <c r="J107" s="56"/>
      <c r="K107" s="56"/>
      <c r="L107" s="56"/>
    </row>
    <row r="108" spans="10:12" x14ac:dyDescent="0.2">
      <c r="J108" s="56"/>
      <c r="K108" s="56"/>
      <c r="L108" s="56"/>
    </row>
    <row r="109" spans="10:12" x14ac:dyDescent="0.2">
      <c r="J109" s="56"/>
      <c r="K109" s="56"/>
      <c r="L109" s="56"/>
    </row>
    <row r="110" spans="10:12" x14ac:dyDescent="0.2">
      <c r="J110" s="56"/>
      <c r="K110" s="56"/>
      <c r="L110" s="56"/>
    </row>
    <row r="111" spans="10:12" x14ac:dyDescent="0.2">
      <c r="J111" s="56"/>
      <c r="K111" s="56"/>
      <c r="L111" s="56"/>
    </row>
    <row r="112" spans="10:12" x14ac:dyDescent="0.2">
      <c r="J112" s="56"/>
      <c r="K112" s="56"/>
      <c r="L112" s="56"/>
    </row>
    <row r="113" spans="10:12" x14ac:dyDescent="0.2">
      <c r="J113" s="56"/>
      <c r="K113" s="56"/>
      <c r="L113" s="56"/>
    </row>
    <row r="114" spans="10:12" x14ac:dyDescent="0.2">
      <c r="J114" s="56"/>
      <c r="K114" s="56"/>
      <c r="L114" s="56"/>
    </row>
    <row r="115" spans="10:12" x14ac:dyDescent="0.2">
      <c r="J115" s="56"/>
      <c r="K115" s="56"/>
      <c r="L115" s="56"/>
    </row>
    <row r="116" spans="10:12" x14ac:dyDescent="0.2">
      <c r="J116" s="56"/>
      <c r="K116" s="56"/>
      <c r="L116" s="56"/>
    </row>
    <row r="117" spans="10:12" x14ac:dyDescent="0.2">
      <c r="J117" s="56"/>
      <c r="K117" s="56"/>
      <c r="L117" s="56"/>
    </row>
    <row r="118" spans="10:12" x14ac:dyDescent="0.2">
      <c r="J118" s="56"/>
      <c r="K118" s="56"/>
      <c r="L118" s="56"/>
    </row>
    <row r="119" spans="10:12" x14ac:dyDescent="0.2">
      <c r="J119" s="56"/>
      <c r="K119" s="56"/>
      <c r="L119" s="56"/>
    </row>
    <row r="120" spans="10:12" x14ac:dyDescent="0.2">
      <c r="J120" s="56"/>
      <c r="K120" s="56"/>
      <c r="L120" s="56"/>
    </row>
    <row r="121" spans="10:12" x14ac:dyDescent="0.2">
      <c r="J121" s="56"/>
      <c r="K121" s="56"/>
      <c r="L121" s="56"/>
    </row>
    <row r="122" spans="10:12" x14ac:dyDescent="0.2">
      <c r="J122" s="56"/>
      <c r="K122" s="56"/>
      <c r="L122" s="56"/>
    </row>
    <row r="123" spans="10:12" x14ac:dyDescent="0.2">
      <c r="J123" s="56"/>
      <c r="K123" s="56"/>
      <c r="L123" s="56"/>
    </row>
    <row r="124" spans="10:12" x14ac:dyDescent="0.2">
      <c r="J124" s="56"/>
      <c r="K124" s="56"/>
      <c r="L124" s="56"/>
    </row>
    <row r="125" spans="10:12" x14ac:dyDescent="0.2">
      <c r="J125" s="56"/>
      <c r="K125" s="56"/>
      <c r="L125" s="56"/>
    </row>
    <row r="126" spans="10:12" x14ac:dyDescent="0.2">
      <c r="J126" s="56"/>
      <c r="K126" s="56"/>
      <c r="L126" s="56"/>
    </row>
    <row r="127" spans="10:12" x14ac:dyDescent="0.2">
      <c r="J127" s="56"/>
      <c r="K127" s="56"/>
      <c r="L127" s="56"/>
    </row>
    <row r="128" spans="10:12" x14ac:dyDescent="0.2">
      <c r="J128" s="56"/>
      <c r="K128" s="56"/>
      <c r="L128" s="56"/>
    </row>
    <row r="129" spans="10:12" x14ac:dyDescent="0.2">
      <c r="J129" s="56"/>
      <c r="K129" s="56"/>
      <c r="L129" s="56"/>
    </row>
    <row r="130" spans="10:12" x14ac:dyDescent="0.2">
      <c r="J130" s="56"/>
      <c r="K130" s="56"/>
      <c r="L130" s="56"/>
    </row>
    <row r="131" spans="10:12" x14ac:dyDescent="0.2">
      <c r="J131" s="56"/>
      <c r="K131" s="56"/>
      <c r="L131" s="56"/>
    </row>
    <row r="132" spans="10:12" x14ac:dyDescent="0.2">
      <c r="J132" s="56"/>
      <c r="K132" s="56"/>
      <c r="L132" s="56"/>
    </row>
    <row r="133" spans="10:12" x14ac:dyDescent="0.2">
      <c r="J133" s="56"/>
      <c r="K133" s="56"/>
      <c r="L133" s="56"/>
    </row>
    <row r="134" spans="10:12" x14ac:dyDescent="0.2">
      <c r="J134" s="56"/>
      <c r="K134" s="56"/>
      <c r="L134" s="56"/>
    </row>
    <row r="135" spans="10:12" x14ac:dyDescent="0.2">
      <c r="J135" s="56"/>
      <c r="K135" s="56"/>
      <c r="L135" s="56"/>
    </row>
    <row r="136" spans="10:12" x14ac:dyDescent="0.2">
      <c r="J136" s="56"/>
      <c r="K136" s="56"/>
      <c r="L136" s="56"/>
    </row>
    <row r="137" spans="10:12" x14ac:dyDescent="0.2">
      <c r="J137" s="56"/>
      <c r="K137" s="56"/>
      <c r="L137" s="56"/>
    </row>
    <row r="138" spans="10:12" x14ac:dyDescent="0.2">
      <c r="J138" s="56"/>
      <c r="K138" s="56"/>
      <c r="L138" s="56"/>
    </row>
    <row r="139" spans="10:12" x14ac:dyDescent="0.2">
      <c r="J139" s="56"/>
      <c r="K139" s="56"/>
      <c r="L139" s="56"/>
    </row>
    <row r="140" spans="10:12" x14ac:dyDescent="0.2">
      <c r="J140" s="56"/>
      <c r="K140" s="56"/>
      <c r="L140" s="56"/>
    </row>
    <row r="141" spans="10:12" x14ac:dyDescent="0.2">
      <c r="J141" s="56"/>
      <c r="K141" s="56"/>
      <c r="L141" s="56"/>
    </row>
    <row r="142" spans="10:12" x14ac:dyDescent="0.2">
      <c r="J142" s="56"/>
      <c r="K142" s="56"/>
      <c r="L142" s="56"/>
    </row>
    <row r="143" spans="10:12" x14ac:dyDescent="0.2">
      <c r="J143" s="56"/>
      <c r="K143" s="56"/>
      <c r="L143" s="56"/>
    </row>
    <row r="144" spans="10:12" x14ac:dyDescent="0.2">
      <c r="J144" s="56"/>
      <c r="K144" s="56"/>
      <c r="L144" s="56"/>
    </row>
    <row r="145" spans="10:12" x14ac:dyDescent="0.2">
      <c r="J145" s="56"/>
      <c r="K145" s="56"/>
      <c r="L145" s="56"/>
    </row>
    <row r="146" spans="10:12" x14ac:dyDescent="0.2">
      <c r="J146" s="56"/>
      <c r="K146" s="56"/>
      <c r="L146" s="56"/>
    </row>
    <row r="147" spans="10:12" x14ac:dyDescent="0.2">
      <c r="J147" s="56"/>
      <c r="K147" s="56"/>
      <c r="L147" s="56"/>
    </row>
    <row r="148" spans="10:12" x14ac:dyDescent="0.2">
      <c r="J148" s="56"/>
      <c r="K148" s="56"/>
      <c r="L148" s="56"/>
    </row>
    <row r="149" spans="10:12" x14ac:dyDescent="0.2">
      <c r="J149" s="56"/>
      <c r="K149" s="56"/>
      <c r="L149" s="56"/>
    </row>
    <row r="150" spans="10:12" x14ac:dyDescent="0.2">
      <c r="J150" s="56"/>
      <c r="K150" s="56"/>
      <c r="L150" s="56"/>
    </row>
    <row r="151" spans="10:12" x14ac:dyDescent="0.2">
      <c r="J151" s="56"/>
      <c r="K151" s="56"/>
      <c r="L151" s="56"/>
    </row>
    <row r="152" spans="10:12" x14ac:dyDescent="0.2">
      <c r="J152" s="56"/>
      <c r="K152" s="56"/>
      <c r="L152" s="56"/>
    </row>
    <row r="153" spans="10:12" x14ac:dyDescent="0.2">
      <c r="J153" s="56"/>
      <c r="K153" s="56"/>
      <c r="L153" s="56"/>
    </row>
    <row r="154" spans="10:12" x14ac:dyDescent="0.2">
      <c r="J154" s="56"/>
      <c r="K154" s="56"/>
      <c r="L154" s="56"/>
    </row>
    <row r="155" spans="10:12" x14ac:dyDescent="0.2">
      <c r="J155" s="56"/>
      <c r="K155" s="56"/>
      <c r="L155" s="56"/>
    </row>
    <row r="156" spans="10:12" x14ac:dyDescent="0.2">
      <c r="J156" s="56"/>
      <c r="K156" s="56"/>
      <c r="L156" s="56"/>
    </row>
    <row r="157" spans="10:12" x14ac:dyDescent="0.2">
      <c r="J157" s="56"/>
      <c r="K157" s="56"/>
      <c r="L157" s="56"/>
    </row>
    <row r="158" spans="10:12" x14ac:dyDescent="0.2">
      <c r="J158" s="56"/>
      <c r="K158" s="56"/>
      <c r="L158" s="56"/>
    </row>
    <row r="159" spans="10:12" x14ac:dyDescent="0.2">
      <c r="J159" s="56"/>
      <c r="K159" s="56"/>
      <c r="L159" s="56"/>
    </row>
    <row r="160" spans="10:12" x14ac:dyDescent="0.2">
      <c r="J160" s="56"/>
      <c r="K160" s="56"/>
      <c r="L160" s="56"/>
    </row>
    <row r="161" spans="10:12" x14ac:dyDescent="0.2">
      <c r="J161" s="56"/>
      <c r="K161" s="56"/>
      <c r="L161" s="56"/>
    </row>
    <row r="162" spans="10:12" x14ac:dyDescent="0.2">
      <c r="J162" s="56"/>
      <c r="K162" s="56"/>
      <c r="L162" s="56"/>
    </row>
    <row r="163" spans="10:12" x14ac:dyDescent="0.2">
      <c r="J163" s="56"/>
      <c r="K163" s="56"/>
      <c r="L163" s="56"/>
    </row>
    <row r="164" spans="10:12" x14ac:dyDescent="0.2">
      <c r="J164" s="56"/>
      <c r="K164" s="56"/>
      <c r="L164" s="56"/>
    </row>
    <row r="165" spans="10:12" x14ac:dyDescent="0.2">
      <c r="J165" s="56"/>
      <c r="K165" s="56"/>
      <c r="L165" s="56"/>
    </row>
    <row r="166" spans="10:12" x14ac:dyDescent="0.2">
      <c r="J166" s="56"/>
      <c r="K166" s="56"/>
      <c r="L166" s="56"/>
    </row>
    <row r="167" spans="10:12" x14ac:dyDescent="0.2">
      <c r="J167" s="56"/>
      <c r="K167" s="56"/>
      <c r="L167" s="56"/>
    </row>
    <row r="168" spans="10:12" x14ac:dyDescent="0.2">
      <c r="J168" s="56"/>
      <c r="K168" s="56"/>
      <c r="L168" s="56"/>
    </row>
    <row r="169" spans="10:12" x14ac:dyDescent="0.2">
      <c r="J169" s="56"/>
      <c r="K169" s="56"/>
      <c r="L169" s="56"/>
    </row>
    <row r="170" spans="10:12" x14ac:dyDescent="0.2">
      <c r="J170" s="56"/>
      <c r="K170" s="56"/>
      <c r="L170" s="56"/>
    </row>
    <row r="171" spans="10:12" x14ac:dyDescent="0.2">
      <c r="J171" s="56"/>
      <c r="K171" s="56"/>
      <c r="L171" s="56"/>
    </row>
    <row r="172" spans="10:12" x14ac:dyDescent="0.2">
      <c r="J172" s="56"/>
      <c r="K172" s="56"/>
      <c r="L172" s="56"/>
    </row>
    <row r="173" spans="10:12" x14ac:dyDescent="0.2">
      <c r="J173" s="56"/>
      <c r="K173" s="56"/>
      <c r="L173" s="56"/>
    </row>
    <row r="174" spans="10:12" x14ac:dyDescent="0.2">
      <c r="J174" s="56"/>
      <c r="K174" s="56"/>
      <c r="L174" s="56"/>
    </row>
    <row r="175" spans="10:12" x14ac:dyDescent="0.2">
      <c r="J175" s="56"/>
      <c r="K175" s="56"/>
      <c r="L175" s="56"/>
    </row>
    <row r="176" spans="10:12" x14ac:dyDescent="0.2">
      <c r="J176" s="56"/>
      <c r="K176" s="56"/>
      <c r="L176" s="56"/>
    </row>
    <row r="177" spans="10:12" x14ac:dyDescent="0.2">
      <c r="J177" s="56"/>
      <c r="K177" s="56"/>
      <c r="L177" s="56"/>
    </row>
    <row r="178" spans="10:12" x14ac:dyDescent="0.2">
      <c r="J178" s="56"/>
      <c r="K178" s="56"/>
      <c r="L178" s="56"/>
    </row>
    <row r="179" spans="10:12" x14ac:dyDescent="0.2">
      <c r="J179" s="56"/>
      <c r="K179" s="56"/>
      <c r="L179" s="56"/>
    </row>
    <row r="180" spans="10:12" x14ac:dyDescent="0.2">
      <c r="J180" s="56"/>
      <c r="K180" s="56"/>
      <c r="L180" s="56"/>
    </row>
    <row r="181" spans="10:12" x14ac:dyDescent="0.2">
      <c r="J181" s="56"/>
      <c r="K181" s="56"/>
      <c r="L181" s="56"/>
    </row>
    <row r="182" spans="10:12" x14ac:dyDescent="0.2">
      <c r="J182" s="56"/>
      <c r="K182" s="56"/>
      <c r="L182" s="56"/>
    </row>
    <row r="183" spans="10:12" x14ac:dyDescent="0.2">
      <c r="J183" s="56"/>
      <c r="K183" s="56"/>
      <c r="L183" s="56"/>
    </row>
    <row r="184" spans="10:12" x14ac:dyDescent="0.2">
      <c r="J184" s="56"/>
      <c r="K184" s="56"/>
      <c r="L184" s="56"/>
    </row>
    <row r="185" spans="10:12" x14ac:dyDescent="0.2">
      <c r="J185" s="56"/>
      <c r="K185" s="56"/>
      <c r="L185" s="56"/>
    </row>
    <row r="186" spans="10:12" x14ac:dyDescent="0.2">
      <c r="J186" s="56"/>
      <c r="K186" s="56"/>
      <c r="L186" s="56"/>
    </row>
    <row r="187" spans="10:12" x14ac:dyDescent="0.2">
      <c r="J187" s="56"/>
      <c r="K187" s="56"/>
      <c r="L187" s="56"/>
    </row>
    <row r="188" spans="10:12" x14ac:dyDescent="0.2">
      <c r="J188" s="56"/>
      <c r="K188" s="56"/>
      <c r="L188" s="56"/>
    </row>
    <row r="189" spans="10:12" x14ac:dyDescent="0.2">
      <c r="J189" s="56"/>
      <c r="K189" s="56"/>
      <c r="L189" s="56"/>
    </row>
    <row r="190" spans="10:12" x14ac:dyDescent="0.2">
      <c r="J190" s="56"/>
      <c r="K190" s="56"/>
      <c r="L190" s="56"/>
    </row>
    <row r="191" spans="10:12" x14ac:dyDescent="0.2">
      <c r="J191" s="56"/>
      <c r="K191" s="56"/>
      <c r="L191" s="56"/>
    </row>
    <row r="192" spans="10:12" x14ac:dyDescent="0.2">
      <c r="J192" s="56"/>
      <c r="K192" s="56"/>
      <c r="L192" s="56"/>
    </row>
    <row r="193" spans="10:12" x14ac:dyDescent="0.2">
      <c r="J193" s="56"/>
      <c r="K193" s="56"/>
      <c r="L193" s="56"/>
    </row>
    <row r="194" spans="10:12" x14ac:dyDescent="0.2">
      <c r="J194" s="56"/>
      <c r="K194" s="56"/>
      <c r="L194" s="56"/>
    </row>
    <row r="195" spans="10:12" x14ac:dyDescent="0.2">
      <c r="J195" s="56"/>
      <c r="K195" s="56"/>
      <c r="L195" s="56"/>
    </row>
    <row r="196" spans="10:12" x14ac:dyDescent="0.2">
      <c r="J196" s="56"/>
      <c r="K196" s="56"/>
      <c r="L196" s="56"/>
    </row>
    <row r="197" spans="10:12" x14ac:dyDescent="0.2">
      <c r="J197" s="56"/>
      <c r="K197" s="56"/>
      <c r="L197" s="56"/>
    </row>
    <row r="198" spans="10:12" x14ac:dyDescent="0.2">
      <c r="J198" s="56"/>
      <c r="K198" s="56"/>
      <c r="L198" s="56"/>
    </row>
    <row r="199" spans="10:12" x14ac:dyDescent="0.2">
      <c r="J199" s="56"/>
      <c r="K199" s="56"/>
      <c r="L199" s="56"/>
    </row>
    <row r="200" spans="10:12" x14ac:dyDescent="0.2">
      <c r="J200" s="56"/>
      <c r="K200" s="56"/>
      <c r="L200" s="56"/>
    </row>
    <row r="201" spans="10:12" x14ac:dyDescent="0.2">
      <c r="J201" s="56"/>
      <c r="K201" s="56"/>
      <c r="L201" s="56"/>
    </row>
    <row r="202" spans="10:12" x14ac:dyDescent="0.2">
      <c r="J202" s="56"/>
      <c r="K202" s="56"/>
      <c r="L202" s="56"/>
    </row>
    <row r="203" spans="10:12" x14ac:dyDescent="0.2">
      <c r="J203" s="56"/>
      <c r="K203" s="56"/>
      <c r="L203" s="56"/>
    </row>
    <row r="204" spans="10:12" x14ac:dyDescent="0.2">
      <c r="J204" s="56"/>
      <c r="K204" s="56"/>
      <c r="L204" s="56"/>
    </row>
    <row r="205" spans="10:12" x14ac:dyDescent="0.2">
      <c r="J205" s="56"/>
      <c r="K205" s="56"/>
      <c r="L205" s="56"/>
    </row>
    <row r="206" spans="10:12" x14ac:dyDescent="0.2">
      <c r="J206" s="56"/>
      <c r="K206" s="56"/>
      <c r="L206" s="56"/>
    </row>
    <row r="207" spans="10:12" x14ac:dyDescent="0.2">
      <c r="J207" s="56"/>
      <c r="K207" s="56"/>
      <c r="L207" s="56"/>
    </row>
    <row r="208" spans="10:12" x14ac:dyDescent="0.2">
      <c r="J208" s="56"/>
      <c r="K208" s="56"/>
      <c r="L208" s="56"/>
    </row>
    <row r="209" spans="10:12" x14ac:dyDescent="0.2">
      <c r="J209" s="56"/>
      <c r="K209" s="56"/>
      <c r="L209" s="56"/>
    </row>
    <row r="210" spans="10:12" x14ac:dyDescent="0.2">
      <c r="J210" s="56"/>
      <c r="K210" s="56"/>
      <c r="L210" s="56"/>
    </row>
    <row r="211" spans="10:12" x14ac:dyDescent="0.2">
      <c r="J211" s="56"/>
      <c r="K211" s="56"/>
      <c r="L211" s="56"/>
    </row>
    <row r="212" spans="10:12" x14ac:dyDescent="0.2">
      <c r="J212" s="56"/>
      <c r="K212" s="56"/>
      <c r="L212" s="56"/>
    </row>
    <row r="213" spans="10:12" x14ac:dyDescent="0.2">
      <c r="J213" s="56"/>
      <c r="K213" s="56"/>
      <c r="L213" s="56"/>
    </row>
    <row r="214" spans="10:12" x14ac:dyDescent="0.2">
      <c r="J214" s="56"/>
      <c r="K214" s="56"/>
      <c r="L214" s="56"/>
    </row>
    <row r="215" spans="10:12" x14ac:dyDescent="0.2">
      <c r="J215" s="56"/>
      <c r="K215" s="56"/>
      <c r="L215" s="56"/>
    </row>
    <row r="216" spans="10:12" x14ac:dyDescent="0.2">
      <c r="J216" s="56"/>
      <c r="K216" s="56"/>
      <c r="L216" s="56"/>
    </row>
    <row r="217" spans="10:12" x14ac:dyDescent="0.2">
      <c r="J217" s="56"/>
      <c r="K217" s="56"/>
      <c r="L217" s="56"/>
    </row>
    <row r="218" spans="10:12" x14ac:dyDescent="0.2">
      <c r="J218" s="56"/>
      <c r="K218" s="56"/>
      <c r="L218" s="56"/>
    </row>
    <row r="219" spans="10:12" x14ac:dyDescent="0.2">
      <c r="J219" s="56"/>
      <c r="K219" s="56"/>
      <c r="L219" s="56"/>
    </row>
    <row r="220" spans="10:12" x14ac:dyDescent="0.2">
      <c r="J220" s="56"/>
      <c r="K220" s="56"/>
      <c r="L220" s="56"/>
    </row>
    <row r="221" spans="10:12" x14ac:dyDescent="0.2">
      <c r="J221" s="56"/>
      <c r="K221" s="56"/>
      <c r="L221" s="56"/>
    </row>
    <row r="222" spans="10:12" x14ac:dyDescent="0.2">
      <c r="J222" s="56"/>
      <c r="K222" s="56"/>
      <c r="L222" s="56"/>
    </row>
    <row r="223" spans="10:12" x14ac:dyDescent="0.2">
      <c r="J223" s="56"/>
      <c r="K223" s="56"/>
      <c r="L223" s="56"/>
    </row>
    <row r="224" spans="10:12" x14ac:dyDescent="0.2">
      <c r="J224" s="56"/>
      <c r="K224" s="56"/>
      <c r="L224" s="56"/>
    </row>
    <row r="225" spans="10:12" x14ac:dyDescent="0.2">
      <c r="J225" s="56"/>
      <c r="K225" s="56"/>
      <c r="L225" s="56"/>
    </row>
    <row r="226" spans="10:12" x14ac:dyDescent="0.2">
      <c r="J226" s="56"/>
      <c r="K226" s="56"/>
      <c r="L226" s="56"/>
    </row>
    <row r="227" spans="10:12" x14ac:dyDescent="0.2">
      <c r="J227" s="56"/>
      <c r="K227" s="56"/>
      <c r="L227" s="56"/>
    </row>
    <row r="228" spans="10:12" x14ac:dyDescent="0.2">
      <c r="J228" s="56"/>
      <c r="K228" s="56"/>
      <c r="L228" s="56"/>
    </row>
    <row r="229" spans="10:12" x14ac:dyDescent="0.2">
      <c r="J229" s="56"/>
      <c r="K229" s="56"/>
      <c r="L229" s="56"/>
    </row>
    <row r="230" spans="10:12" x14ac:dyDescent="0.2">
      <c r="J230" s="56"/>
      <c r="K230" s="56"/>
      <c r="L230" s="56"/>
    </row>
    <row r="231" spans="10:12" x14ac:dyDescent="0.2">
      <c r="J231" s="56"/>
      <c r="K231" s="56"/>
      <c r="L231" s="56"/>
    </row>
    <row r="232" spans="10:12" x14ac:dyDescent="0.2">
      <c r="J232" s="56"/>
      <c r="K232" s="56"/>
      <c r="L232" s="56"/>
    </row>
    <row r="233" spans="10:12" x14ac:dyDescent="0.2">
      <c r="J233" s="56"/>
      <c r="K233" s="56"/>
      <c r="L233" s="56"/>
    </row>
    <row r="234" spans="10:12" x14ac:dyDescent="0.2">
      <c r="J234" s="56"/>
      <c r="K234" s="56"/>
      <c r="L234" s="56"/>
    </row>
    <row r="235" spans="10:12" x14ac:dyDescent="0.2">
      <c r="J235" s="56"/>
      <c r="K235" s="56"/>
      <c r="L235" s="56"/>
    </row>
    <row r="236" spans="10:12" x14ac:dyDescent="0.2">
      <c r="J236" s="56"/>
      <c r="K236" s="56"/>
      <c r="L236" s="56"/>
    </row>
    <row r="237" spans="10:12" x14ac:dyDescent="0.2">
      <c r="J237" s="56"/>
      <c r="K237" s="56"/>
      <c r="L237" s="56"/>
    </row>
    <row r="238" spans="10:12" x14ac:dyDescent="0.2">
      <c r="J238" s="56"/>
      <c r="K238" s="56"/>
      <c r="L238" s="56"/>
    </row>
    <row r="239" spans="10:12" x14ac:dyDescent="0.2">
      <c r="J239" s="56"/>
      <c r="K239" s="56"/>
      <c r="L239" s="56"/>
    </row>
    <row r="240" spans="10:12" x14ac:dyDescent="0.2">
      <c r="J240" s="56"/>
      <c r="K240" s="56"/>
      <c r="L240" s="56"/>
    </row>
    <row r="241" spans="10:12" x14ac:dyDescent="0.2">
      <c r="J241" s="56"/>
      <c r="K241" s="56"/>
      <c r="L241" s="56"/>
    </row>
    <row r="242" spans="10:12" x14ac:dyDescent="0.2">
      <c r="J242" s="56"/>
      <c r="K242" s="56"/>
      <c r="L242" s="56"/>
    </row>
    <row r="243" spans="10:12" x14ac:dyDescent="0.2">
      <c r="J243" s="56"/>
      <c r="K243" s="56"/>
      <c r="L243" s="56"/>
    </row>
    <row r="244" spans="10:12" x14ac:dyDescent="0.2">
      <c r="J244" s="56"/>
      <c r="K244" s="56"/>
      <c r="L244" s="56"/>
    </row>
    <row r="245" spans="10:12" x14ac:dyDescent="0.2">
      <c r="J245" s="56"/>
      <c r="K245" s="56"/>
      <c r="L245" s="56"/>
    </row>
    <row r="246" spans="10:12" x14ac:dyDescent="0.2">
      <c r="J246" s="56"/>
      <c r="K246" s="56"/>
      <c r="L246" s="56"/>
    </row>
    <row r="247" spans="10:12" x14ac:dyDescent="0.2">
      <c r="J247" s="56"/>
      <c r="K247" s="56"/>
      <c r="L247" s="56"/>
    </row>
    <row r="248" spans="10:12" x14ac:dyDescent="0.2">
      <c r="J248" s="56"/>
      <c r="K248" s="56"/>
      <c r="L248" s="56"/>
    </row>
    <row r="249" spans="10:12" x14ac:dyDescent="0.2">
      <c r="J249" s="56"/>
      <c r="K249" s="56"/>
      <c r="L249" s="56"/>
    </row>
    <row r="250" spans="10:12" x14ac:dyDescent="0.2">
      <c r="J250" s="56"/>
      <c r="K250" s="56"/>
      <c r="L250" s="56"/>
    </row>
    <row r="251" spans="10:12" x14ac:dyDescent="0.2">
      <c r="J251" s="56"/>
      <c r="K251" s="56"/>
      <c r="L251" s="56"/>
    </row>
    <row r="252" spans="10:12" x14ac:dyDescent="0.2">
      <c r="J252" s="56"/>
      <c r="K252" s="56"/>
      <c r="L252" s="56"/>
    </row>
    <row r="253" spans="10:12" x14ac:dyDescent="0.2">
      <c r="J253" s="56"/>
      <c r="K253" s="56"/>
      <c r="L253" s="56"/>
    </row>
    <row r="254" spans="10:12" x14ac:dyDescent="0.2">
      <c r="J254" s="56"/>
      <c r="K254" s="56"/>
      <c r="L254" s="56"/>
    </row>
    <row r="255" spans="10:12" x14ac:dyDescent="0.2">
      <c r="J255" s="56"/>
      <c r="K255" s="56"/>
      <c r="L255" s="56"/>
    </row>
    <row r="256" spans="10:12" x14ac:dyDescent="0.2">
      <c r="J256" s="56"/>
      <c r="K256" s="56"/>
      <c r="L256" s="56"/>
    </row>
    <row r="257" spans="10:12" x14ac:dyDescent="0.2">
      <c r="J257" s="56"/>
      <c r="K257" s="56"/>
      <c r="L257" s="56"/>
    </row>
    <row r="258" spans="10:12" x14ac:dyDescent="0.2">
      <c r="J258" s="56"/>
      <c r="K258" s="56"/>
      <c r="L258" s="56"/>
    </row>
    <row r="259" spans="10:12" x14ac:dyDescent="0.2">
      <c r="J259" s="56"/>
      <c r="K259" s="56"/>
      <c r="L259" s="56"/>
    </row>
    <row r="260" spans="10:12" x14ac:dyDescent="0.2">
      <c r="J260" s="56"/>
      <c r="K260" s="56"/>
      <c r="L260" s="56"/>
    </row>
    <row r="261" spans="10:12" x14ac:dyDescent="0.2">
      <c r="J261" s="56"/>
      <c r="K261" s="56"/>
      <c r="L261" s="56"/>
    </row>
    <row r="262" spans="10:12" x14ac:dyDescent="0.2">
      <c r="J262" s="56"/>
      <c r="K262" s="56"/>
      <c r="L262" s="56"/>
    </row>
    <row r="263" spans="10:12" x14ac:dyDescent="0.2">
      <c r="J263" s="56"/>
      <c r="K263" s="56"/>
      <c r="L263" s="56"/>
    </row>
    <row r="264" spans="10:12" x14ac:dyDescent="0.2">
      <c r="J264" s="56"/>
      <c r="K264" s="56"/>
      <c r="L264" s="56"/>
    </row>
    <row r="265" spans="10:12" x14ac:dyDescent="0.2">
      <c r="J265" s="56"/>
      <c r="K265" s="56"/>
      <c r="L265" s="56"/>
    </row>
    <row r="266" spans="10:12" x14ac:dyDescent="0.2">
      <c r="J266" s="56"/>
      <c r="K266" s="56"/>
      <c r="L266" s="56"/>
    </row>
    <row r="267" spans="10:12" x14ac:dyDescent="0.2">
      <c r="J267" s="56"/>
      <c r="K267" s="56"/>
      <c r="L267" s="56"/>
    </row>
    <row r="268" spans="10:12" x14ac:dyDescent="0.2">
      <c r="J268" s="56"/>
      <c r="K268" s="56"/>
      <c r="L268" s="56"/>
    </row>
    <row r="269" spans="10:12" x14ac:dyDescent="0.2">
      <c r="J269" s="56"/>
      <c r="K269" s="56"/>
      <c r="L269" s="56"/>
    </row>
    <row r="270" spans="10:12" x14ac:dyDescent="0.2">
      <c r="J270" s="56"/>
      <c r="K270" s="56"/>
      <c r="L270" s="56"/>
    </row>
    <row r="271" spans="10:12" x14ac:dyDescent="0.2">
      <c r="J271" s="56"/>
      <c r="K271" s="56"/>
      <c r="L271" s="56"/>
    </row>
    <row r="272" spans="10:12" x14ac:dyDescent="0.2">
      <c r="J272" s="56"/>
      <c r="K272" s="56"/>
      <c r="L272" s="56"/>
    </row>
    <row r="273" spans="10:12" x14ac:dyDescent="0.2">
      <c r="J273" s="56"/>
      <c r="K273" s="56"/>
      <c r="L273" s="56"/>
    </row>
    <row r="274" spans="10:12" x14ac:dyDescent="0.2">
      <c r="J274" s="56"/>
      <c r="K274" s="56"/>
      <c r="L274" s="56"/>
    </row>
    <row r="275" spans="10:12" x14ac:dyDescent="0.2">
      <c r="J275" s="56"/>
      <c r="K275" s="56"/>
      <c r="L275" s="56"/>
    </row>
    <row r="276" spans="10:12" x14ac:dyDescent="0.2">
      <c r="J276" s="56"/>
      <c r="K276" s="56"/>
      <c r="L276" s="56"/>
    </row>
    <row r="277" spans="10:12" x14ac:dyDescent="0.2">
      <c r="J277" s="56"/>
      <c r="K277" s="56"/>
      <c r="L277" s="56"/>
    </row>
    <row r="278" spans="10:12" x14ac:dyDescent="0.2">
      <c r="J278" s="56"/>
      <c r="K278" s="56"/>
      <c r="L278" s="56"/>
    </row>
    <row r="279" spans="10:12" x14ac:dyDescent="0.2">
      <c r="J279" s="56"/>
      <c r="K279" s="56"/>
      <c r="L279" s="56"/>
    </row>
    <row r="280" spans="10:12" x14ac:dyDescent="0.2">
      <c r="J280" s="56"/>
      <c r="K280" s="56"/>
      <c r="L280" s="56"/>
    </row>
    <row r="281" spans="10:12" x14ac:dyDescent="0.2">
      <c r="J281" s="56"/>
      <c r="K281" s="56"/>
      <c r="L281" s="56"/>
    </row>
    <row r="282" spans="10:12" x14ac:dyDescent="0.2">
      <c r="J282" s="56"/>
      <c r="K282" s="56"/>
      <c r="L282" s="56"/>
    </row>
    <row r="283" spans="10:12" x14ac:dyDescent="0.2">
      <c r="J283" s="56"/>
      <c r="K283" s="56"/>
      <c r="L283" s="56"/>
    </row>
    <row r="284" spans="10:12" x14ac:dyDescent="0.2">
      <c r="J284" s="56"/>
      <c r="K284" s="56"/>
      <c r="L284" s="56"/>
    </row>
    <row r="285" spans="10:12" x14ac:dyDescent="0.2">
      <c r="J285" s="56"/>
      <c r="K285" s="56"/>
      <c r="L285" s="56"/>
    </row>
    <row r="286" spans="10:12" x14ac:dyDescent="0.2">
      <c r="J286" s="56"/>
      <c r="K286" s="56"/>
      <c r="L286" s="56"/>
    </row>
    <row r="287" spans="10:12" x14ac:dyDescent="0.2">
      <c r="J287" s="56"/>
      <c r="K287" s="56"/>
      <c r="L287" s="56"/>
    </row>
    <row r="288" spans="10:12" x14ac:dyDescent="0.2">
      <c r="J288" s="56"/>
      <c r="K288" s="56"/>
      <c r="L288" s="56"/>
    </row>
    <row r="289" spans="10:12" x14ac:dyDescent="0.2">
      <c r="J289" s="56"/>
      <c r="K289" s="56"/>
      <c r="L289" s="56"/>
    </row>
    <row r="290" spans="10:12" x14ac:dyDescent="0.2">
      <c r="J290" s="56"/>
      <c r="K290" s="56"/>
      <c r="L290" s="56"/>
    </row>
    <row r="291" spans="10:12" x14ac:dyDescent="0.2">
      <c r="J291" s="56"/>
      <c r="K291" s="56"/>
      <c r="L291" s="56"/>
    </row>
    <row r="292" spans="10:12" x14ac:dyDescent="0.2">
      <c r="J292" s="56"/>
      <c r="K292" s="56"/>
      <c r="L292" s="56"/>
    </row>
    <row r="293" spans="10:12" x14ac:dyDescent="0.2">
      <c r="J293" s="56"/>
      <c r="K293" s="56"/>
      <c r="L293" s="56"/>
    </row>
    <row r="294" spans="10:12" x14ac:dyDescent="0.2">
      <c r="J294" s="56"/>
      <c r="K294" s="56"/>
      <c r="L294" s="56"/>
    </row>
    <row r="295" spans="10:12" x14ac:dyDescent="0.2">
      <c r="J295" s="56"/>
      <c r="K295" s="56"/>
      <c r="L295" s="56"/>
    </row>
    <row r="296" spans="10:12" x14ac:dyDescent="0.2">
      <c r="J296" s="56"/>
      <c r="K296" s="56"/>
      <c r="L296" s="56"/>
    </row>
    <row r="297" spans="10:12" x14ac:dyDescent="0.2">
      <c r="J297" s="56"/>
      <c r="K297" s="56"/>
      <c r="L297" s="56"/>
    </row>
    <row r="298" spans="10:12" x14ac:dyDescent="0.2">
      <c r="J298" s="56"/>
      <c r="K298" s="56"/>
      <c r="L298" s="56"/>
    </row>
    <row r="299" spans="10:12" x14ac:dyDescent="0.2">
      <c r="J299" s="56"/>
      <c r="K299" s="56"/>
      <c r="L299" s="56"/>
    </row>
    <row r="300" spans="10:12" x14ac:dyDescent="0.2">
      <c r="J300" s="56"/>
      <c r="K300" s="56"/>
      <c r="L300" s="56"/>
    </row>
    <row r="301" spans="10:12" x14ac:dyDescent="0.2">
      <c r="J301" s="56"/>
      <c r="K301" s="56"/>
      <c r="L301" s="56"/>
    </row>
    <row r="302" spans="10:12" x14ac:dyDescent="0.2">
      <c r="J302" s="56"/>
      <c r="K302" s="56"/>
      <c r="L302" s="56"/>
    </row>
    <row r="303" spans="10:12" x14ac:dyDescent="0.2">
      <c r="J303" s="56"/>
      <c r="K303" s="56"/>
      <c r="L303" s="56"/>
    </row>
    <row r="304" spans="10:12" x14ac:dyDescent="0.2">
      <c r="J304" s="56"/>
      <c r="K304" s="56"/>
      <c r="L304" s="56"/>
    </row>
    <row r="305" spans="10:12" x14ac:dyDescent="0.2">
      <c r="J305" s="56"/>
      <c r="K305" s="56"/>
      <c r="L305" s="56"/>
    </row>
    <row r="306" spans="10:12" x14ac:dyDescent="0.2">
      <c r="J306" s="56"/>
      <c r="K306" s="56"/>
      <c r="L306" s="56"/>
    </row>
    <row r="307" spans="10:12" x14ac:dyDescent="0.2">
      <c r="J307" s="56"/>
      <c r="K307" s="56"/>
      <c r="L307" s="56"/>
    </row>
    <row r="308" spans="10:12" x14ac:dyDescent="0.2">
      <c r="J308" s="56"/>
      <c r="K308" s="56"/>
      <c r="L308" s="56"/>
    </row>
    <row r="309" spans="10:12" x14ac:dyDescent="0.2">
      <c r="J309" s="56"/>
      <c r="K309" s="56"/>
      <c r="L309" s="56"/>
    </row>
    <row r="310" spans="10:12" x14ac:dyDescent="0.2">
      <c r="J310" s="56"/>
      <c r="K310" s="56"/>
      <c r="L310" s="56"/>
    </row>
    <row r="311" spans="10:12" x14ac:dyDescent="0.2">
      <c r="J311" s="56"/>
      <c r="K311" s="56"/>
      <c r="L311" s="56"/>
    </row>
    <row r="312" spans="10:12" x14ac:dyDescent="0.2">
      <c r="J312" s="56"/>
      <c r="K312" s="56"/>
      <c r="L312" s="56"/>
    </row>
    <row r="313" spans="10:12" x14ac:dyDescent="0.2">
      <c r="J313" s="56"/>
      <c r="K313" s="56"/>
      <c r="L313" s="56"/>
    </row>
    <row r="314" spans="10:12" x14ac:dyDescent="0.2">
      <c r="J314" s="56"/>
      <c r="K314" s="56"/>
      <c r="L314" s="56"/>
    </row>
    <row r="315" spans="10:12" x14ac:dyDescent="0.2">
      <c r="J315" s="56"/>
      <c r="K315" s="56"/>
      <c r="L315" s="56"/>
    </row>
    <row r="316" spans="10:12" x14ac:dyDescent="0.2">
      <c r="J316" s="56"/>
      <c r="K316" s="56"/>
      <c r="L316" s="56"/>
    </row>
    <row r="317" spans="10:12" x14ac:dyDescent="0.2">
      <c r="J317" s="56"/>
      <c r="K317" s="56"/>
      <c r="L317" s="56"/>
    </row>
    <row r="318" spans="10:12" x14ac:dyDescent="0.2">
      <c r="J318" s="56"/>
      <c r="K318" s="56"/>
      <c r="L318" s="56"/>
    </row>
    <row r="319" spans="10:12" x14ac:dyDescent="0.2">
      <c r="J319" s="56"/>
      <c r="K319" s="56"/>
      <c r="L319" s="56"/>
    </row>
    <row r="320" spans="10:12" x14ac:dyDescent="0.2">
      <c r="J320" s="56"/>
      <c r="K320" s="56"/>
      <c r="L320" s="56"/>
    </row>
    <row r="321" spans="10:12" x14ac:dyDescent="0.2">
      <c r="J321" s="56"/>
      <c r="K321" s="56"/>
      <c r="L321" s="56"/>
    </row>
    <row r="322" spans="10:12" x14ac:dyDescent="0.2">
      <c r="J322" s="56"/>
      <c r="K322" s="56"/>
      <c r="L322" s="56"/>
    </row>
    <row r="323" spans="10:12" x14ac:dyDescent="0.2">
      <c r="J323" s="56"/>
      <c r="K323" s="56"/>
      <c r="L323" s="56"/>
    </row>
    <row r="324" spans="10:12" x14ac:dyDescent="0.2">
      <c r="J324" s="56"/>
      <c r="K324" s="56"/>
      <c r="L324" s="56"/>
    </row>
  </sheetData>
  <mergeCells count="19">
    <mergeCell ref="A6:I6"/>
    <mergeCell ref="A8:A9"/>
    <mergeCell ref="B8:B9"/>
    <mergeCell ref="C8:C9"/>
    <mergeCell ref="A7:G7"/>
    <mergeCell ref="Q8:Q9"/>
    <mergeCell ref="A12:G12"/>
    <mergeCell ref="P8:P9"/>
    <mergeCell ref="A10:F10"/>
    <mergeCell ref="I8:I9"/>
    <mergeCell ref="J8:J9"/>
    <mergeCell ref="K8:K9"/>
    <mergeCell ref="L8:L9"/>
    <mergeCell ref="M8:O8"/>
    <mergeCell ref="D8:D9"/>
    <mergeCell ref="E8:E9"/>
    <mergeCell ref="F8:F9"/>
    <mergeCell ref="G8:G9"/>
    <mergeCell ref="H8:H9"/>
  </mergeCells>
  <phoneticPr fontId="0" type="noConversion"/>
  <printOptions horizontalCentered="1"/>
  <pageMargins left="0.78740157480314965" right="0.78740157480314965" top="0.6692913385826772" bottom="0.86614173228346458" header="0.27559055118110237" footer="0.39370078740157483"/>
  <pageSetup paperSize="9" scale="59" firstPageNumber="96" orientation="landscape" useFirstPageNumber="1" r:id="rId1"/>
  <headerFooter alignWithMargins="0">
    <oddFooter>&amp;L&amp;"Arial,Kurzíva"&amp;11Zastupitelstvo Olomouckého kraje 21-12-2012
6.-  Rozpočet Olomouckého kraje 2013 - návrh rozpočtu
Příloha č. 4b): Návrh investičních akcí v roce 2013 - nájemné &amp;R&amp;"Arial,Kurzíva"&amp;11Strana &amp;P (celkem 118)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BK330"/>
  <sheetViews>
    <sheetView tabSelected="1" zoomScale="75" zoomScaleNormal="75" zoomScaleSheetLayoutView="100" workbookViewId="0">
      <selection activeCell="F29" sqref="F29"/>
    </sheetView>
  </sheetViews>
  <sheetFormatPr defaultColWidth="9.140625" defaultRowHeight="12.75" outlineLevelCol="1" x14ac:dyDescent="0.2"/>
  <cols>
    <col min="1" max="2" width="3.7109375" style="56" customWidth="1"/>
    <col min="3" max="3" width="14.28515625" style="56" hidden="1" customWidth="1" outlineLevel="1"/>
    <col min="4" max="4" width="8.42578125" style="56" hidden="1" customWidth="1" outlineLevel="1"/>
    <col min="5" max="5" width="7.42578125" style="56" hidden="1" customWidth="1" outlineLevel="1"/>
    <col min="6" max="6" width="45.42578125" style="56" customWidth="1" collapsed="1"/>
    <col min="7" max="7" width="50.42578125" style="56" customWidth="1"/>
    <col min="8" max="8" width="7.85546875" style="56" customWidth="1"/>
    <col min="9" max="9" width="10.7109375" style="56" customWidth="1"/>
    <col min="10" max="10" width="10.7109375" style="68" customWidth="1"/>
    <col min="11" max="11" width="11" style="65" customWidth="1"/>
    <col min="12" max="12" width="12.7109375" style="65" customWidth="1"/>
    <col min="13" max="13" width="10.7109375" style="56" customWidth="1"/>
    <col min="14" max="14" width="11.28515625" style="56" customWidth="1"/>
    <col min="15" max="16" width="10.7109375" style="56" customWidth="1"/>
    <col min="17" max="16384" width="9.140625" style="56"/>
  </cols>
  <sheetData>
    <row r="1" spans="1:63" ht="18" customHeight="1" x14ac:dyDescent="0.25">
      <c r="A1" s="145" t="s">
        <v>43</v>
      </c>
      <c r="B1" s="51"/>
      <c r="C1" s="51"/>
      <c r="D1" s="51"/>
      <c r="E1" s="51"/>
      <c r="F1" s="51"/>
      <c r="G1" s="51"/>
      <c r="H1" s="51"/>
      <c r="I1" s="51"/>
      <c r="J1" s="54"/>
      <c r="K1" s="55"/>
      <c r="L1" s="55"/>
      <c r="M1" s="51"/>
      <c r="N1" s="51"/>
      <c r="O1" s="51"/>
      <c r="P1" s="51"/>
    </row>
    <row r="2" spans="1:63" s="58" customFormat="1" ht="15" customHeight="1" x14ac:dyDescent="0.2">
      <c r="A2" s="52" t="s">
        <v>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</row>
    <row r="3" spans="1:63" s="58" customFormat="1" ht="19.5" customHeight="1" x14ac:dyDescent="0.25">
      <c r="A3" s="52"/>
      <c r="B3" s="52"/>
      <c r="C3" s="52"/>
      <c r="D3" s="52"/>
      <c r="E3" s="52"/>
      <c r="F3" s="52" t="s">
        <v>4</v>
      </c>
      <c r="G3" s="53" t="s">
        <v>5</v>
      </c>
      <c r="H3" s="52"/>
      <c r="I3" s="52"/>
      <c r="J3" s="52"/>
      <c r="K3" s="52"/>
      <c r="L3" s="52"/>
      <c r="M3" s="52"/>
      <c r="N3" s="52"/>
      <c r="O3" s="52"/>
      <c r="P3" s="52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</row>
    <row r="4" spans="1:63" s="58" customFormat="1" ht="14.25" x14ac:dyDescent="0.2">
      <c r="A4" s="52"/>
      <c r="B4" s="52"/>
      <c r="C4" s="52"/>
      <c r="D4" s="52"/>
      <c r="E4" s="52"/>
      <c r="F4" s="52" t="s">
        <v>6</v>
      </c>
      <c r="G4" s="52"/>
      <c r="H4" s="52"/>
      <c r="I4" s="52"/>
      <c r="J4" s="52"/>
      <c r="K4" s="52"/>
      <c r="L4" s="52"/>
      <c r="M4" s="52"/>
      <c r="N4" s="52"/>
      <c r="O4" s="52"/>
      <c r="P4" s="52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</row>
    <row r="5" spans="1:63" s="58" customFormat="1" ht="12.75" customHeight="1" thickBot="1" x14ac:dyDescent="0.25">
      <c r="A5" s="52"/>
      <c r="B5" s="52"/>
      <c r="C5" s="52"/>
      <c r="D5" s="52"/>
      <c r="E5" s="52"/>
      <c r="F5" s="60"/>
      <c r="G5" s="52"/>
      <c r="H5" s="52"/>
      <c r="I5" s="52"/>
      <c r="J5" s="52"/>
      <c r="K5" s="52"/>
      <c r="L5" s="52"/>
      <c r="M5" s="52"/>
      <c r="N5" s="52"/>
      <c r="O5" s="52"/>
      <c r="P5" s="59" t="s">
        <v>7</v>
      </c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</row>
    <row r="6" spans="1:63" s="112" customFormat="1" ht="27" customHeight="1" thickBot="1" x14ac:dyDescent="0.25">
      <c r="A6" s="276" t="s">
        <v>97</v>
      </c>
      <c r="B6" s="277"/>
      <c r="C6" s="277"/>
      <c r="D6" s="277"/>
      <c r="E6" s="277"/>
      <c r="F6" s="278"/>
      <c r="G6" s="277"/>
      <c r="H6" s="277"/>
      <c r="I6" s="277"/>
      <c r="J6" s="2"/>
      <c r="K6" s="3"/>
      <c r="L6" s="3"/>
      <c r="M6" s="4"/>
      <c r="N6" s="4"/>
      <c r="O6" s="5"/>
      <c r="P6" s="110"/>
      <c r="Q6" s="111"/>
    </row>
    <row r="7" spans="1:63" s="112" customFormat="1" ht="27" customHeight="1" thickBot="1" x14ac:dyDescent="0.25">
      <c r="A7" s="282" t="s">
        <v>47</v>
      </c>
      <c r="B7" s="283"/>
      <c r="C7" s="283"/>
      <c r="D7" s="283"/>
      <c r="E7" s="283"/>
      <c r="F7" s="284"/>
      <c r="G7" s="113"/>
      <c r="H7" s="113"/>
      <c r="I7" s="113"/>
      <c r="J7" s="113"/>
      <c r="K7" s="114"/>
      <c r="L7" s="114"/>
      <c r="M7" s="113"/>
      <c r="N7" s="113"/>
      <c r="O7" s="115"/>
      <c r="P7" s="116"/>
      <c r="Q7" s="111"/>
    </row>
    <row r="8" spans="1:63" s="118" customFormat="1" ht="27" customHeight="1" thickBot="1" x14ac:dyDescent="0.25">
      <c r="A8" s="279" t="s">
        <v>24</v>
      </c>
      <c r="B8" s="279" t="s">
        <v>40</v>
      </c>
      <c r="C8" s="273" t="s">
        <v>1</v>
      </c>
      <c r="D8" s="273" t="s">
        <v>0</v>
      </c>
      <c r="E8" s="273" t="s">
        <v>2</v>
      </c>
      <c r="F8" s="261" t="s">
        <v>9</v>
      </c>
      <c r="G8" s="261" t="s">
        <v>10</v>
      </c>
      <c r="H8" s="275" t="s">
        <v>11</v>
      </c>
      <c r="I8" s="264" t="s">
        <v>12</v>
      </c>
      <c r="J8" s="266" t="s">
        <v>13</v>
      </c>
      <c r="K8" s="268" t="s">
        <v>14</v>
      </c>
      <c r="L8" s="266" t="s">
        <v>62</v>
      </c>
      <c r="M8" s="270" t="s">
        <v>61</v>
      </c>
      <c r="N8" s="271"/>
      <c r="O8" s="272"/>
      <c r="P8" s="261" t="s">
        <v>96</v>
      </c>
      <c r="Q8" s="117"/>
      <c r="R8" s="117"/>
    </row>
    <row r="9" spans="1:63" s="118" customFormat="1" ht="51.75" customHeight="1" thickBot="1" x14ac:dyDescent="0.25">
      <c r="A9" s="279"/>
      <c r="B9" s="279"/>
      <c r="C9" s="274"/>
      <c r="D9" s="274"/>
      <c r="E9" s="274"/>
      <c r="F9" s="261"/>
      <c r="G9" s="261"/>
      <c r="H9" s="275"/>
      <c r="I9" s="265"/>
      <c r="J9" s="267"/>
      <c r="K9" s="268"/>
      <c r="L9" s="269"/>
      <c r="M9" s="80" t="s">
        <v>21</v>
      </c>
      <c r="N9" s="80" t="s">
        <v>38</v>
      </c>
      <c r="O9" s="80" t="s">
        <v>39</v>
      </c>
      <c r="P9" s="261"/>
      <c r="Q9" s="117"/>
      <c r="R9" s="117"/>
    </row>
    <row r="10" spans="1:63" s="119" customFormat="1" ht="26.25" customHeight="1" thickBot="1" x14ac:dyDescent="0.25">
      <c r="A10" s="262" t="s">
        <v>95</v>
      </c>
      <c r="B10" s="263"/>
      <c r="C10" s="263"/>
      <c r="D10" s="263"/>
      <c r="E10" s="263"/>
      <c r="F10" s="263"/>
      <c r="G10" s="146"/>
      <c r="H10" s="146"/>
      <c r="I10" s="146"/>
      <c r="J10" s="223"/>
      <c r="K10" s="222"/>
      <c r="L10" s="222"/>
      <c r="M10" s="221"/>
      <c r="N10" s="220"/>
      <c r="O10" s="220"/>
      <c r="P10" s="219"/>
    </row>
    <row r="11" spans="1:63" s="119" customFormat="1" ht="40.5" customHeight="1" x14ac:dyDescent="0.2">
      <c r="A11" s="182">
        <v>1</v>
      </c>
      <c r="B11" s="181"/>
      <c r="C11" s="1"/>
      <c r="D11" s="181"/>
      <c r="E11" s="181"/>
      <c r="F11" s="180" t="s">
        <v>94</v>
      </c>
      <c r="G11" s="179" t="s">
        <v>93</v>
      </c>
      <c r="H11" s="178"/>
      <c r="I11" s="218" t="s">
        <v>71</v>
      </c>
      <c r="J11" s="177">
        <v>16000</v>
      </c>
      <c r="K11" s="176">
        <v>2013</v>
      </c>
      <c r="L11" s="215">
        <v>0</v>
      </c>
      <c r="M11" s="217">
        <v>2985</v>
      </c>
      <c r="N11" s="216"/>
      <c r="O11" s="215">
        <v>2985</v>
      </c>
      <c r="P11" s="214">
        <f>J11-L11-M11</f>
        <v>13015</v>
      </c>
    </row>
    <row r="12" spans="1:63" s="119" customFormat="1" ht="31.5" customHeight="1" x14ac:dyDescent="0.2">
      <c r="A12" s="213">
        <v>2</v>
      </c>
      <c r="B12" s="211"/>
      <c r="C12" s="1"/>
      <c r="D12" s="212"/>
      <c r="E12" s="211"/>
      <c r="F12" s="180" t="s">
        <v>92</v>
      </c>
      <c r="G12" s="210" t="s">
        <v>91</v>
      </c>
      <c r="H12" s="209"/>
      <c r="I12" s="208" t="s">
        <v>71</v>
      </c>
      <c r="J12" s="207">
        <v>1600</v>
      </c>
      <c r="K12" s="206">
        <v>2013</v>
      </c>
      <c r="L12" s="203">
        <v>0</v>
      </c>
      <c r="M12" s="205">
        <f>N12+O12</f>
        <v>1600</v>
      </c>
      <c r="N12" s="204"/>
      <c r="O12" s="203">
        <v>1600</v>
      </c>
      <c r="P12" s="202">
        <f>J12-L12-M12</f>
        <v>0</v>
      </c>
    </row>
    <row r="13" spans="1:63" s="119" customFormat="1" ht="31.5" customHeight="1" thickBot="1" x14ac:dyDescent="0.25">
      <c r="A13" s="201">
        <v>3</v>
      </c>
      <c r="B13" s="200"/>
      <c r="C13" s="1"/>
      <c r="D13" s="200"/>
      <c r="E13" s="181"/>
      <c r="F13" s="180" t="s">
        <v>90</v>
      </c>
      <c r="G13" s="199" t="s">
        <v>89</v>
      </c>
      <c r="H13" s="198"/>
      <c r="I13" s="197" t="s">
        <v>71</v>
      </c>
      <c r="J13" s="196">
        <v>2900</v>
      </c>
      <c r="K13" s="195">
        <v>2013</v>
      </c>
      <c r="L13" s="192">
        <v>0</v>
      </c>
      <c r="M13" s="194">
        <f>N13+O13</f>
        <v>2900</v>
      </c>
      <c r="N13" s="193"/>
      <c r="O13" s="192">
        <v>2900</v>
      </c>
      <c r="P13" s="191">
        <f>J13-L13-M13</f>
        <v>0</v>
      </c>
    </row>
    <row r="14" spans="1:63" s="119" customFormat="1" ht="26.25" customHeight="1" thickBot="1" x14ac:dyDescent="0.25">
      <c r="A14" s="262" t="s">
        <v>88</v>
      </c>
      <c r="B14" s="263"/>
      <c r="C14" s="263"/>
      <c r="D14" s="263"/>
      <c r="E14" s="263"/>
      <c r="F14" s="263"/>
      <c r="G14" s="146"/>
      <c r="H14" s="146"/>
      <c r="I14" s="146"/>
      <c r="J14" s="185"/>
      <c r="K14" s="186"/>
      <c r="L14" s="186"/>
      <c r="M14" s="190"/>
      <c r="N14" s="185"/>
      <c r="O14" s="184"/>
      <c r="P14" s="189"/>
    </row>
    <row r="15" spans="1:63" s="119" customFormat="1" ht="31.5" customHeight="1" thickBot="1" x14ac:dyDescent="0.25">
      <c r="A15" s="182">
        <v>4</v>
      </c>
      <c r="B15" s="181"/>
      <c r="C15" s="1"/>
      <c r="D15" s="181"/>
      <c r="E15" s="181"/>
      <c r="F15" s="180" t="s">
        <v>87</v>
      </c>
      <c r="G15" s="179" t="s">
        <v>86</v>
      </c>
      <c r="H15" s="178" t="s">
        <v>68</v>
      </c>
      <c r="I15" s="131" t="s">
        <v>67</v>
      </c>
      <c r="J15" s="177">
        <v>3200</v>
      </c>
      <c r="K15" s="176">
        <v>2013</v>
      </c>
      <c r="L15" s="173">
        <v>0</v>
      </c>
      <c r="M15" s="188">
        <f>N15+O15</f>
        <v>3200</v>
      </c>
      <c r="N15" s="174"/>
      <c r="O15" s="173">
        <v>3200</v>
      </c>
      <c r="P15" s="187">
        <f>J15-L15-M15</f>
        <v>0</v>
      </c>
    </row>
    <row r="16" spans="1:63" s="119" customFormat="1" ht="26.25" customHeight="1" thickBot="1" x14ac:dyDescent="0.25">
      <c r="A16" s="262" t="s">
        <v>15</v>
      </c>
      <c r="B16" s="263"/>
      <c r="C16" s="263"/>
      <c r="D16" s="263"/>
      <c r="E16" s="263"/>
      <c r="F16" s="263"/>
      <c r="G16" s="146"/>
      <c r="H16" s="146"/>
      <c r="I16" s="146"/>
      <c r="J16" s="185"/>
      <c r="K16" s="186"/>
      <c r="L16" s="186"/>
      <c r="M16" s="185"/>
      <c r="N16" s="185"/>
      <c r="O16" s="184"/>
      <c r="P16" s="183"/>
    </row>
    <row r="17" spans="1:16" s="119" customFormat="1" ht="31.5" customHeight="1" thickBot="1" x14ac:dyDescent="0.25">
      <c r="A17" s="182">
        <v>5</v>
      </c>
      <c r="B17" s="181"/>
      <c r="C17" s="1"/>
      <c r="D17" s="181"/>
      <c r="E17" s="181"/>
      <c r="F17" s="180" t="s">
        <v>85</v>
      </c>
      <c r="G17" s="179" t="s">
        <v>84</v>
      </c>
      <c r="H17" s="178"/>
      <c r="I17" s="131" t="s">
        <v>71</v>
      </c>
      <c r="J17" s="177">
        <v>1500</v>
      </c>
      <c r="K17" s="176">
        <v>2013</v>
      </c>
      <c r="L17" s="173">
        <v>0</v>
      </c>
      <c r="M17" s="175">
        <f>N17+O17</f>
        <v>1500</v>
      </c>
      <c r="N17" s="174"/>
      <c r="O17" s="173">
        <v>1500</v>
      </c>
      <c r="P17" s="172">
        <f>J17-L17-M17</f>
        <v>0</v>
      </c>
    </row>
    <row r="18" spans="1:16" s="119" customFormat="1" ht="26.25" customHeight="1" thickBot="1" x14ac:dyDescent="0.25">
      <c r="A18" s="171" t="s">
        <v>83</v>
      </c>
      <c r="B18" s="170"/>
      <c r="C18" s="170"/>
      <c r="D18" s="170"/>
      <c r="E18" s="170"/>
      <c r="F18" s="78"/>
      <c r="G18" s="170"/>
      <c r="H18" s="78"/>
      <c r="I18" s="61"/>
      <c r="J18" s="38">
        <f>SUM(J10:J17)</f>
        <v>25200</v>
      </c>
      <c r="K18" s="38"/>
      <c r="L18" s="35">
        <v>0</v>
      </c>
      <c r="M18" s="138">
        <f>SUM(M10:M17)</f>
        <v>12185</v>
      </c>
      <c r="N18" s="169">
        <f>SUM(N10:N17)</f>
        <v>0</v>
      </c>
      <c r="O18" s="140">
        <f>SUM(O10:O17)</f>
        <v>12185</v>
      </c>
      <c r="P18" s="168"/>
    </row>
    <row r="19" spans="1:16" ht="14.25" x14ac:dyDescent="0.2">
      <c r="A19" s="167"/>
      <c r="F19" s="63"/>
      <c r="J19" s="64"/>
      <c r="M19" s="122"/>
      <c r="N19" s="123"/>
      <c r="O19" s="64"/>
    </row>
    <row r="20" spans="1:16" ht="14.25" x14ac:dyDescent="0.2">
      <c r="A20" s="167"/>
      <c r="J20" s="64"/>
      <c r="M20" s="66"/>
      <c r="N20" s="64"/>
    </row>
    <row r="21" spans="1:16" ht="14.25" x14ac:dyDescent="0.2">
      <c r="A21" s="167"/>
      <c r="F21" s="64"/>
      <c r="J21" s="64"/>
      <c r="M21" s="66"/>
      <c r="N21" s="64"/>
    </row>
    <row r="22" spans="1:16" ht="15.75" x14ac:dyDescent="0.2">
      <c r="A22" s="167"/>
      <c r="F22" s="64"/>
      <c r="J22" s="64"/>
      <c r="M22" s="66"/>
      <c r="N22" s="64"/>
      <c r="O22" s="26"/>
    </row>
    <row r="23" spans="1:16" ht="14.25" x14ac:dyDescent="0.2">
      <c r="A23" s="167"/>
      <c r="F23" s="64"/>
      <c r="J23" s="64"/>
      <c r="M23" s="66"/>
      <c r="N23" s="64"/>
    </row>
    <row r="24" spans="1:16" x14ac:dyDescent="0.2">
      <c r="F24" s="64"/>
      <c r="J24" s="64"/>
      <c r="K24" s="56"/>
      <c r="L24" s="56"/>
      <c r="M24" s="66"/>
      <c r="N24" s="64"/>
    </row>
    <row r="25" spans="1:16" x14ac:dyDescent="0.2">
      <c r="F25" s="165"/>
      <c r="G25" s="165"/>
      <c r="H25" s="165"/>
      <c r="I25" s="165"/>
      <c r="J25" s="165"/>
      <c r="K25" s="165"/>
      <c r="L25" s="165"/>
      <c r="M25" s="166"/>
      <c r="N25" s="165"/>
      <c r="O25" s="165"/>
    </row>
    <row r="26" spans="1:16" x14ac:dyDescent="0.2">
      <c r="M26" s="69"/>
    </row>
    <row r="27" spans="1:16" x14ac:dyDescent="0.2">
      <c r="M27" s="69"/>
    </row>
    <row r="28" spans="1:16" x14ac:dyDescent="0.2">
      <c r="M28" s="69"/>
    </row>
    <row r="29" spans="1:16" x14ac:dyDescent="0.2">
      <c r="J29" s="56"/>
      <c r="M29" s="69"/>
    </row>
    <row r="30" spans="1:16" x14ac:dyDescent="0.2">
      <c r="A30" s="64"/>
      <c r="F30" s="123"/>
      <c r="G30" s="64"/>
      <c r="J30" s="56"/>
      <c r="M30" s="69"/>
    </row>
    <row r="31" spans="1:16" x14ac:dyDescent="0.2">
      <c r="J31" s="56"/>
      <c r="M31" s="69"/>
    </row>
    <row r="32" spans="1:16" x14ac:dyDescent="0.2">
      <c r="A32" s="64"/>
      <c r="F32" s="64"/>
      <c r="J32" s="56"/>
    </row>
    <row r="33" spans="1:10" x14ac:dyDescent="0.2">
      <c r="J33" s="56"/>
    </row>
    <row r="34" spans="1:10" x14ac:dyDescent="0.2">
      <c r="A34" s="64"/>
      <c r="F34" s="64"/>
      <c r="J34" s="56"/>
    </row>
    <row r="35" spans="1:10" x14ac:dyDescent="0.2">
      <c r="J35" s="56"/>
    </row>
    <row r="36" spans="1:10" x14ac:dyDescent="0.2">
      <c r="J36" s="56"/>
    </row>
    <row r="37" spans="1:10" x14ac:dyDescent="0.2">
      <c r="J37" s="56"/>
    </row>
    <row r="38" spans="1:10" x14ac:dyDescent="0.2">
      <c r="J38" s="56"/>
    </row>
    <row r="39" spans="1:10" x14ac:dyDescent="0.2">
      <c r="J39" s="56"/>
    </row>
    <row r="40" spans="1:10" x14ac:dyDescent="0.2">
      <c r="J40" s="56"/>
    </row>
    <row r="41" spans="1:10" x14ac:dyDescent="0.2">
      <c r="J41" s="56"/>
    </row>
    <row r="42" spans="1:10" x14ac:dyDescent="0.2">
      <c r="J42" s="56"/>
    </row>
    <row r="43" spans="1:10" x14ac:dyDescent="0.2">
      <c r="J43" s="56"/>
    </row>
    <row r="44" spans="1:10" x14ac:dyDescent="0.2">
      <c r="J44" s="56"/>
    </row>
    <row r="45" spans="1:10" x14ac:dyDescent="0.2">
      <c r="J45" s="56"/>
    </row>
    <row r="46" spans="1:10" x14ac:dyDescent="0.2">
      <c r="J46" s="56"/>
    </row>
    <row r="47" spans="1:10" x14ac:dyDescent="0.2">
      <c r="J47" s="56"/>
    </row>
    <row r="48" spans="1:10" x14ac:dyDescent="0.2">
      <c r="J48" s="56"/>
    </row>
    <row r="49" spans="10:10" x14ac:dyDescent="0.2">
      <c r="J49" s="56"/>
    </row>
    <row r="50" spans="10:10" x14ac:dyDescent="0.2">
      <c r="J50" s="56"/>
    </row>
    <row r="51" spans="10:10" x14ac:dyDescent="0.2">
      <c r="J51" s="56"/>
    </row>
    <row r="52" spans="10:10" x14ac:dyDescent="0.2">
      <c r="J52" s="56"/>
    </row>
    <row r="53" spans="10:10" x14ac:dyDescent="0.2">
      <c r="J53" s="56"/>
    </row>
    <row r="54" spans="10:10" x14ac:dyDescent="0.2">
      <c r="J54" s="56"/>
    </row>
    <row r="55" spans="10:10" x14ac:dyDescent="0.2">
      <c r="J55" s="56"/>
    </row>
    <row r="56" spans="10:10" x14ac:dyDescent="0.2">
      <c r="J56" s="56"/>
    </row>
    <row r="57" spans="10:10" x14ac:dyDescent="0.2">
      <c r="J57" s="56"/>
    </row>
    <row r="58" spans="10:10" x14ac:dyDescent="0.2">
      <c r="J58" s="56"/>
    </row>
    <row r="59" spans="10:10" x14ac:dyDescent="0.2">
      <c r="J59" s="56"/>
    </row>
    <row r="60" spans="10:10" x14ac:dyDescent="0.2">
      <c r="J60" s="56"/>
    </row>
    <row r="61" spans="10:10" x14ac:dyDescent="0.2">
      <c r="J61" s="56"/>
    </row>
    <row r="62" spans="10:10" x14ac:dyDescent="0.2">
      <c r="J62" s="56"/>
    </row>
    <row r="63" spans="10:10" x14ac:dyDescent="0.2">
      <c r="J63" s="56"/>
    </row>
    <row r="64" spans="10:10" x14ac:dyDescent="0.2">
      <c r="J64" s="56"/>
    </row>
    <row r="65" spans="10:10" x14ac:dyDescent="0.2">
      <c r="J65" s="56"/>
    </row>
    <row r="66" spans="10:10" x14ac:dyDescent="0.2">
      <c r="J66" s="56"/>
    </row>
    <row r="67" spans="10:10" x14ac:dyDescent="0.2">
      <c r="J67" s="56"/>
    </row>
    <row r="68" spans="10:10" x14ac:dyDescent="0.2">
      <c r="J68" s="56"/>
    </row>
    <row r="69" spans="10:10" x14ac:dyDescent="0.2">
      <c r="J69" s="56"/>
    </row>
    <row r="70" spans="10:10" x14ac:dyDescent="0.2">
      <c r="J70" s="56"/>
    </row>
    <row r="71" spans="10:10" x14ac:dyDescent="0.2">
      <c r="J71" s="56"/>
    </row>
    <row r="72" spans="10:10" x14ac:dyDescent="0.2">
      <c r="J72" s="56"/>
    </row>
    <row r="73" spans="10:10" x14ac:dyDescent="0.2">
      <c r="J73" s="56"/>
    </row>
    <row r="74" spans="10:10" x14ac:dyDescent="0.2">
      <c r="J74" s="56"/>
    </row>
    <row r="75" spans="10:10" x14ac:dyDescent="0.2">
      <c r="J75" s="56"/>
    </row>
    <row r="76" spans="10:10" x14ac:dyDescent="0.2">
      <c r="J76" s="56"/>
    </row>
    <row r="77" spans="10:10" x14ac:dyDescent="0.2">
      <c r="J77" s="56"/>
    </row>
    <row r="78" spans="10:10" x14ac:dyDescent="0.2">
      <c r="J78" s="56"/>
    </row>
    <row r="79" spans="10:10" x14ac:dyDescent="0.2">
      <c r="J79" s="56"/>
    </row>
    <row r="80" spans="10:10" x14ac:dyDescent="0.2">
      <c r="J80" s="56"/>
    </row>
    <row r="81" spans="10:10" x14ac:dyDescent="0.2">
      <c r="J81" s="56"/>
    </row>
    <row r="82" spans="10:10" x14ac:dyDescent="0.2">
      <c r="J82" s="56"/>
    </row>
    <row r="83" spans="10:10" x14ac:dyDescent="0.2">
      <c r="J83" s="56"/>
    </row>
    <row r="84" spans="10:10" x14ac:dyDescent="0.2">
      <c r="J84" s="56"/>
    </row>
    <row r="85" spans="10:10" x14ac:dyDescent="0.2">
      <c r="J85" s="56"/>
    </row>
    <row r="86" spans="10:10" x14ac:dyDescent="0.2">
      <c r="J86" s="56"/>
    </row>
    <row r="87" spans="10:10" x14ac:dyDescent="0.2">
      <c r="J87" s="56"/>
    </row>
    <row r="88" spans="10:10" x14ac:dyDescent="0.2">
      <c r="J88" s="56"/>
    </row>
    <row r="89" spans="10:10" x14ac:dyDescent="0.2">
      <c r="J89" s="56"/>
    </row>
    <row r="90" spans="10:10" x14ac:dyDescent="0.2">
      <c r="J90" s="56"/>
    </row>
    <row r="91" spans="10:10" x14ac:dyDescent="0.2">
      <c r="J91" s="56"/>
    </row>
    <row r="92" spans="10:10" x14ac:dyDescent="0.2">
      <c r="J92" s="56"/>
    </row>
    <row r="93" spans="10:10" x14ac:dyDescent="0.2">
      <c r="J93" s="56"/>
    </row>
    <row r="94" spans="10:10" x14ac:dyDescent="0.2">
      <c r="J94" s="56"/>
    </row>
    <row r="95" spans="10:10" x14ac:dyDescent="0.2">
      <c r="J95" s="56"/>
    </row>
    <row r="96" spans="10:10" x14ac:dyDescent="0.2">
      <c r="J96" s="56"/>
    </row>
    <row r="97" spans="10:10" x14ac:dyDescent="0.2">
      <c r="J97" s="56"/>
    </row>
    <row r="98" spans="10:10" x14ac:dyDescent="0.2">
      <c r="J98" s="56"/>
    </row>
    <row r="99" spans="10:10" x14ac:dyDescent="0.2">
      <c r="J99" s="56"/>
    </row>
    <row r="100" spans="10:10" x14ac:dyDescent="0.2">
      <c r="J100" s="56"/>
    </row>
    <row r="101" spans="10:10" x14ac:dyDescent="0.2">
      <c r="J101" s="56"/>
    </row>
    <row r="102" spans="10:10" x14ac:dyDescent="0.2">
      <c r="J102" s="56"/>
    </row>
    <row r="103" spans="10:10" x14ac:dyDescent="0.2">
      <c r="J103" s="56"/>
    </row>
    <row r="104" spans="10:10" x14ac:dyDescent="0.2">
      <c r="J104" s="56"/>
    </row>
    <row r="105" spans="10:10" x14ac:dyDescent="0.2">
      <c r="J105" s="56"/>
    </row>
    <row r="106" spans="10:10" x14ac:dyDescent="0.2">
      <c r="J106" s="56"/>
    </row>
    <row r="107" spans="10:10" x14ac:dyDescent="0.2">
      <c r="J107" s="56"/>
    </row>
    <row r="108" spans="10:10" x14ac:dyDescent="0.2">
      <c r="J108" s="56"/>
    </row>
    <row r="109" spans="10:10" x14ac:dyDescent="0.2">
      <c r="J109" s="56"/>
    </row>
    <row r="110" spans="10:10" x14ac:dyDescent="0.2">
      <c r="J110" s="56"/>
    </row>
    <row r="111" spans="10:10" x14ac:dyDescent="0.2">
      <c r="J111" s="56"/>
    </row>
    <row r="112" spans="10:10" x14ac:dyDescent="0.2">
      <c r="J112" s="56"/>
    </row>
    <row r="113" spans="10:10" x14ac:dyDescent="0.2">
      <c r="J113" s="56"/>
    </row>
    <row r="114" spans="10:10" x14ac:dyDescent="0.2">
      <c r="J114" s="56"/>
    </row>
    <row r="115" spans="10:10" x14ac:dyDescent="0.2">
      <c r="J115" s="56"/>
    </row>
    <row r="116" spans="10:10" x14ac:dyDescent="0.2">
      <c r="J116" s="56"/>
    </row>
    <row r="117" spans="10:10" x14ac:dyDescent="0.2">
      <c r="J117" s="56"/>
    </row>
    <row r="118" spans="10:10" x14ac:dyDescent="0.2">
      <c r="J118" s="56"/>
    </row>
    <row r="119" spans="10:10" x14ac:dyDescent="0.2">
      <c r="J119" s="56"/>
    </row>
    <row r="120" spans="10:10" x14ac:dyDescent="0.2">
      <c r="J120" s="56"/>
    </row>
    <row r="121" spans="10:10" x14ac:dyDescent="0.2">
      <c r="J121" s="56"/>
    </row>
    <row r="122" spans="10:10" x14ac:dyDescent="0.2">
      <c r="J122" s="56"/>
    </row>
    <row r="123" spans="10:10" x14ac:dyDescent="0.2">
      <c r="J123" s="56"/>
    </row>
    <row r="124" spans="10:10" x14ac:dyDescent="0.2">
      <c r="J124" s="56"/>
    </row>
    <row r="125" spans="10:10" x14ac:dyDescent="0.2">
      <c r="J125" s="56"/>
    </row>
    <row r="126" spans="10:10" x14ac:dyDescent="0.2">
      <c r="J126" s="56"/>
    </row>
    <row r="127" spans="10:10" x14ac:dyDescent="0.2">
      <c r="J127" s="56"/>
    </row>
    <row r="128" spans="10:10" x14ac:dyDescent="0.2">
      <c r="J128" s="56"/>
    </row>
    <row r="129" spans="10:10" x14ac:dyDescent="0.2">
      <c r="J129" s="56"/>
    </row>
    <row r="130" spans="10:10" x14ac:dyDescent="0.2">
      <c r="J130" s="56"/>
    </row>
    <row r="131" spans="10:10" x14ac:dyDescent="0.2">
      <c r="J131" s="56"/>
    </row>
    <row r="132" spans="10:10" x14ac:dyDescent="0.2">
      <c r="J132" s="56"/>
    </row>
    <row r="133" spans="10:10" x14ac:dyDescent="0.2">
      <c r="J133" s="56"/>
    </row>
    <row r="134" spans="10:10" x14ac:dyDescent="0.2">
      <c r="J134" s="56"/>
    </row>
    <row r="135" spans="10:10" x14ac:dyDescent="0.2">
      <c r="J135" s="56"/>
    </row>
    <row r="136" spans="10:10" x14ac:dyDescent="0.2">
      <c r="J136" s="56"/>
    </row>
    <row r="137" spans="10:10" x14ac:dyDescent="0.2">
      <c r="J137" s="56"/>
    </row>
    <row r="138" spans="10:10" x14ac:dyDescent="0.2">
      <c r="J138" s="56"/>
    </row>
    <row r="139" spans="10:10" x14ac:dyDescent="0.2">
      <c r="J139" s="56"/>
    </row>
    <row r="140" spans="10:10" x14ac:dyDescent="0.2">
      <c r="J140" s="56"/>
    </row>
    <row r="141" spans="10:10" x14ac:dyDescent="0.2">
      <c r="J141" s="56"/>
    </row>
    <row r="142" spans="10:10" x14ac:dyDescent="0.2">
      <c r="J142" s="56"/>
    </row>
    <row r="143" spans="10:10" x14ac:dyDescent="0.2">
      <c r="J143" s="56"/>
    </row>
    <row r="144" spans="10:10" x14ac:dyDescent="0.2">
      <c r="J144" s="56"/>
    </row>
    <row r="145" spans="10:10" x14ac:dyDescent="0.2">
      <c r="J145" s="56"/>
    </row>
    <row r="146" spans="10:10" x14ac:dyDescent="0.2">
      <c r="J146" s="56"/>
    </row>
    <row r="147" spans="10:10" x14ac:dyDescent="0.2">
      <c r="J147" s="56"/>
    </row>
    <row r="148" spans="10:10" x14ac:dyDescent="0.2">
      <c r="J148" s="56"/>
    </row>
    <row r="149" spans="10:10" x14ac:dyDescent="0.2">
      <c r="J149" s="56"/>
    </row>
    <row r="150" spans="10:10" x14ac:dyDescent="0.2">
      <c r="J150" s="56"/>
    </row>
    <row r="151" spans="10:10" x14ac:dyDescent="0.2">
      <c r="J151" s="56"/>
    </row>
    <row r="152" spans="10:10" x14ac:dyDescent="0.2">
      <c r="J152" s="56"/>
    </row>
    <row r="153" spans="10:10" x14ac:dyDescent="0.2">
      <c r="J153" s="56"/>
    </row>
    <row r="154" spans="10:10" x14ac:dyDescent="0.2">
      <c r="J154" s="56"/>
    </row>
    <row r="155" spans="10:10" x14ac:dyDescent="0.2">
      <c r="J155" s="56"/>
    </row>
    <row r="156" spans="10:10" x14ac:dyDescent="0.2">
      <c r="J156" s="56"/>
    </row>
    <row r="157" spans="10:10" x14ac:dyDescent="0.2">
      <c r="J157" s="56"/>
    </row>
    <row r="158" spans="10:10" x14ac:dyDescent="0.2">
      <c r="J158" s="56"/>
    </row>
    <row r="159" spans="10:10" x14ac:dyDescent="0.2">
      <c r="J159" s="56"/>
    </row>
    <row r="160" spans="10:10" x14ac:dyDescent="0.2">
      <c r="J160" s="56"/>
    </row>
    <row r="161" spans="10:10" x14ac:dyDescent="0.2">
      <c r="J161" s="56"/>
    </row>
    <row r="162" spans="10:10" x14ac:dyDescent="0.2">
      <c r="J162" s="56"/>
    </row>
    <row r="163" spans="10:10" x14ac:dyDescent="0.2">
      <c r="J163" s="56"/>
    </row>
    <row r="164" spans="10:10" x14ac:dyDescent="0.2">
      <c r="J164" s="56"/>
    </row>
    <row r="165" spans="10:10" x14ac:dyDescent="0.2">
      <c r="J165" s="56"/>
    </row>
    <row r="166" spans="10:10" x14ac:dyDescent="0.2">
      <c r="J166" s="56"/>
    </row>
    <row r="167" spans="10:10" x14ac:dyDescent="0.2">
      <c r="J167" s="56"/>
    </row>
    <row r="168" spans="10:10" x14ac:dyDescent="0.2">
      <c r="J168" s="56"/>
    </row>
    <row r="169" spans="10:10" x14ac:dyDescent="0.2">
      <c r="J169" s="56"/>
    </row>
    <row r="170" spans="10:10" x14ac:dyDescent="0.2">
      <c r="J170" s="56"/>
    </row>
    <row r="171" spans="10:10" x14ac:dyDescent="0.2">
      <c r="J171" s="56"/>
    </row>
    <row r="172" spans="10:10" x14ac:dyDescent="0.2">
      <c r="J172" s="56"/>
    </row>
    <row r="173" spans="10:10" x14ac:dyDescent="0.2">
      <c r="J173" s="56"/>
    </row>
    <row r="174" spans="10:10" x14ac:dyDescent="0.2">
      <c r="J174" s="56"/>
    </row>
    <row r="175" spans="10:10" x14ac:dyDescent="0.2">
      <c r="J175" s="56"/>
    </row>
    <row r="176" spans="10:10" x14ac:dyDescent="0.2">
      <c r="J176" s="56"/>
    </row>
    <row r="177" spans="10:10" x14ac:dyDescent="0.2">
      <c r="J177" s="56"/>
    </row>
    <row r="178" spans="10:10" x14ac:dyDescent="0.2">
      <c r="J178" s="56"/>
    </row>
    <row r="179" spans="10:10" x14ac:dyDescent="0.2">
      <c r="J179" s="56"/>
    </row>
    <row r="180" spans="10:10" x14ac:dyDescent="0.2">
      <c r="J180" s="56"/>
    </row>
    <row r="181" spans="10:10" x14ac:dyDescent="0.2">
      <c r="J181" s="56"/>
    </row>
    <row r="182" spans="10:10" x14ac:dyDescent="0.2">
      <c r="J182" s="56"/>
    </row>
    <row r="183" spans="10:10" x14ac:dyDescent="0.2">
      <c r="J183" s="56"/>
    </row>
    <row r="184" spans="10:10" x14ac:dyDescent="0.2">
      <c r="J184" s="56"/>
    </row>
    <row r="185" spans="10:10" x14ac:dyDescent="0.2">
      <c r="J185" s="56"/>
    </row>
    <row r="186" spans="10:10" x14ac:dyDescent="0.2">
      <c r="J186" s="56"/>
    </row>
    <row r="187" spans="10:10" x14ac:dyDescent="0.2">
      <c r="J187" s="56"/>
    </row>
    <row r="188" spans="10:10" x14ac:dyDescent="0.2">
      <c r="J188" s="56"/>
    </row>
    <row r="189" spans="10:10" x14ac:dyDescent="0.2">
      <c r="J189" s="56"/>
    </row>
    <row r="190" spans="10:10" x14ac:dyDescent="0.2">
      <c r="J190" s="56"/>
    </row>
    <row r="191" spans="10:10" x14ac:dyDescent="0.2">
      <c r="J191" s="56"/>
    </row>
    <row r="192" spans="10:10" x14ac:dyDescent="0.2">
      <c r="J192" s="56"/>
    </row>
    <row r="193" spans="10:10" x14ac:dyDescent="0.2">
      <c r="J193" s="56"/>
    </row>
    <row r="194" spans="10:10" x14ac:dyDescent="0.2">
      <c r="J194" s="56"/>
    </row>
    <row r="195" spans="10:10" x14ac:dyDescent="0.2">
      <c r="J195" s="56"/>
    </row>
    <row r="196" spans="10:10" x14ac:dyDescent="0.2">
      <c r="J196" s="56"/>
    </row>
    <row r="197" spans="10:10" x14ac:dyDescent="0.2">
      <c r="J197" s="56"/>
    </row>
    <row r="198" spans="10:10" x14ac:dyDescent="0.2">
      <c r="J198" s="56"/>
    </row>
    <row r="199" spans="10:10" x14ac:dyDescent="0.2">
      <c r="J199" s="56"/>
    </row>
    <row r="200" spans="10:10" x14ac:dyDescent="0.2">
      <c r="J200" s="56"/>
    </row>
    <row r="201" spans="10:10" x14ac:dyDescent="0.2">
      <c r="J201" s="56"/>
    </row>
    <row r="202" spans="10:10" x14ac:dyDescent="0.2">
      <c r="J202" s="56"/>
    </row>
    <row r="203" spans="10:10" x14ac:dyDescent="0.2">
      <c r="J203" s="56"/>
    </row>
    <row r="204" spans="10:10" x14ac:dyDescent="0.2">
      <c r="J204" s="56"/>
    </row>
    <row r="205" spans="10:10" x14ac:dyDescent="0.2">
      <c r="J205" s="56"/>
    </row>
    <row r="206" spans="10:10" x14ac:dyDescent="0.2">
      <c r="J206" s="56"/>
    </row>
    <row r="207" spans="10:10" x14ac:dyDescent="0.2">
      <c r="J207" s="56"/>
    </row>
    <row r="208" spans="10:10" x14ac:dyDescent="0.2">
      <c r="J208" s="56"/>
    </row>
    <row r="209" spans="10:10" x14ac:dyDescent="0.2">
      <c r="J209" s="56"/>
    </row>
    <row r="210" spans="10:10" x14ac:dyDescent="0.2">
      <c r="J210" s="56"/>
    </row>
    <row r="211" spans="10:10" x14ac:dyDescent="0.2">
      <c r="J211" s="56"/>
    </row>
    <row r="212" spans="10:10" x14ac:dyDescent="0.2">
      <c r="J212" s="56"/>
    </row>
    <row r="213" spans="10:10" x14ac:dyDescent="0.2">
      <c r="J213" s="56"/>
    </row>
    <row r="214" spans="10:10" x14ac:dyDescent="0.2">
      <c r="J214" s="56"/>
    </row>
    <row r="215" spans="10:10" x14ac:dyDescent="0.2">
      <c r="J215" s="56"/>
    </row>
    <row r="216" spans="10:10" x14ac:dyDescent="0.2">
      <c r="J216" s="56"/>
    </row>
    <row r="217" spans="10:10" x14ac:dyDescent="0.2">
      <c r="J217" s="56"/>
    </row>
    <row r="218" spans="10:10" x14ac:dyDescent="0.2">
      <c r="J218" s="56"/>
    </row>
    <row r="219" spans="10:10" x14ac:dyDescent="0.2">
      <c r="J219" s="56"/>
    </row>
    <row r="220" spans="10:10" x14ac:dyDescent="0.2">
      <c r="J220" s="56"/>
    </row>
    <row r="221" spans="10:10" x14ac:dyDescent="0.2">
      <c r="J221" s="56"/>
    </row>
    <row r="222" spans="10:10" x14ac:dyDescent="0.2">
      <c r="J222" s="56"/>
    </row>
    <row r="223" spans="10:10" x14ac:dyDescent="0.2">
      <c r="J223" s="56"/>
    </row>
    <row r="224" spans="10:10" x14ac:dyDescent="0.2">
      <c r="J224" s="56"/>
    </row>
    <row r="225" spans="10:10" x14ac:dyDescent="0.2">
      <c r="J225" s="56"/>
    </row>
    <row r="226" spans="10:10" x14ac:dyDescent="0.2">
      <c r="J226" s="56"/>
    </row>
    <row r="227" spans="10:10" x14ac:dyDescent="0.2">
      <c r="J227" s="56"/>
    </row>
    <row r="228" spans="10:10" x14ac:dyDescent="0.2">
      <c r="J228" s="56"/>
    </row>
    <row r="229" spans="10:10" x14ac:dyDescent="0.2">
      <c r="J229" s="56"/>
    </row>
    <row r="230" spans="10:10" x14ac:dyDescent="0.2">
      <c r="J230" s="56"/>
    </row>
    <row r="231" spans="10:10" x14ac:dyDescent="0.2">
      <c r="J231" s="56"/>
    </row>
    <row r="232" spans="10:10" x14ac:dyDescent="0.2">
      <c r="J232" s="56"/>
    </row>
    <row r="233" spans="10:10" x14ac:dyDescent="0.2">
      <c r="J233" s="56"/>
    </row>
    <row r="234" spans="10:10" x14ac:dyDescent="0.2">
      <c r="J234" s="56"/>
    </row>
    <row r="235" spans="10:10" x14ac:dyDescent="0.2">
      <c r="J235" s="56"/>
    </row>
    <row r="236" spans="10:10" x14ac:dyDescent="0.2">
      <c r="J236" s="56"/>
    </row>
    <row r="237" spans="10:10" x14ac:dyDescent="0.2">
      <c r="J237" s="56"/>
    </row>
    <row r="238" spans="10:10" x14ac:dyDescent="0.2">
      <c r="J238" s="56"/>
    </row>
    <row r="239" spans="10:10" x14ac:dyDescent="0.2">
      <c r="J239" s="56"/>
    </row>
    <row r="240" spans="10:10" x14ac:dyDescent="0.2">
      <c r="J240" s="56"/>
    </row>
    <row r="241" spans="10:10" x14ac:dyDescent="0.2">
      <c r="J241" s="56"/>
    </row>
    <row r="242" spans="10:10" x14ac:dyDescent="0.2">
      <c r="J242" s="56"/>
    </row>
    <row r="243" spans="10:10" x14ac:dyDescent="0.2">
      <c r="J243" s="56"/>
    </row>
    <row r="244" spans="10:10" x14ac:dyDescent="0.2">
      <c r="J244" s="56"/>
    </row>
    <row r="245" spans="10:10" x14ac:dyDescent="0.2">
      <c r="J245" s="56"/>
    </row>
    <row r="246" spans="10:10" x14ac:dyDescent="0.2">
      <c r="J246" s="56"/>
    </row>
    <row r="247" spans="10:10" x14ac:dyDescent="0.2">
      <c r="J247" s="56"/>
    </row>
    <row r="248" spans="10:10" x14ac:dyDescent="0.2">
      <c r="J248" s="56"/>
    </row>
    <row r="249" spans="10:10" x14ac:dyDescent="0.2">
      <c r="J249" s="56"/>
    </row>
    <row r="250" spans="10:10" x14ac:dyDescent="0.2">
      <c r="J250" s="56"/>
    </row>
    <row r="251" spans="10:10" x14ac:dyDescent="0.2">
      <c r="J251" s="56"/>
    </row>
    <row r="252" spans="10:10" x14ac:dyDescent="0.2">
      <c r="J252" s="56"/>
    </row>
    <row r="253" spans="10:10" x14ac:dyDescent="0.2">
      <c r="J253" s="56"/>
    </row>
    <row r="254" spans="10:10" x14ac:dyDescent="0.2">
      <c r="J254" s="56"/>
    </row>
    <row r="255" spans="10:10" x14ac:dyDescent="0.2">
      <c r="J255" s="56"/>
    </row>
    <row r="256" spans="10:10" x14ac:dyDescent="0.2">
      <c r="J256" s="56"/>
    </row>
    <row r="257" spans="10:10" x14ac:dyDescent="0.2">
      <c r="J257" s="56"/>
    </row>
    <row r="258" spans="10:10" x14ac:dyDescent="0.2">
      <c r="J258" s="56"/>
    </row>
    <row r="259" spans="10:10" x14ac:dyDescent="0.2">
      <c r="J259" s="56"/>
    </row>
    <row r="260" spans="10:10" x14ac:dyDescent="0.2">
      <c r="J260" s="56"/>
    </row>
    <row r="261" spans="10:10" x14ac:dyDescent="0.2">
      <c r="J261" s="56"/>
    </row>
    <row r="262" spans="10:10" x14ac:dyDescent="0.2">
      <c r="J262" s="56"/>
    </row>
    <row r="263" spans="10:10" x14ac:dyDescent="0.2">
      <c r="J263" s="56"/>
    </row>
    <row r="264" spans="10:10" x14ac:dyDescent="0.2">
      <c r="J264" s="56"/>
    </row>
    <row r="265" spans="10:10" x14ac:dyDescent="0.2">
      <c r="J265" s="56"/>
    </row>
    <row r="266" spans="10:10" x14ac:dyDescent="0.2">
      <c r="J266" s="56"/>
    </row>
    <row r="267" spans="10:10" x14ac:dyDescent="0.2">
      <c r="J267" s="56"/>
    </row>
    <row r="268" spans="10:10" x14ac:dyDescent="0.2">
      <c r="J268" s="56"/>
    </row>
    <row r="269" spans="10:10" x14ac:dyDescent="0.2">
      <c r="J269" s="56"/>
    </row>
    <row r="270" spans="10:10" x14ac:dyDescent="0.2">
      <c r="J270" s="56"/>
    </row>
    <row r="271" spans="10:10" x14ac:dyDescent="0.2">
      <c r="J271" s="56"/>
    </row>
    <row r="272" spans="10:10" x14ac:dyDescent="0.2">
      <c r="J272" s="56"/>
    </row>
    <row r="273" spans="10:10" x14ac:dyDescent="0.2">
      <c r="J273" s="56"/>
    </row>
    <row r="274" spans="10:10" x14ac:dyDescent="0.2">
      <c r="J274" s="56"/>
    </row>
    <row r="275" spans="10:10" x14ac:dyDescent="0.2">
      <c r="J275" s="56"/>
    </row>
    <row r="276" spans="10:10" x14ac:dyDescent="0.2">
      <c r="J276" s="56"/>
    </row>
    <row r="277" spans="10:10" x14ac:dyDescent="0.2">
      <c r="J277" s="56"/>
    </row>
    <row r="278" spans="10:10" x14ac:dyDescent="0.2">
      <c r="J278" s="56"/>
    </row>
    <row r="279" spans="10:10" x14ac:dyDescent="0.2">
      <c r="J279" s="56"/>
    </row>
    <row r="280" spans="10:10" x14ac:dyDescent="0.2">
      <c r="J280" s="56"/>
    </row>
    <row r="281" spans="10:10" x14ac:dyDescent="0.2">
      <c r="J281" s="56"/>
    </row>
    <row r="282" spans="10:10" x14ac:dyDescent="0.2">
      <c r="J282" s="56"/>
    </row>
    <row r="283" spans="10:10" x14ac:dyDescent="0.2">
      <c r="J283" s="56"/>
    </row>
    <row r="284" spans="10:10" x14ac:dyDescent="0.2">
      <c r="J284" s="56"/>
    </row>
    <row r="285" spans="10:10" x14ac:dyDescent="0.2">
      <c r="J285" s="56"/>
    </row>
    <row r="286" spans="10:10" x14ac:dyDescent="0.2">
      <c r="J286" s="56"/>
    </row>
    <row r="287" spans="10:10" x14ac:dyDescent="0.2">
      <c r="J287" s="56"/>
    </row>
    <row r="288" spans="10:10" x14ac:dyDescent="0.2">
      <c r="J288" s="56"/>
    </row>
    <row r="289" spans="10:10" x14ac:dyDescent="0.2">
      <c r="J289" s="56"/>
    </row>
    <row r="290" spans="10:10" x14ac:dyDescent="0.2">
      <c r="J290" s="56"/>
    </row>
    <row r="291" spans="10:10" x14ac:dyDescent="0.2">
      <c r="J291" s="56"/>
    </row>
    <row r="292" spans="10:10" x14ac:dyDescent="0.2">
      <c r="J292" s="56"/>
    </row>
    <row r="293" spans="10:10" x14ac:dyDescent="0.2">
      <c r="J293" s="56"/>
    </row>
    <row r="294" spans="10:10" x14ac:dyDescent="0.2">
      <c r="J294" s="56"/>
    </row>
    <row r="295" spans="10:10" x14ac:dyDescent="0.2">
      <c r="J295" s="56"/>
    </row>
    <row r="296" spans="10:10" x14ac:dyDescent="0.2">
      <c r="J296" s="56"/>
    </row>
    <row r="297" spans="10:10" x14ac:dyDescent="0.2">
      <c r="J297" s="56"/>
    </row>
    <row r="298" spans="10:10" x14ac:dyDescent="0.2">
      <c r="J298" s="56"/>
    </row>
    <row r="299" spans="10:10" x14ac:dyDescent="0.2">
      <c r="J299" s="56"/>
    </row>
    <row r="300" spans="10:10" x14ac:dyDescent="0.2">
      <c r="J300" s="56"/>
    </row>
    <row r="301" spans="10:10" x14ac:dyDescent="0.2">
      <c r="J301" s="56"/>
    </row>
    <row r="302" spans="10:10" x14ac:dyDescent="0.2">
      <c r="J302" s="56"/>
    </row>
    <row r="303" spans="10:10" x14ac:dyDescent="0.2">
      <c r="J303" s="56"/>
    </row>
    <row r="304" spans="10:10" x14ac:dyDescent="0.2">
      <c r="J304" s="56"/>
    </row>
    <row r="305" spans="10:10" x14ac:dyDescent="0.2">
      <c r="J305" s="56"/>
    </row>
    <row r="306" spans="10:10" x14ac:dyDescent="0.2">
      <c r="J306" s="56"/>
    </row>
    <row r="307" spans="10:10" x14ac:dyDescent="0.2">
      <c r="J307" s="56"/>
    </row>
    <row r="308" spans="10:10" x14ac:dyDescent="0.2">
      <c r="J308" s="56"/>
    </row>
    <row r="309" spans="10:10" x14ac:dyDescent="0.2">
      <c r="J309" s="56"/>
    </row>
    <row r="310" spans="10:10" x14ac:dyDescent="0.2">
      <c r="J310" s="56"/>
    </row>
    <row r="311" spans="10:10" x14ac:dyDescent="0.2">
      <c r="J311" s="56"/>
    </row>
    <row r="312" spans="10:10" x14ac:dyDescent="0.2">
      <c r="J312" s="56"/>
    </row>
    <row r="313" spans="10:10" x14ac:dyDescent="0.2">
      <c r="J313" s="56"/>
    </row>
    <row r="314" spans="10:10" x14ac:dyDescent="0.2">
      <c r="J314" s="56"/>
    </row>
    <row r="315" spans="10:10" x14ac:dyDescent="0.2">
      <c r="J315" s="56"/>
    </row>
    <row r="316" spans="10:10" x14ac:dyDescent="0.2">
      <c r="J316" s="56"/>
    </row>
    <row r="317" spans="10:10" x14ac:dyDescent="0.2">
      <c r="J317" s="56"/>
    </row>
    <row r="318" spans="10:10" x14ac:dyDescent="0.2">
      <c r="J318" s="56"/>
    </row>
    <row r="319" spans="10:10" x14ac:dyDescent="0.2">
      <c r="J319" s="56"/>
    </row>
    <row r="320" spans="10:10" x14ac:dyDescent="0.2">
      <c r="J320" s="56"/>
    </row>
    <row r="321" spans="10:10" x14ac:dyDescent="0.2">
      <c r="J321" s="56"/>
    </row>
    <row r="322" spans="10:10" x14ac:dyDescent="0.2">
      <c r="J322" s="56"/>
    </row>
    <row r="323" spans="10:10" x14ac:dyDescent="0.2">
      <c r="J323" s="56"/>
    </row>
    <row r="324" spans="10:10" x14ac:dyDescent="0.2">
      <c r="J324" s="56"/>
    </row>
    <row r="325" spans="10:10" x14ac:dyDescent="0.2">
      <c r="J325" s="56"/>
    </row>
    <row r="326" spans="10:10" x14ac:dyDescent="0.2">
      <c r="J326" s="56"/>
    </row>
    <row r="327" spans="10:10" x14ac:dyDescent="0.2">
      <c r="J327" s="56"/>
    </row>
    <row r="328" spans="10:10" x14ac:dyDescent="0.2">
      <c r="J328" s="56"/>
    </row>
    <row r="329" spans="10:10" x14ac:dyDescent="0.2">
      <c r="J329" s="56"/>
    </row>
    <row r="330" spans="10:10" x14ac:dyDescent="0.2">
      <c r="J330" s="56"/>
    </row>
  </sheetData>
  <mergeCells count="19">
    <mergeCell ref="P8:P9"/>
    <mergeCell ref="A8:A9"/>
    <mergeCell ref="B8:B9"/>
    <mergeCell ref="F8:F9"/>
    <mergeCell ref="G8:G9"/>
    <mergeCell ref="M8:O8"/>
    <mergeCell ref="H8:H9"/>
    <mergeCell ref="L8:L9"/>
    <mergeCell ref="K8:K9"/>
    <mergeCell ref="C8:C9"/>
    <mergeCell ref="D8:D9"/>
    <mergeCell ref="E8:E9"/>
    <mergeCell ref="A6:I6"/>
    <mergeCell ref="A7:F7"/>
    <mergeCell ref="I8:I9"/>
    <mergeCell ref="J8:J9"/>
    <mergeCell ref="A16:F16"/>
    <mergeCell ref="A10:F10"/>
    <mergeCell ref="A14:F14"/>
  </mergeCells>
  <pageMargins left="0.78740157480314965" right="0.78740157480314965" top="0.6692913385826772" bottom="0.86614173228346458" header="0.27559055118110237" footer="0.39370078740157483"/>
  <pageSetup paperSize="9" scale="65" firstPageNumber="97" orientation="landscape" useFirstPageNumber="1" r:id="rId1"/>
  <headerFooter alignWithMargins="0">
    <oddFooter>&amp;L&amp;"Arial,Kurzíva"&amp;11Zastupitelstvo Olomouckého kraje 21-12-2012
6.-  Rozpočet Olomouckého kraje 2013 - návrh rozpočtu
Příloha č. 4b): Návrh investičních akcí v roce 2013 - nájemné &amp;R&amp;"Arial,Kurzíva"&amp;11Strana &amp;P (celkem 118)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5</vt:i4>
      </vt:variant>
    </vt:vector>
  </HeadingPairs>
  <TitlesOfParts>
    <vt:vector size="10" baseType="lpstr">
      <vt:lpstr>Souhrn (2)</vt:lpstr>
      <vt:lpstr>sumář</vt:lpstr>
      <vt:lpstr>Souhrn</vt:lpstr>
      <vt:lpstr>Zdrav.-nájem</vt:lpstr>
      <vt:lpstr>Zdrav.-nájem (2)</vt:lpstr>
      <vt:lpstr>Souhrn!Oblast_tisku</vt:lpstr>
      <vt:lpstr>'Souhrn (2)'!Oblast_tisku</vt:lpstr>
      <vt:lpstr>sumář!Oblast_tisku</vt:lpstr>
      <vt:lpstr>'Zdrav.-nájem'!Oblast_tisku</vt:lpstr>
      <vt:lpstr>'Zdrav.-nájem (2)'!Oblast_tisku</vt:lpstr>
    </vt:vector>
  </TitlesOfParts>
  <Company>SSOK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Foltynek</dc:creator>
  <cp:lastModifiedBy>Vítková Petra</cp:lastModifiedBy>
  <cp:lastPrinted>2012-12-04T13:08:58Z</cp:lastPrinted>
  <dcterms:created xsi:type="dcterms:W3CDTF">2009-04-24T12:50:08Z</dcterms:created>
  <dcterms:modified xsi:type="dcterms:W3CDTF">2012-12-04T13:09:00Z</dcterms:modified>
</cp:coreProperties>
</file>