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2\ok_zatl7932\Rekonstrukce 2021\Materiál ZOK 21. 6. 2021\"/>
    </mc:Choice>
  </mc:AlternateContent>
  <bookViews>
    <workbookView xWindow="480" yWindow="195" windowWidth="18195" windowHeight="11700"/>
  </bookViews>
  <sheets>
    <sheet name="List2" sheetId="3" r:id="rId1"/>
  </sheets>
  <definedNames>
    <definedName name="DZACATEK">#REF!</definedName>
    <definedName name="FZACATEK">#REF!</definedName>
    <definedName name="LZACATEK">#REF!</definedName>
    <definedName name="_xlnm.Print_Titles" localSheetId="0">List2!$1:$3</definedName>
    <definedName name="_xlnm.Print_Area" localSheetId="0">List2!$A$1:$N$69</definedName>
  </definedNames>
  <calcPr calcId="162913"/>
</workbook>
</file>

<file path=xl/calcChain.xml><?xml version="1.0" encoding="utf-8"?>
<calcChain xmlns="http://schemas.openxmlformats.org/spreadsheetml/2006/main">
  <c r="M67" i="3" l="1"/>
  <c r="L7" i="3" l="1"/>
  <c r="L10" i="3"/>
  <c r="L13" i="3"/>
  <c r="L16" i="3"/>
  <c r="L19" i="3"/>
  <c r="L22" i="3"/>
  <c r="L25" i="3"/>
  <c r="L28" i="3"/>
  <c r="L31" i="3"/>
  <c r="L34" i="3"/>
  <c r="L37" i="3"/>
  <c r="L40" i="3"/>
  <c r="L43" i="3"/>
  <c r="L46" i="3"/>
  <c r="L49" i="3"/>
  <c r="L52" i="3"/>
  <c r="L55" i="3"/>
  <c r="L58" i="3"/>
  <c r="L61" i="3"/>
  <c r="L64" i="3"/>
  <c r="L4" i="3"/>
</calcChain>
</file>

<file path=xl/sharedStrings.xml><?xml version="1.0" encoding="utf-8"?>
<sst xmlns="http://schemas.openxmlformats.org/spreadsheetml/2006/main" count="227" uniqueCount="154">
  <si>
    <t>Poř. číslo</t>
  </si>
  <si>
    <t>Žadatel</t>
  </si>
  <si>
    <t>Požadovaná částka z rozpočtu OK</t>
  </si>
  <si>
    <t>Termín vyúčtování dotace</t>
  </si>
  <si>
    <t>Bodové hodnocení</t>
  </si>
  <si>
    <t>A</t>
  </si>
  <si>
    <t>B</t>
  </si>
  <si>
    <t>C</t>
  </si>
  <si>
    <t>Celkem</t>
  </si>
  <si>
    <t>návrh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</si>
  <si>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</si>
  <si>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</si>
  <si>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</si>
  <si>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</si>
  <si>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</si>
  <si>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</si>
  <si>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</si>
  <si>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Rekonstrukce areálu TJ Sokol Nelešovice</t>
  </si>
  <si>
    <t>Účelem rekonstrukce areálu TJ Sokol Nelešovic je zrekonstruovat havarijní a nevyhovující technický 
stav hlavní komunikační části zpevněných ploch zázemí areálu.</t>
  </si>
  <si>
    <t>5/2021</t>
  </si>
  <si>
    <t>7/2021</t>
  </si>
  <si>
    <t>1/2021</t>
  </si>
  <si>
    <t>8/2021</t>
  </si>
  <si>
    <t>4/2021</t>
  </si>
  <si>
    <t>11/2021</t>
  </si>
  <si>
    <t>4</t>
  </si>
  <si>
    <t>Rekontrukce tratí ve sportovním areálu Bikepark Šternberk</t>
  </si>
  <si>
    <t>10/2021</t>
  </si>
  <si>
    <t>6/2021</t>
  </si>
  <si>
    <t>7</t>
  </si>
  <si>
    <t>Rekonstrukce volnočasového hřiště Sokol Doloplazy</t>
  </si>
  <si>
    <t>4/2020</t>
  </si>
  <si>
    <t>12/2021</t>
  </si>
  <si>
    <t>8</t>
  </si>
  <si>
    <t>Kompletní úprava  a obnova povrchu cvičných ploch spolku za účelem provozování  jezdeckého sportu</t>
  </si>
  <si>
    <t>Vytvoření  nových povrchů pro nově vybudovanou zastřešenou cvičnou plochu (kruh o pr. 16 m, tj. 200 m2)  a stávající venkovní cvičné plochy 20 x 30 m.</t>
  </si>
  <si>
    <t>12</t>
  </si>
  <si>
    <t>Rekonstrukce oplocení fotbalového hřiště</t>
  </si>
  <si>
    <t>Rekonstrukce oplocení fotbalového hřiště, které v současné době je v havarijním stavu  a neplní zamezení vstupu do areálu.</t>
  </si>
  <si>
    <t>15</t>
  </si>
  <si>
    <t>Rekontrukce sportovního zařízení Sokol Chomoutov</t>
  </si>
  <si>
    <t>Rekontrukce sportovního zařízení v areálu TJ</t>
  </si>
  <si>
    <t>6/2022</t>
  </si>
  <si>
    <t>18</t>
  </si>
  <si>
    <t>Rekonstrukce elektroinstalace fotbalového stadionu</t>
  </si>
  <si>
    <t>Rekonstrukce stávající elektroinstalace v šatnách a zázemí areálu z důvodu nevyhovujícího stavu - viz revizní zpráva.</t>
  </si>
  <si>
    <t>23</t>
  </si>
  <si>
    <t>Rekonstrukce sociálního zařízení v hale Gymnastického klubu mládeže Olomouc, z.s.</t>
  </si>
  <si>
    <t>Rekonstrukce sociálního zařízení v hale GKM Olomouc, z.s.</t>
  </si>
  <si>
    <t>24</t>
  </si>
  <si>
    <t>Rekonstrukce šaten</t>
  </si>
  <si>
    <t>Rekonstrukce šaten a zázemí hlavní budovy Sportovního klubu Bělkovice-Lašťany.</t>
  </si>
  <si>
    <t>2/2021</t>
  </si>
  <si>
    <t>32</t>
  </si>
  <si>
    <t>Rekonstrukce-Regenerace trávníku fotbalového hřiště</t>
  </si>
  <si>
    <t>Rekonstrukce-regenerace trávníku na fotbalovém hřišti po záplavách a propadech půdy.</t>
  </si>
  <si>
    <t>33</t>
  </si>
  <si>
    <t>Rekonstrukce budovy Sokolovny TJ Sokol Černovír-3.etapa</t>
  </si>
  <si>
    <t>44</t>
  </si>
  <si>
    <t>Komplexní rekonstrukce multifunkční plochy</t>
  </si>
  <si>
    <t>45</t>
  </si>
  <si>
    <t>Rekonstrukce střechy kuželny v Olomouci  Řepčíně</t>
  </si>
  <si>
    <t>Jde o nutnou rekonstrukci střechy kuželny v Olomouci v Řepčíně. Střecha je v havarijním stavu, zatéká do objektu a dochází k poškození jak stavby samotné, tak i vnitřního zařízení. K výraznému zhoršení došlo po přívalech sněhu v letošní zimně.</t>
  </si>
  <si>
    <t>48</t>
  </si>
  <si>
    <t>Rekonstrukce šaten sportovců TJ Sokol Vícov</t>
  </si>
  <si>
    <t>Rekonstrukce topení v šatnách sportovců TJ Sokol Vícov a rekonstrukce sociálního zařízení, sprch a odpadů v šatně hostů TJ Sokol Vícov</t>
  </si>
  <si>
    <t>50</t>
  </si>
  <si>
    <t>Brána pro vjezd do tenisového areálu</t>
  </si>
  <si>
    <t>Výměna vjezdové brány do tenisového areálu, stávající brána je deformovaná a nelze opravit.</t>
  </si>
  <si>
    <t>59</t>
  </si>
  <si>
    <t>Zavlažovací systém tenisových kurtů</t>
  </si>
  <si>
    <t>Projekt je zaměřen na rekonstrukci zavlažovacího systému tenisových kurtů s antukovým povrchem.</t>
  </si>
  <si>
    <t>61</t>
  </si>
  <si>
    <t>Rekonstrukce sprch, chodníku k tribuně a střechy u kiosku</t>
  </si>
  <si>
    <t>64</t>
  </si>
  <si>
    <t>Rekonstrukce kabin, zpevněné plochy a víceúčelového hřiště, pískování travnaté plochy - sportovní areál TJ Sokol Hustopeče nad Bečvou</t>
  </si>
  <si>
    <t>74</t>
  </si>
  <si>
    <t>Rekonstrukce a modernizace sportovní střelnice Lazce II.etapa</t>
  </si>
  <si>
    <t>Hlavním cílem předloženého projektu je dokončení 2. fáze rekonstrukce a modernizace sportovního areálu střelnice Lazce, s akcentem na zlepšení vlastních střeleckých zařízení střelnice a vytvoření účinných opatření. (bezpečnost, limit hluku)</t>
  </si>
  <si>
    <t>77</t>
  </si>
  <si>
    <t>Rekonstrukce posilovny a rehabilitačního zařízení včetně zázemí TJ Sokol Konice 2021</t>
  </si>
  <si>
    <t>Rekonstrukce posilovny v areálu TJ Sokol Konice, včetně rozšíření zázemí o WC s vyšší kapacitou</t>
  </si>
  <si>
    <t>86</t>
  </si>
  <si>
    <t>Rekonstrukce okolních ploch sportovního areálu - 2. etapa</t>
  </si>
  <si>
    <t>Rekonstrukce okolních ploch sportovního areálu.</t>
  </si>
  <si>
    <t>TJ Sokol Nelešovice, z.s.
Nelešovice 80
Nelešovice
75103</t>
  </si>
  <si>
    <t>Okres Přerov
Právní forma
Spolek
IČO 19013698
 B.Ú. 153981735/0300</t>
  </si>
  <si>
    <t xml:space="preserve">Zástupce
</t>
  </si>
  <si>
    <t>Dotace bude použita na:
-odstranění stávajícího povrchu a podloží, nové podkladní vrstvy, zámková dlažba, obruby, dešťová kanalizace</t>
  </si>
  <si>
    <t>Dirt club Šternberk z.s.
Tolstého 1968/37
Šternberk
78501</t>
  </si>
  <si>
    <t>Tělocvičná jednota Sokol Doloplazy
Doloplazy 418
Doloplazy
78356</t>
  </si>
  <si>
    <t>TJ Sdružení chovatelů a přátel koní Sobotín, z.s.
Sobotín 286
Sobotín
78816</t>
  </si>
  <si>
    <t>Tělovýchovná jednota Sokol Dub nad Moravou,z.s.
Brodecká 41
Dub nad Moravou
78375</t>
  </si>
  <si>
    <t>Tělovýchovná jednota Sokol Olomouc - Chomoutov, z.s.
Baarova 666/46
Horka nad Moravou
78335</t>
  </si>
  <si>
    <t>Okres Olomouc
Právní forma
Spolek
IČO 45213119
 B.Ú. 1804097359/0800</t>
  </si>
  <si>
    <t>TJ Hodolany, z.s.
Farského 376/14
Olomouc
77900</t>
  </si>
  <si>
    <t>Gymnastický klub mládeže Olomouc, z.s.
17. listopadu 1044/5
Olomouc
77900</t>
  </si>
  <si>
    <t>Okres Olomouc
Právní forma
Spolek
IČO 13642278
 B.Ú. 1805027379/0800</t>
  </si>
  <si>
    <t>Sportovní klub Bělkovice-Lašťany, z.s.
Bělkovice-Lašťany 303
Bělkovice-Lašťany
78316</t>
  </si>
  <si>
    <t>Okres Olomouc
Právní forma
Spolek
IČO 69600970
 B.Ú. 1801005359/0800</t>
  </si>
  <si>
    <t>TJ Sokol Kovalovice z.s.
Kojetín 30
Kojetín
75201</t>
  </si>
  <si>
    <t>Okres Přerov
Právní forma
Spolek
IČO 45180296
 B.Ú. 1880931309/0800</t>
  </si>
  <si>
    <t>Tělocvičná jednota Sokol Olomouc-Černovír
U stavu 171
Olomouc
77900</t>
  </si>
  <si>
    <t>Sportovní klub Slatinice, z.s.
Slatinice 50
Slatinice
783 42</t>
  </si>
  <si>
    <t>SK OLOMOUC SIGMA MŽ, z.s.
Legionářská 1165/12
Olomouc
77900</t>
  </si>
  <si>
    <t>Tělocvičná jednota Sokol Vícov
Vícov 183
Vícov
79803</t>
  </si>
  <si>
    <t>Tenisový klub Přerov, spolek
U Tenisu 3250/16
Přerov
75002</t>
  </si>
  <si>
    <t>Tenisový klub Jindřichov, z.s.
Jindřichov 143
Jindřichov
78823</t>
  </si>
  <si>
    <t>Okres Šumperk
Právní forma
Spolek
IČO 05915074
 B.Ú. 2301645792/2010</t>
  </si>
  <si>
    <t>Tělocvičná jednota Sokol Troubelice
Troubelice 99
Troubelice
78383</t>
  </si>
  <si>
    <t>TJ Sokol Hustopeče nad Bečvou, z.s.
Školní 153
Hustopeče nad Bečvou
75366</t>
  </si>
  <si>
    <t>Okres Přerov
Právní forma
Spolek
IČO 61985473
 B.Ú. 252701292/0300</t>
  </si>
  <si>
    <t>Tělocvičná jednota Sokol Konice
Konice ev. 205
Konice
79852</t>
  </si>
  <si>
    <t>Okres Prostějov
Právní forma
Pobočný spolek
IČO 47919949
 B.Ú. 86-3260880247/0100</t>
  </si>
  <si>
    <t>Českomoravská myslivecká jednota, z.s. - okresní myslivecký spolek Olomouc
Wellnerova 301/20
Olomouc
77900</t>
  </si>
  <si>
    <t>Okres Olomouc
Právní forma
Pobočný spolek
IČO 67777481
 B.Ú. 1804719349/0800</t>
  </si>
  <si>
    <t>Tělovýchovná jednota Sokol Bratrušov z.s.
Bratrušov 207
Bratrušov
78701</t>
  </si>
  <si>
    <t>Okres Šumperk
Právní forma
Spolek
IČO 48005711
 B.Ú. 2200940485/2010</t>
  </si>
  <si>
    <t>Veřejná podpora</t>
  </si>
  <si>
    <t>v režimu de minimis</t>
  </si>
  <si>
    <t>mimo režim de minimis</t>
  </si>
  <si>
    <t>Okres Olomouc
Právní forma
Spolek
IČO 02436230
 B.Ú. 2500710032/2010</t>
  </si>
  <si>
    <t>Okres Olomouc
Právní forma
Pobočný spolek
IČO 62335464
 B.Ú. 163520078/0300</t>
  </si>
  <si>
    <t>Okres Šumperk
Právní forma
Spolek
IČO 60339306
 B.Ú. 35-5953590217/0100</t>
  </si>
  <si>
    <t>Okres Olomouc
Právní forma
Spolek
IČO 45238766
 B.Ú. 1801029369/0800</t>
  </si>
  <si>
    <t>Okres Olomouc
Právní forma
Spolek
IČO 42869595
 B.Ú. 1800489339/0800</t>
  </si>
  <si>
    <t>Okres Olomouc
Právní forma
Pobočný spolek
IČO 14615037
 B.Ú. 2000540700/2010</t>
  </si>
  <si>
    <t>Okres Olomouc
Právní forma
Spolek
IČO 16626397
 B.Ú. 1813613319/0800</t>
  </si>
  <si>
    <t>Okres Olomouc
Právní forma
Spolek
IČO 00534013
 B.Ú. 4200142132/6800</t>
  </si>
  <si>
    <t>Okres Prostějov
Právní forma
Spolek
IČO 47919540
 B.Ú. 259586266/0300</t>
  </si>
  <si>
    <t>Okres Přerov
Právní forma
Spolek
IČO 14617200
 B.Ú. 25939831/0100</t>
  </si>
  <si>
    <t>Okres Olomouc
Právní forma
Pobočný spolek
IČO 60799340
 B.Ú. 1800825339/0800</t>
  </si>
  <si>
    <t>Dotace bude použita na: Rekontrukce tratí ve sportovním areálu Bikepark Šternberk</t>
  </si>
  <si>
    <t>Dotace bude použita na: rekonstrukce beach volejbalového hřiště a úprava povrchů</t>
  </si>
  <si>
    <t>Dotace bude použita na: Dotace bude použita na úpravy cvičných ploch určených pro trénink a sportování a pořádání sportovních dní pro všechny zájemce o jezdecký sport z řad a široké veřejnosti.</t>
  </si>
  <si>
    <t>Dotace bude použita na: Výdaje spojené s rekonstrukcí oplocení budou spočívat v odstranění stávajícího plotu a montáž nového plotu včetně ochranných sítí.</t>
  </si>
  <si>
    <t>Dotace bude použita na: Rekontrukci budovy hřiště, podia, rekontrukci chodníků, rekontrukci wc, šaten, klubovny, hřiště, závlahy.</t>
  </si>
  <si>
    <t>Dotace bude použita na: Rekonstrukce sociálního zařízení v hale Gymnastického klubu mládeže Olomouc, z.s., včetně modernizace sprch a WC.</t>
  </si>
  <si>
    <t>Dotace bude použita na: Výdaje spojené s rekonstrukcí šaten Sportovního klubu Bělkovice-Lašťany.</t>
  </si>
  <si>
    <t>Dotace bude použita na: Rekonstrukce-regenerace trávníku</t>
  </si>
  <si>
    <t>Dotace bude použita na: Dotace bude použita na rekonstrukci multifunkční plochy ve sportovním areálu, tj. odstranění zničené dlažby, položení nové asfaltové plochy + kompletní rekonstrukci krytého multifunkčního jeviště.</t>
  </si>
  <si>
    <t>Dotace bude použita na: Rekonstrukci střechy kuželny. Zrekonstruovaná střecha bude nově obsahovat střešní okno.</t>
  </si>
  <si>
    <t>Dotace bude použita na: Nákup a montáž nové vjezdové brány do tenisového areálu vč. příslušenství</t>
  </si>
  <si>
    <t>Dotace bude použita na: Rekonstrukce zavlažovacího systému tenisových kurtů s antukovým povrchem v Jindřichově.</t>
  </si>
  <si>
    <t>Dotace bude použita na: stavební a zednické práce, obkladačské a vodoinstalatérské práce, nákup san. zařízení, tesařské a pokrývačské práce</t>
  </si>
  <si>
    <t>Dotace bude použita na: Výdaje spojené s rekonstrukcí kabin, zpevněných ploch a víceúčelového hřiště, pískování travnaté plochy - sportovní areál TJ Sokol Hustopeče nad Bečvou</t>
  </si>
  <si>
    <t>Dotace bude použita na: rekonstrukce posilovny, odstranění starých strojů, pořízení nových cvičebních strojů, běžecké pásy, volná osa, činky. Rekonstrukce sociálek( výlevky, úklidové místnosti).</t>
  </si>
  <si>
    <t>Dotace bude použita na: Dotace bude použita ke spolufinancování rekonstrukce okolních ploch kolem budovy šaten u fotbalového hřiště.</t>
  </si>
  <si>
    <t xml:space="preserve">Našim záměrem je rekonstrukce dirtových a trailových tratí ve sportovním areálu Bikepark Šternberk. Tratě byly vybudovány v roce 2019. V současné době chceme touto rekonstrukcí zejména zkvalitnit povrchy jednotlivých drah a upravit odvodnění jednotlivých sekcí. </t>
  </si>
  <si>
    <t>Rekonstrukce beach volejbalového hřiště a úpravy travnatých povrchů s využitím pro cvičení členů Tj Sokol, dále ZŠ
Doloplazy a veřejnosti.</t>
  </si>
  <si>
    <t>Dotace bude použita na: Bude provedena kompletní rekonstrukce elektkroinstalace (nahrazení hliníkových vodičů za měděné). Lokálních elektrodorvaděčů pro tyto prostory, rekonstrukce zásuvek a vypínačů.</t>
  </si>
  <si>
    <t>Dotace bude použita na: Dotace bude použita na výdaje spojené s rekonstrukcí sociálního zařízení a sprch.</t>
  </si>
  <si>
    <t xml:space="preserve">Dotace bude použita na: Dotace bude využita na pokrytí části výdajů souvisejících s rekonstrukcí a  modernizací střeleckého areálu  a to: 
 - rekonstrukce kulové části střelnice
Materiál 
Služby    </t>
  </si>
  <si>
    <t>Dotace bude použita na: Uhrazení části výdajů na rekonstrukci topení v šatnách sportovců TJ Sokol Vícov a rekonstrukce sociálního zařízení, sprch a odpadů v šatně hostů TJ Sokol Vícov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</si>
</sst>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2" fillId="0" borderId="0" xfId="0" applyFont="1"/>
    <xf numFmtId="0" fontId="1" fillId="0" borderId="2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" wrapText="1"/>
    </xf>
    <xf numFmtId="0" fontId="3" fillId="2" borderId="0" xfId="0" applyFont="1" applyFill="1"/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vertical="top" wrapText="1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vertical="top" wrapText="1"/>
    </xf>
    <xf numFmtId="0" fontId="2" fillId="2" borderId="0" xfId="0" applyFont="1" applyFill="1"/>
    <xf numFmtId="164" fontId="0" fillId="0" borderId="0" xfId="0" applyNumberFormat="1"/>
    <xf numFmtId="164" fontId="1" fillId="0" borderId="3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0" fillId="2" borderId="10" xfId="0" applyNumberFormat="1" applyFill="1" applyBorder="1" applyAlignment="1">
      <alignment horizontal="center" vertical="center" wrapText="1"/>
    </xf>
  </cellXfs>
  <cellStyles count="1">
    <cellStyle name="Normální" xfId="0" builtinId="0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view="pageLayout" topLeftCell="A9" zoomScaleNormal="100" workbookViewId="0">
      <selection activeCell="E72" sqref="E72:E80"/>
    </sheetView>
  </sheetViews>
  <sheetFormatPr defaultRowHeight="15" x14ac:dyDescent="0.25"/>
  <cols>
    <col min="1" max="1" width="4.140625" customWidth="1"/>
    <col min="2" max="2" width="5.28515625" customWidth="1"/>
    <col min="3" max="3" width="22.140625" customWidth="1"/>
    <col min="4" max="4" width="37.5703125" customWidth="1"/>
    <col min="5" max="5" width="17.7109375" customWidth="1"/>
    <col min="6" max="6" width="12.140625" customWidth="1"/>
    <col min="7" max="7" width="19.140625" customWidth="1"/>
    <col min="8" max="8" width="13.5703125" customWidth="1"/>
    <col min="13" max="13" width="16" customWidth="1"/>
  </cols>
  <sheetData>
    <row r="1" spans="1:14" ht="21.75" thickBot="1" x14ac:dyDescent="0.3">
      <c r="A1" s="11"/>
      <c r="B1" s="3" t="s">
        <v>0</v>
      </c>
      <c r="C1" s="3" t="s">
        <v>1</v>
      </c>
      <c r="D1" s="1" t="s">
        <v>10</v>
      </c>
      <c r="E1" s="24" t="s">
        <v>13</v>
      </c>
      <c r="F1" s="32" t="s">
        <v>15</v>
      </c>
      <c r="G1" s="24" t="s">
        <v>2</v>
      </c>
      <c r="H1" s="32" t="s">
        <v>3</v>
      </c>
      <c r="I1" s="9" t="s">
        <v>4</v>
      </c>
      <c r="J1" s="10"/>
      <c r="K1" s="10"/>
      <c r="L1" s="8"/>
      <c r="M1" s="24" t="s">
        <v>14</v>
      </c>
      <c r="N1" s="24" t="s">
        <v>118</v>
      </c>
    </row>
    <row r="2" spans="1:14" ht="15.75" thickBot="1" x14ac:dyDescent="0.3">
      <c r="A2" s="11"/>
      <c r="B2" s="4"/>
      <c r="C2" s="4"/>
      <c r="D2" s="1" t="s">
        <v>11</v>
      </c>
      <c r="E2" s="25"/>
      <c r="F2" s="33"/>
      <c r="G2" s="25"/>
      <c r="H2" s="33"/>
      <c r="I2" s="12" t="s">
        <v>5</v>
      </c>
      <c r="J2" s="12" t="s">
        <v>6</v>
      </c>
      <c r="K2" s="5" t="s">
        <v>7</v>
      </c>
      <c r="L2" s="2" t="s">
        <v>8</v>
      </c>
      <c r="M2" s="25"/>
      <c r="N2" s="25"/>
    </row>
    <row r="3" spans="1:14" ht="15.75" thickBot="1" x14ac:dyDescent="0.3">
      <c r="A3" s="11"/>
      <c r="B3" s="6"/>
      <c r="C3" s="6"/>
      <c r="D3" s="1" t="s">
        <v>12</v>
      </c>
      <c r="E3" s="31"/>
      <c r="F3" s="34"/>
      <c r="G3" s="31"/>
      <c r="H3" s="34"/>
      <c r="I3" s="13"/>
      <c r="J3" s="13"/>
      <c r="K3" s="14" t="s">
        <v>9</v>
      </c>
      <c r="L3" s="7"/>
      <c r="M3" s="25"/>
      <c r="N3" s="25"/>
    </row>
    <row r="4" spans="1:14" ht="75" x14ac:dyDescent="0.25">
      <c r="A4" s="15"/>
      <c r="B4" s="26" t="s">
        <v>16</v>
      </c>
      <c r="C4" s="16" t="s">
        <v>85</v>
      </c>
      <c r="D4" s="17" t="s">
        <v>17</v>
      </c>
      <c r="E4" s="28">
        <v>286429</v>
      </c>
      <c r="F4" s="18" t="s">
        <v>19</v>
      </c>
      <c r="G4" s="29">
        <v>200000</v>
      </c>
      <c r="H4" s="30">
        <v>44771</v>
      </c>
      <c r="I4" s="26">
        <v>65</v>
      </c>
      <c r="J4" s="26">
        <v>150</v>
      </c>
      <c r="K4" s="26">
        <v>135</v>
      </c>
      <c r="L4" s="26">
        <f>K4+J4+I4</f>
        <v>350</v>
      </c>
      <c r="M4" s="27">
        <v>150500</v>
      </c>
      <c r="N4" s="35" t="s">
        <v>120</v>
      </c>
    </row>
    <row r="5" spans="1:14" ht="75" x14ac:dyDescent="0.25">
      <c r="A5" s="15"/>
      <c r="B5" s="26"/>
      <c r="C5" s="16" t="s">
        <v>86</v>
      </c>
      <c r="D5" s="19" t="s">
        <v>18</v>
      </c>
      <c r="E5" s="28"/>
      <c r="F5" s="20"/>
      <c r="G5" s="29"/>
      <c r="H5" s="30"/>
      <c r="I5" s="26"/>
      <c r="J5" s="26"/>
      <c r="K5" s="26"/>
      <c r="L5" s="26"/>
      <c r="M5" s="27"/>
      <c r="N5" s="35"/>
    </row>
    <row r="6" spans="1:14" ht="60" x14ac:dyDescent="0.25">
      <c r="A6" s="15">
        <v>1</v>
      </c>
      <c r="B6" s="26"/>
      <c r="C6" s="16" t="s">
        <v>87</v>
      </c>
      <c r="D6" s="21" t="s">
        <v>88</v>
      </c>
      <c r="E6" s="28"/>
      <c r="F6" s="18" t="s">
        <v>20</v>
      </c>
      <c r="G6" s="29"/>
      <c r="H6" s="30"/>
      <c r="I6" s="26"/>
      <c r="J6" s="26"/>
      <c r="K6" s="26"/>
      <c r="L6" s="26"/>
      <c r="M6" s="27"/>
      <c r="N6" s="35"/>
    </row>
    <row r="7" spans="1:14" ht="60" x14ac:dyDescent="0.25">
      <c r="A7" s="22"/>
      <c r="B7" s="26" t="s">
        <v>25</v>
      </c>
      <c r="C7" s="16" t="s">
        <v>89</v>
      </c>
      <c r="D7" s="17" t="s">
        <v>26</v>
      </c>
      <c r="E7" s="28">
        <v>145000</v>
      </c>
      <c r="F7" s="18" t="s">
        <v>19</v>
      </c>
      <c r="G7" s="29">
        <v>100000</v>
      </c>
      <c r="H7" s="30">
        <v>44771</v>
      </c>
      <c r="I7" s="26">
        <v>110</v>
      </c>
      <c r="J7" s="26">
        <v>170</v>
      </c>
      <c r="K7" s="26">
        <v>70</v>
      </c>
      <c r="L7" s="26">
        <f>K7+J7+I7</f>
        <v>350</v>
      </c>
      <c r="M7" s="29">
        <v>100000</v>
      </c>
      <c r="N7" s="35" t="s">
        <v>120</v>
      </c>
    </row>
    <row r="8" spans="1:14" ht="120" x14ac:dyDescent="0.25">
      <c r="A8" s="22"/>
      <c r="B8" s="26"/>
      <c r="C8" s="16" t="s">
        <v>121</v>
      </c>
      <c r="D8" s="19" t="s">
        <v>148</v>
      </c>
      <c r="E8" s="28"/>
      <c r="F8" s="20"/>
      <c r="G8" s="29"/>
      <c r="H8" s="30"/>
      <c r="I8" s="26"/>
      <c r="J8" s="26"/>
      <c r="K8" s="26"/>
      <c r="L8" s="26"/>
      <c r="M8" s="29"/>
      <c r="N8" s="35"/>
    </row>
    <row r="9" spans="1:14" ht="45" x14ac:dyDescent="0.25">
      <c r="A9" s="22">
        <v>4</v>
      </c>
      <c r="B9" s="26"/>
      <c r="C9" s="16" t="s">
        <v>87</v>
      </c>
      <c r="D9" s="19" t="s">
        <v>132</v>
      </c>
      <c r="E9" s="28"/>
      <c r="F9" s="18" t="s">
        <v>27</v>
      </c>
      <c r="G9" s="29"/>
      <c r="H9" s="30"/>
      <c r="I9" s="26"/>
      <c r="J9" s="26"/>
      <c r="K9" s="26"/>
      <c r="L9" s="26"/>
      <c r="M9" s="29"/>
      <c r="N9" s="35"/>
    </row>
    <row r="10" spans="1:14" ht="75" x14ac:dyDescent="0.25">
      <c r="A10" s="22"/>
      <c r="B10" s="26" t="s">
        <v>29</v>
      </c>
      <c r="C10" s="16" t="s">
        <v>90</v>
      </c>
      <c r="D10" s="17" t="s">
        <v>30</v>
      </c>
      <c r="E10" s="28">
        <v>250000</v>
      </c>
      <c r="F10" s="18" t="s">
        <v>31</v>
      </c>
      <c r="G10" s="29">
        <v>175000</v>
      </c>
      <c r="H10" s="30">
        <v>44771</v>
      </c>
      <c r="I10" s="26">
        <v>90</v>
      </c>
      <c r="J10" s="26">
        <v>120</v>
      </c>
      <c r="K10" s="26">
        <v>140</v>
      </c>
      <c r="L10" s="26">
        <f>K10+J10+I10</f>
        <v>350</v>
      </c>
      <c r="M10" s="29">
        <v>132000</v>
      </c>
      <c r="N10" s="35" t="s">
        <v>120</v>
      </c>
    </row>
    <row r="11" spans="1:14" ht="75" x14ac:dyDescent="0.25">
      <c r="A11" s="22"/>
      <c r="B11" s="26"/>
      <c r="C11" s="16" t="s">
        <v>122</v>
      </c>
      <c r="D11" s="19" t="s">
        <v>149</v>
      </c>
      <c r="E11" s="28"/>
      <c r="F11" s="20"/>
      <c r="G11" s="29"/>
      <c r="H11" s="30"/>
      <c r="I11" s="26"/>
      <c r="J11" s="26"/>
      <c r="K11" s="26"/>
      <c r="L11" s="26"/>
      <c r="M11" s="29"/>
      <c r="N11" s="35"/>
    </row>
    <row r="12" spans="1:14" ht="45" x14ac:dyDescent="0.25">
      <c r="A12" s="22">
        <v>7</v>
      </c>
      <c r="B12" s="26"/>
      <c r="C12" s="16" t="s">
        <v>87</v>
      </c>
      <c r="D12" s="19" t="s">
        <v>133</v>
      </c>
      <c r="E12" s="28"/>
      <c r="F12" s="18" t="s">
        <v>32</v>
      </c>
      <c r="G12" s="29"/>
      <c r="H12" s="30"/>
      <c r="I12" s="26"/>
      <c r="J12" s="26"/>
      <c r="K12" s="26"/>
      <c r="L12" s="26"/>
      <c r="M12" s="29"/>
      <c r="N12" s="35"/>
    </row>
    <row r="13" spans="1:14" ht="75" x14ac:dyDescent="0.25">
      <c r="A13" s="22"/>
      <c r="B13" s="26" t="s">
        <v>33</v>
      </c>
      <c r="C13" s="16" t="s">
        <v>91</v>
      </c>
      <c r="D13" s="17" t="s">
        <v>34</v>
      </c>
      <c r="E13" s="28">
        <v>183920</v>
      </c>
      <c r="F13" s="18" t="s">
        <v>23</v>
      </c>
      <c r="G13" s="29">
        <v>128744</v>
      </c>
      <c r="H13" s="30">
        <v>44771</v>
      </c>
      <c r="I13" s="26">
        <v>70</v>
      </c>
      <c r="J13" s="26">
        <v>200</v>
      </c>
      <c r="K13" s="26">
        <v>80</v>
      </c>
      <c r="L13" s="26">
        <f>K13+J13+I13</f>
        <v>350</v>
      </c>
      <c r="M13" s="29">
        <v>100000</v>
      </c>
      <c r="N13" s="35" t="s">
        <v>120</v>
      </c>
    </row>
    <row r="14" spans="1:14" ht="90" x14ac:dyDescent="0.25">
      <c r="A14" s="22"/>
      <c r="B14" s="26"/>
      <c r="C14" s="16" t="s">
        <v>123</v>
      </c>
      <c r="D14" s="19" t="s">
        <v>35</v>
      </c>
      <c r="E14" s="28"/>
      <c r="F14" s="20"/>
      <c r="G14" s="29"/>
      <c r="H14" s="30"/>
      <c r="I14" s="26"/>
      <c r="J14" s="26"/>
      <c r="K14" s="26"/>
      <c r="L14" s="26"/>
      <c r="M14" s="29"/>
      <c r="N14" s="35"/>
    </row>
    <row r="15" spans="1:14" ht="90" x14ac:dyDescent="0.25">
      <c r="A15" s="22">
        <v>8</v>
      </c>
      <c r="B15" s="26"/>
      <c r="C15" s="16" t="s">
        <v>87</v>
      </c>
      <c r="D15" s="19" t="s">
        <v>134</v>
      </c>
      <c r="E15" s="28"/>
      <c r="F15" s="18" t="s">
        <v>20</v>
      </c>
      <c r="G15" s="29"/>
      <c r="H15" s="30"/>
      <c r="I15" s="26"/>
      <c r="J15" s="26"/>
      <c r="K15" s="26"/>
      <c r="L15" s="26"/>
      <c r="M15" s="29"/>
      <c r="N15" s="35"/>
    </row>
    <row r="16" spans="1:14" ht="90" x14ac:dyDescent="0.25">
      <c r="A16" s="22"/>
      <c r="B16" s="26" t="s">
        <v>36</v>
      </c>
      <c r="C16" s="16" t="s">
        <v>92</v>
      </c>
      <c r="D16" s="17" t="s">
        <v>37</v>
      </c>
      <c r="E16" s="28">
        <v>335000</v>
      </c>
      <c r="F16" s="18" t="s">
        <v>19</v>
      </c>
      <c r="G16" s="29">
        <v>200000</v>
      </c>
      <c r="H16" s="30">
        <v>44771</v>
      </c>
      <c r="I16" s="26">
        <v>65</v>
      </c>
      <c r="J16" s="26">
        <v>155</v>
      </c>
      <c r="K16" s="26">
        <v>130</v>
      </c>
      <c r="L16" s="26">
        <f>K16+J16+I16</f>
        <v>350</v>
      </c>
      <c r="M16" s="29">
        <v>150500</v>
      </c>
      <c r="N16" s="35" t="s">
        <v>120</v>
      </c>
    </row>
    <row r="17" spans="1:14" ht="75" x14ac:dyDescent="0.25">
      <c r="A17" s="22"/>
      <c r="B17" s="26"/>
      <c r="C17" s="16" t="s">
        <v>124</v>
      </c>
      <c r="D17" s="19" t="s">
        <v>38</v>
      </c>
      <c r="E17" s="28"/>
      <c r="F17" s="20"/>
      <c r="G17" s="29"/>
      <c r="H17" s="30"/>
      <c r="I17" s="26"/>
      <c r="J17" s="26"/>
      <c r="K17" s="26"/>
      <c r="L17" s="26"/>
      <c r="M17" s="29"/>
      <c r="N17" s="35"/>
    </row>
    <row r="18" spans="1:14" ht="60" x14ac:dyDescent="0.25">
      <c r="A18" s="22">
        <v>11</v>
      </c>
      <c r="B18" s="26"/>
      <c r="C18" s="16" t="s">
        <v>87</v>
      </c>
      <c r="D18" s="19" t="s">
        <v>135</v>
      </c>
      <c r="E18" s="28"/>
      <c r="F18" s="18" t="s">
        <v>20</v>
      </c>
      <c r="G18" s="29"/>
      <c r="H18" s="30"/>
      <c r="I18" s="26"/>
      <c r="J18" s="26"/>
      <c r="K18" s="26"/>
      <c r="L18" s="26"/>
      <c r="M18" s="29"/>
      <c r="N18" s="35"/>
    </row>
    <row r="19" spans="1:14" ht="90" x14ac:dyDescent="0.25">
      <c r="A19" s="22"/>
      <c r="B19" s="26" t="s">
        <v>39</v>
      </c>
      <c r="C19" s="16" t="s">
        <v>93</v>
      </c>
      <c r="D19" s="17" t="s">
        <v>40</v>
      </c>
      <c r="E19" s="28">
        <v>142857</v>
      </c>
      <c r="F19" s="18" t="s">
        <v>19</v>
      </c>
      <c r="G19" s="29">
        <v>100000</v>
      </c>
      <c r="H19" s="30">
        <v>44771</v>
      </c>
      <c r="I19" s="26">
        <v>45</v>
      </c>
      <c r="J19" s="26">
        <v>125</v>
      </c>
      <c r="K19" s="26">
        <v>180</v>
      </c>
      <c r="L19" s="26">
        <f>K19+J19+I19</f>
        <v>350</v>
      </c>
      <c r="M19" s="29">
        <v>100000</v>
      </c>
      <c r="N19" s="35" t="s">
        <v>120</v>
      </c>
    </row>
    <row r="20" spans="1:14" ht="75" x14ac:dyDescent="0.25">
      <c r="A20" s="22"/>
      <c r="B20" s="26"/>
      <c r="C20" s="16" t="s">
        <v>94</v>
      </c>
      <c r="D20" s="19" t="s">
        <v>41</v>
      </c>
      <c r="E20" s="28"/>
      <c r="F20" s="20"/>
      <c r="G20" s="29"/>
      <c r="H20" s="30"/>
      <c r="I20" s="26"/>
      <c r="J20" s="26"/>
      <c r="K20" s="26"/>
      <c r="L20" s="26"/>
      <c r="M20" s="29"/>
      <c r="N20" s="35"/>
    </row>
    <row r="21" spans="1:14" ht="60" x14ac:dyDescent="0.25">
      <c r="A21" s="22">
        <v>14</v>
      </c>
      <c r="B21" s="26"/>
      <c r="C21" s="16" t="s">
        <v>87</v>
      </c>
      <c r="D21" s="19" t="s">
        <v>136</v>
      </c>
      <c r="E21" s="28"/>
      <c r="F21" s="18" t="s">
        <v>32</v>
      </c>
      <c r="G21" s="29"/>
      <c r="H21" s="30"/>
      <c r="I21" s="26"/>
      <c r="J21" s="26"/>
      <c r="K21" s="26"/>
      <c r="L21" s="26"/>
      <c r="M21" s="29"/>
      <c r="N21" s="35"/>
    </row>
    <row r="22" spans="1:14" ht="60" x14ac:dyDescent="0.25">
      <c r="A22" s="22"/>
      <c r="B22" s="26" t="s">
        <v>43</v>
      </c>
      <c r="C22" s="16" t="s">
        <v>95</v>
      </c>
      <c r="D22" s="17" t="s">
        <v>44</v>
      </c>
      <c r="E22" s="28">
        <v>280000</v>
      </c>
      <c r="F22" s="18" t="s">
        <v>22</v>
      </c>
      <c r="G22" s="29">
        <v>200000</v>
      </c>
      <c r="H22" s="30">
        <v>44771</v>
      </c>
      <c r="I22" s="26">
        <v>115</v>
      </c>
      <c r="J22" s="26">
        <v>105</v>
      </c>
      <c r="K22" s="26">
        <v>130</v>
      </c>
      <c r="L22" s="26">
        <f>K22+J22+I22</f>
        <v>350</v>
      </c>
      <c r="M22" s="29">
        <v>150500</v>
      </c>
      <c r="N22" s="35" t="s">
        <v>120</v>
      </c>
    </row>
    <row r="23" spans="1:14" ht="75" x14ac:dyDescent="0.25">
      <c r="A23" s="22"/>
      <c r="B23" s="26"/>
      <c r="C23" s="16" t="s">
        <v>125</v>
      </c>
      <c r="D23" s="19" t="s">
        <v>45</v>
      </c>
      <c r="E23" s="28"/>
      <c r="F23" s="20"/>
      <c r="G23" s="29"/>
      <c r="H23" s="30"/>
      <c r="I23" s="26"/>
      <c r="J23" s="26"/>
      <c r="K23" s="26"/>
      <c r="L23" s="26"/>
      <c r="M23" s="29"/>
      <c r="N23" s="35"/>
    </row>
    <row r="24" spans="1:14" ht="90" x14ac:dyDescent="0.25">
      <c r="A24" s="22">
        <v>16</v>
      </c>
      <c r="B24" s="26"/>
      <c r="C24" s="16" t="s">
        <v>87</v>
      </c>
      <c r="D24" s="19" t="s">
        <v>150</v>
      </c>
      <c r="E24" s="28"/>
      <c r="F24" s="18" t="s">
        <v>27</v>
      </c>
      <c r="G24" s="29"/>
      <c r="H24" s="30"/>
      <c r="I24" s="26"/>
      <c r="J24" s="26"/>
      <c r="K24" s="26"/>
      <c r="L24" s="26"/>
      <c r="M24" s="29"/>
      <c r="N24" s="35"/>
    </row>
    <row r="25" spans="1:14" ht="75" x14ac:dyDescent="0.25">
      <c r="A25" s="22"/>
      <c r="B25" s="26" t="s">
        <v>46</v>
      </c>
      <c r="C25" s="16" t="s">
        <v>96</v>
      </c>
      <c r="D25" s="17" t="s">
        <v>47</v>
      </c>
      <c r="E25" s="28">
        <v>150000</v>
      </c>
      <c r="F25" s="18" t="s">
        <v>20</v>
      </c>
      <c r="G25" s="29">
        <v>105000</v>
      </c>
      <c r="H25" s="30">
        <v>44771</v>
      </c>
      <c r="I25" s="26">
        <v>130</v>
      </c>
      <c r="J25" s="26">
        <v>180</v>
      </c>
      <c r="K25" s="26">
        <v>40</v>
      </c>
      <c r="L25" s="26">
        <f>K25+J25+I25</f>
        <v>350</v>
      </c>
      <c r="M25" s="29">
        <v>100000</v>
      </c>
      <c r="N25" s="35" t="s">
        <v>120</v>
      </c>
    </row>
    <row r="26" spans="1:14" ht="75" x14ac:dyDescent="0.25">
      <c r="A26" s="22"/>
      <c r="B26" s="26"/>
      <c r="C26" s="16" t="s">
        <v>97</v>
      </c>
      <c r="D26" s="19" t="s">
        <v>48</v>
      </c>
      <c r="E26" s="28"/>
      <c r="F26" s="20"/>
      <c r="G26" s="29"/>
      <c r="H26" s="30"/>
      <c r="I26" s="26"/>
      <c r="J26" s="26"/>
      <c r="K26" s="26"/>
      <c r="L26" s="26"/>
      <c r="M26" s="29"/>
      <c r="N26" s="35"/>
    </row>
    <row r="27" spans="1:14" ht="60" x14ac:dyDescent="0.25">
      <c r="A27" s="22">
        <v>21</v>
      </c>
      <c r="B27" s="26"/>
      <c r="C27" s="16" t="s">
        <v>87</v>
      </c>
      <c r="D27" s="19" t="s">
        <v>137</v>
      </c>
      <c r="E27" s="28"/>
      <c r="F27" s="18" t="s">
        <v>22</v>
      </c>
      <c r="G27" s="29"/>
      <c r="H27" s="30"/>
      <c r="I27" s="26"/>
      <c r="J27" s="26"/>
      <c r="K27" s="26"/>
      <c r="L27" s="26"/>
      <c r="M27" s="29"/>
      <c r="N27" s="35"/>
    </row>
    <row r="28" spans="1:14" ht="75" x14ac:dyDescent="0.25">
      <c r="A28" s="22"/>
      <c r="B28" s="26" t="s">
        <v>49</v>
      </c>
      <c r="C28" s="16" t="s">
        <v>98</v>
      </c>
      <c r="D28" s="17" t="s">
        <v>50</v>
      </c>
      <c r="E28" s="28">
        <v>220000</v>
      </c>
      <c r="F28" s="18" t="s">
        <v>52</v>
      </c>
      <c r="G28" s="29">
        <v>150000</v>
      </c>
      <c r="H28" s="30">
        <v>44771</v>
      </c>
      <c r="I28" s="26">
        <v>65</v>
      </c>
      <c r="J28" s="26">
        <v>95</v>
      </c>
      <c r="K28" s="26">
        <v>190</v>
      </c>
      <c r="L28" s="26">
        <f>K28+J28+I28</f>
        <v>350</v>
      </c>
      <c r="M28" s="29">
        <v>113000</v>
      </c>
      <c r="N28" s="35" t="s">
        <v>120</v>
      </c>
    </row>
    <row r="29" spans="1:14" ht="75" x14ac:dyDescent="0.25">
      <c r="A29" s="22"/>
      <c r="B29" s="26"/>
      <c r="C29" s="16" t="s">
        <v>99</v>
      </c>
      <c r="D29" s="19" t="s">
        <v>51</v>
      </c>
      <c r="E29" s="28"/>
      <c r="F29" s="20"/>
      <c r="G29" s="29"/>
      <c r="H29" s="30"/>
      <c r="I29" s="26"/>
      <c r="J29" s="26"/>
      <c r="K29" s="26"/>
      <c r="L29" s="26"/>
      <c r="M29" s="29"/>
      <c r="N29" s="35"/>
    </row>
    <row r="30" spans="1:14" ht="45" x14ac:dyDescent="0.25">
      <c r="A30" s="22">
        <v>22</v>
      </c>
      <c r="B30" s="26"/>
      <c r="C30" s="16" t="s">
        <v>87</v>
      </c>
      <c r="D30" s="19" t="s">
        <v>138</v>
      </c>
      <c r="E30" s="28"/>
      <c r="F30" s="18" t="s">
        <v>24</v>
      </c>
      <c r="G30" s="29"/>
      <c r="H30" s="30"/>
      <c r="I30" s="26"/>
      <c r="J30" s="26"/>
      <c r="K30" s="26"/>
      <c r="L30" s="26"/>
      <c r="M30" s="29"/>
      <c r="N30" s="35"/>
    </row>
    <row r="31" spans="1:14" ht="60" x14ac:dyDescent="0.25">
      <c r="A31" s="22"/>
      <c r="B31" s="26" t="s">
        <v>53</v>
      </c>
      <c r="C31" s="16" t="s">
        <v>100</v>
      </c>
      <c r="D31" s="17" t="s">
        <v>54</v>
      </c>
      <c r="E31" s="28">
        <v>143000</v>
      </c>
      <c r="F31" s="18" t="s">
        <v>23</v>
      </c>
      <c r="G31" s="29">
        <v>100000</v>
      </c>
      <c r="H31" s="30">
        <v>44771</v>
      </c>
      <c r="I31" s="26">
        <v>90</v>
      </c>
      <c r="J31" s="26">
        <v>145</v>
      </c>
      <c r="K31" s="26">
        <v>115</v>
      </c>
      <c r="L31" s="26">
        <f>K31+J31+I31</f>
        <v>350</v>
      </c>
      <c r="M31" s="29">
        <v>100000</v>
      </c>
      <c r="N31" s="35" t="s">
        <v>120</v>
      </c>
    </row>
    <row r="32" spans="1:14" ht="75" x14ac:dyDescent="0.25">
      <c r="A32" s="22"/>
      <c r="B32" s="26"/>
      <c r="C32" s="16" t="s">
        <v>101</v>
      </c>
      <c r="D32" s="19" t="s">
        <v>55</v>
      </c>
      <c r="E32" s="28"/>
      <c r="F32" s="20"/>
      <c r="G32" s="29"/>
      <c r="H32" s="30"/>
      <c r="I32" s="26"/>
      <c r="J32" s="26"/>
      <c r="K32" s="26"/>
      <c r="L32" s="26"/>
      <c r="M32" s="29"/>
      <c r="N32" s="35"/>
    </row>
    <row r="33" spans="1:14" ht="30" x14ac:dyDescent="0.25">
      <c r="A33" s="22">
        <v>28</v>
      </c>
      <c r="B33" s="26"/>
      <c r="C33" s="16" t="s">
        <v>87</v>
      </c>
      <c r="D33" s="19" t="s">
        <v>139</v>
      </c>
      <c r="E33" s="28"/>
      <c r="F33" s="18" t="s">
        <v>23</v>
      </c>
      <c r="G33" s="29"/>
      <c r="H33" s="30"/>
      <c r="I33" s="26"/>
      <c r="J33" s="26"/>
      <c r="K33" s="26"/>
      <c r="L33" s="26"/>
      <c r="M33" s="29"/>
      <c r="N33" s="35"/>
    </row>
    <row r="34" spans="1:14" ht="90" x14ac:dyDescent="0.25">
      <c r="A34" s="22"/>
      <c r="B34" s="26" t="s">
        <v>56</v>
      </c>
      <c r="C34" s="16" t="s">
        <v>102</v>
      </c>
      <c r="D34" s="17" t="s">
        <v>57</v>
      </c>
      <c r="E34" s="28">
        <v>215000</v>
      </c>
      <c r="F34" s="18" t="s">
        <v>19</v>
      </c>
      <c r="G34" s="29">
        <v>150000</v>
      </c>
      <c r="H34" s="30">
        <v>44771</v>
      </c>
      <c r="I34" s="26">
        <v>180</v>
      </c>
      <c r="J34" s="26">
        <v>150</v>
      </c>
      <c r="K34" s="26">
        <v>20</v>
      </c>
      <c r="L34" s="26">
        <f>K34+J34+I34</f>
        <v>350</v>
      </c>
      <c r="M34" s="29">
        <v>113000</v>
      </c>
      <c r="N34" s="35" t="s">
        <v>120</v>
      </c>
    </row>
    <row r="35" spans="1:14" ht="75" x14ac:dyDescent="0.25">
      <c r="A35" s="22"/>
      <c r="B35" s="26"/>
      <c r="C35" s="16" t="s">
        <v>126</v>
      </c>
      <c r="D35" s="19" t="s">
        <v>57</v>
      </c>
      <c r="E35" s="28"/>
      <c r="F35" s="20"/>
      <c r="G35" s="29"/>
      <c r="H35" s="30"/>
      <c r="I35" s="26"/>
      <c r="J35" s="26"/>
      <c r="K35" s="26"/>
      <c r="L35" s="26"/>
      <c r="M35" s="29"/>
      <c r="N35" s="35"/>
    </row>
    <row r="36" spans="1:14" ht="45" x14ac:dyDescent="0.25">
      <c r="A36" s="22">
        <v>29</v>
      </c>
      <c r="B36" s="26"/>
      <c r="C36" s="16" t="s">
        <v>87</v>
      </c>
      <c r="D36" s="19" t="s">
        <v>151</v>
      </c>
      <c r="E36" s="28"/>
      <c r="F36" s="18" t="s">
        <v>42</v>
      </c>
      <c r="G36" s="29"/>
      <c r="H36" s="30"/>
      <c r="I36" s="26"/>
      <c r="J36" s="26"/>
      <c r="K36" s="26"/>
      <c r="L36" s="26"/>
      <c r="M36" s="29"/>
      <c r="N36" s="35"/>
    </row>
    <row r="37" spans="1:14" ht="75" x14ac:dyDescent="0.25">
      <c r="A37" s="22"/>
      <c r="B37" s="26" t="s">
        <v>58</v>
      </c>
      <c r="C37" s="16" t="s">
        <v>103</v>
      </c>
      <c r="D37" s="17" t="s">
        <v>59</v>
      </c>
      <c r="E37" s="28">
        <v>190000</v>
      </c>
      <c r="F37" s="18" t="s">
        <v>19</v>
      </c>
      <c r="G37" s="29">
        <v>133000</v>
      </c>
      <c r="H37" s="30">
        <v>44771</v>
      </c>
      <c r="I37" s="26">
        <v>65</v>
      </c>
      <c r="J37" s="26">
        <v>130</v>
      </c>
      <c r="K37" s="26">
        <v>155</v>
      </c>
      <c r="L37" s="26">
        <f>K37+J37+I37</f>
        <v>350</v>
      </c>
      <c r="M37" s="29">
        <v>100000</v>
      </c>
      <c r="N37" s="35" t="s">
        <v>120</v>
      </c>
    </row>
    <row r="38" spans="1:14" ht="75" x14ac:dyDescent="0.25">
      <c r="A38" s="22"/>
      <c r="B38" s="26"/>
      <c r="C38" s="16" t="s">
        <v>127</v>
      </c>
      <c r="D38" s="19" t="s">
        <v>59</v>
      </c>
      <c r="E38" s="28"/>
      <c r="F38" s="20"/>
      <c r="G38" s="29"/>
      <c r="H38" s="30"/>
      <c r="I38" s="26"/>
      <c r="J38" s="26"/>
      <c r="K38" s="26"/>
      <c r="L38" s="26"/>
      <c r="M38" s="29"/>
      <c r="N38" s="35"/>
    </row>
    <row r="39" spans="1:14" ht="105" x14ac:dyDescent="0.25">
      <c r="A39" s="22">
        <v>38</v>
      </c>
      <c r="B39" s="26"/>
      <c r="C39" s="16" t="s">
        <v>87</v>
      </c>
      <c r="D39" s="19" t="s">
        <v>140</v>
      </c>
      <c r="E39" s="28"/>
      <c r="F39" s="18" t="s">
        <v>22</v>
      </c>
      <c r="G39" s="29"/>
      <c r="H39" s="30"/>
      <c r="I39" s="26"/>
      <c r="J39" s="26"/>
      <c r="K39" s="26"/>
      <c r="L39" s="26"/>
      <c r="M39" s="29"/>
      <c r="N39" s="35"/>
    </row>
    <row r="40" spans="1:14" ht="75" x14ac:dyDescent="0.25">
      <c r="A40" s="22"/>
      <c r="B40" s="26" t="s">
        <v>60</v>
      </c>
      <c r="C40" s="16" t="s">
        <v>104</v>
      </c>
      <c r="D40" s="17" t="s">
        <v>61</v>
      </c>
      <c r="E40" s="28">
        <v>360000</v>
      </c>
      <c r="F40" s="18" t="s">
        <v>23</v>
      </c>
      <c r="G40" s="29">
        <v>180000</v>
      </c>
      <c r="H40" s="30">
        <v>44771</v>
      </c>
      <c r="I40" s="26">
        <v>95</v>
      </c>
      <c r="J40" s="26">
        <v>105</v>
      </c>
      <c r="K40" s="26">
        <v>150</v>
      </c>
      <c r="L40" s="26">
        <f>K40+J40+I40</f>
        <v>350</v>
      </c>
      <c r="M40" s="29">
        <v>135500</v>
      </c>
      <c r="N40" s="35" t="s">
        <v>119</v>
      </c>
    </row>
    <row r="41" spans="1:14" ht="105" x14ac:dyDescent="0.25">
      <c r="A41" s="22"/>
      <c r="B41" s="26"/>
      <c r="C41" s="16" t="s">
        <v>128</v>
      </c>
      <c r="D41" s="19" t="s">
        <v>62</v>
      </c>
      <c r="E41" s="28"/>
      <c r="F41" s="20"/>
      <c r="G41" s="29"/>
      <c r="H41" s="30"/>
      <c r="I41" s="26"/>
      <c r="J41" s="26"/>
      <c r="K41" s="26"/>
      <c r="L41" s="26"/>
      <c r="M41" s="29"/>
      <c r="N41" s="35"/>
    </row>
    <row r="42" spans="1:14" ht="60" x14ac:dyDescent="0.25">
      <c r="A42" s="22">
        <v>39</v>
      </c>
      <c r="B42" s="26"/>
      <c r="C42" s="16" t="s">
        <v>87</v>
      </c>
      <c r="D42" s="19" t="s">
        <v>141</v>
      </c>
      <c r="E42" s="28"/>
      <c r="F42" s="18" t="s">
        <v>32</v>
      </c>
      <c r="G42" s="29"/>
      <c r="H42" s="30"/>
      <c r="I42" s="26"/>
      <c r="J42" s="26"/>
      <c r="K42" s="26"/>
      <c r="L42" s="26"/>
      <c r="M42" s="29"/>
      <c r="N42" s="35"/>
    </row>
    <row r="43" spans="1:14" ht="75" x14ac:dyDescent="0.25">
      <c r="A43" s="22"/>
      <c r="B43" s="26" t="s">
        <v>63</v>
      </c>
      <c r="C43" s="16" t="s">
        <v>105</v>
      </c>
      <c r="D43" s="17" t="s">
        <v>64</v>
      </c>
      <c r="E43" s="28">
        <v>265000</v>
      </c>
      <c r="F43" s="18" t="s">
        <v>28</v>
      </c>
      <c r="G43" s="29">
        <v>185000</v>
      </c>
      <c r="H43" s="30">
        <v>44771</v>
      </c>
      <c r="I43" s="26">
        <v>65</v>
      </c>
      <c r="J43" s="26">
        <v>120</v>
      </c>
      <c r="K43" s="26">
        <v>165</v>
      </c>
      <c r="L43" s="26">
        <f>K43+J43+I43</f>
        <v>350</v>
      </c>
      <c r="M43" s="29">
        <v>139500</v>
      </c>
      <c r="N43" s="35" t="s">
        <v>120</v>
      </c>
    </row>
    <row r="44" spans="1:14" ht="75" x14ac:dyDescent="0.25">
      <c r="A44" s="22"/>
      <c r="B44" s="26"/>
      <c r="C44" s="16" t="s">
        <v>129</v>
      </c>
      <c r="D44" s="19" t="s">
        <v>65</v>
      </c>
      <c r="E44" s="28"/>
      <c r="F44" s="20"/>
      <c r="G44" s="29"/>
      <c r="H44" s="30"/>
      <c r="I44" s="26"/>
      <c r="J44" s="26"/>
      <c r="K44" s="26"/>
      <c r="L44" s="26"/>
      <c r="M44" s="29"/>
      <c r="N44" s="35"/>
    </row>
    <row r="45" spans="1:14" ht="75" x14ac:dyDescent="0.25">
      <c r="A45" s="22">
        <v>42</v>
      </c>
      <c r="B45" s="26"/>
      <c r="C45" s="16" t="s">
        <v>87</v>
      </c>
      <c r="D45" s="19" t="s">
        <v>153</v>
      </c>
      <c r="E45" s="28"/>
      <c r="F45" s="18" t="s">
        <v>32</v>
      </c>
      <c r="G45" s="29"/>
      <c r="H45" s="30"/>
      <c r="I45" s="26"/>
      <c r="J45" s="26"/>
      <c r="K45" s="26"/>
      <c r="L45" s="26"/>
      <c r="M45" s="29"/>
      <c r="N45" s="35"/>
    </row>
    <row r="46" spans="1:14" ht="75" x14ac:dyDescent="0.25">
      <c r="A46" s="22"/>
      <c r="B46" s="26" t="s">
        <v>66</v>
      </c>
      <c r="C46" s="16" t="s">
        <v>106</v>
      </c>
      <c r="D46" s="17" t="s">
        <v>67</v>
      </c>
      <c r="E46" s="28">
        <v>150358</v>
      </c>
      <c r="F46" s="18" t="s">
        <v>21</v>
      </c>
      <c r="G46" s="29">
        <v>105041</v>
      </c>
      <c r="H46" s="30">
        <v>44771</v>
      </c>
      <c r="I46" s="26">
        <v>160</v>
      </c>
      <c r="J46" s="26">
        <v>180</v>
      </c>
      <c r="K46" s="26">
        <v>10</v>
      </c>
      <c r="L46" s="26">
        <f>K46+J46+I46</f>
        <v>350</v>
      </c>
      <c r="M46" s="29">
        <v>100000</v>
      </c>
      <c r="N46" s="35" t="s">
        <v>120</v>
      </c>
    </row>
    <row r="47" spans="1:14" ht="75" x14ac:dyDescent="0.25">
      <c r="A47" s="22"/>
      <c r="B47" s="26"/>
      <c r="C47" s="16" t="s">
        <v>130</v>
      </c>
      <c r="D47" s="19" t="s">
        <v>68</v>
      </c>
      <c r="E47" s="28"/>
      <c r="F47" s="20"/>
      <c r="G47" s="29"/>
      <c r="H47" s="30"/>
      <c r="I47" s="26"/>
      <c r="J47" s="26"/>
      <c r="K47" s="26"/>
      <c r="L47" s="26"/>
      <c r="M47" s="29"/>
      <c r="N47" s="35"/>
    </row>
    <row r="48" spans="1:14" ht="45" x14ac:dyDescent="0.25">
      <c r="A48" s="22">
        <v>44</v>
      </c>
      <c r="B48" s="26"/>
      <c r="C48" s="16" t="s">
        <v>87</v>
      </c>
      <c r="D48" s="19" t="s">
        <v>142</v>
      </c>
      <c r="E48" s="28"/>
      <c r="F48" s="18" t="s">
        <v>32</v>
      </c>
      <c r="G48" s="29"/>
      <c r="H48" s="30"/>
      <c r="I48" s="26"/>
      <c r="J48" s="26"/>
      <c r="K48" s="26"/>
      <c r="L48" s="26"/>
      <c r="M48" s="29"/>
      <c r="N48" s="35"/>
    </row>
    <row r="49" spans="1:14" ht="75" x14ac:dyDescent="0.25">
      <c r="A49" s="22"/>
      <c r="B49" s="26" t="s">
        <v>69</v>
      </c>
      <c r="C49" s="16" t="s">
        <v>107</v>
      </c>
      <c r="D49" s="17" t="s">
        <v>70</v>
      </c>
      <c r="E49" s="28">
        <v>150000</v>
      </c>
      <c r="F49" s="18" t="s">
        <v>21</v>
      </c>
      <c r="G49" s="29">
        <v>105000</v>
      </c>
      <c r="H49" s="30">
        <v>44771</v>
      </c>
      <c r="I49" s="26">
        <v>90</v>
      </c>
      <c r="J49" s="26">
        <v>130</v>
      </c>
      <c r="K49" s="26">
        <v>130</v>
      </c>
      <c r="L49" s="26">
        <f>K49+J49+I49</f>
        <v>350</v>
      </c>
      <c r="M49" s="29">
        <v>100000</v>
      </c>
      <c r="N49" s="35" t="s">
        <v>120</v>
      </c>
    </row>
    <row r="50" spans="1:14" ht="75" x14ac:dyDescent="0.25">
      <c r="A50" s="22"/>
      <c r="B50" s="26"/>
      <c r="C50" s="16" t="s">
        <v>108</v>
      </c>
      <c r="D50" s="19" t="s">
        <v>71</v>
      </c>
      <c r="E50" s="28"/>
      <c r="F50" s="20"/>
      <c r="G50" s="29"/>
      <c r="H50" s="30"/>
      <c r="I50" s="26"/>
      <c r="J50" s="26"/>
      <c r="K50" s="26"/>
      <c r="L50" s="26"/>
      <c r="M50" s="29"/>
      <c r="N50" s="35"/>
    </row>
    <row r="51" spans="1:14" ht="45" x14ac:dyDescent="0.25">
      <c r="A51" s="22">
        <v>53</v>
      </c>
      <c r="B51" s="26"/>
      <c r="C51" s="16" t="s">
        <v>87</v>
      </c>
      <c r="D51" s="19" t="s">
        <v>143</v>
      </c>
      <c r="E51" s="28"/>
      <c r="F51" s="18" t="s">
        <v>42</v>
      </c>
      <c r="G51" s="29"/>
      <c r="H51" s="30"/>
      <c r="I51" s="26"/>
      <c r="J51" s="26"/>
      <c r="K51" s="26"/>
      <c r="L51" s="26"/>
      <c r="M51" s="29"/>
      <c r="N51" s="35"/>
    </row>
    <row r="52" spans="1:14" ht="75" x14ac:dyDescent="0.25">
      <c r="A52" s="22"/>
      <c r="B52" s="26" t="s">
        <v>72</v>
      </c>
      <c r="C52" s="16" t="s">
        <v>109</v>
      </c>
      <c r="D52" s="17" t="s">
        <v>73</v>
      </c>
      <c r="E52" s="28">
        <v>290000</v>
      </c>
      <c r="F52" s="18" t="s">
        <v>28</v>
      </c>
      <c r="G52" s="29">
        <v>190000</v>
      </c>
      <c r="H52" s="30">
        <v>44771</v>
      </c>
      <c r="I52" s="26">
        <v>155</v>
      </c>
      <c r="J52" s="26">
        <v>140</v>
      </c>
      <c r="K52" s="26">
        <v>55</v>
      </c>
      <c r="L52" s="26">
        <f>K52+J52+I52</f>
        <v>350</v>
      </c>
      <c r="M52" s="29">
        <v>143000</v>
      </c>
      <c r="N52" s="35" t="s">
        <v>120</v>
      </c>
    </row>
    <row r="53" spans="1:14" ht="75" x14ac:dyDescent="0.25">
      <c r="A53" s="22"/>
      <c r="B53" s="26"/>
      <c r="C53" s="16" t="s">
        <v>131</v>
      </c>
      <c r="D53" s="19" t="s">
        <v>73</v>
      </c>
      <c r="E53" s="28"/>
      <c r="F53" s="20"/>
      <c r="G53" s="29"/>
      <c r="H53" s="30"/>
      <c r="I53" s="26"/>
      <c r="J53" s="26"/>
      <c r="K53" s="26"/>
      <c r="L53" s="26"/>
      <c r="M53" s="29"/>
      <c r="N53" s="35"/>
    </row>
    <row r="54" spans="1:14" ht="60" x14ac:dyDescent="0.25">
      <c r="A54" s="22">
        <v>55</v>
      </c>
      <c r="B54" s="26"/>
      <c r="C54" s="16" t="s">
        <v>87</v>
      </c>
      <c r="D54" s="19" t="s">
        <v>144</v>
      </c>
      <c r="E54" s="28"/>
      <c r="F54" s="18" t="s">
        <v>24</v>
      </c>
      <c r="G54" s="29"/>
      <c r="H54" s="30"/>
      <c r="I54" s="26"/>
      <c r="J54" s="26"/>
      <c r="K54" s="26"/>
      <c r="L54" s="26"/>
      <c r="M54" s="29"/>
      <c r="N54" s="35"/>
    </row>
    <row r="55" spans="1:14" ht="75" x14ac:dyDescent="0.25">
      <c r="A55" s="22"/>
      <c r="B55" s="26" t="s">
        <v>74</v>
      </c>
      <c r="C55" s="16" t="s">
        <v>110</v>
      </c>
      <c r="D55" s="17" t="s">
        <v>75</v>
      </c>
      <c r="E55" s="28">
        <v>185715</v>
      </c>
      <c r="F55" s="18" t="s">
        <v>21</v>
      </c>
      <c r="G55" s="29">
        <v>130000</v>
      </c>
      <c r="H55" s="30">
        <v>44771</v>
      </c>
      <c r="I55" s="26">
        <v>45</v>
      </c>
      <c r="J55" s="26">
        <v>155</v>
      </c>
      <c r="K55" s="26">
        <v>150</v>
      </c>
      <c r="L55" s="26">
        <f>K55+J55+I55</f>
        <v>350</v>
      </c>
      <c r="M55" s="29">
        <v>100000</v>
      </c>
      <c r="N55" s="35" t="s">
        <v>120</v>
      </c>
    </row>
    <row r="56" spans="1:14" ht="75" x14ac:dyDescent="0.25">
      <c r="A56" s="22"/>
      <c r="B56" s="26"/>
      <c r="C56" s="16" t="s">
        <v>111</v>
      </c>
      <c r="D56" s="19" t="s">
        <v>75</v>
      </c>
      <c r="E56" s="28"/>
      <c r="F56" s="20"/>
      <c r="G56" s="29"/>
      <c r="H56" s="30"/>
      <c r="I56" s="26"/>
      <c r="J56" s="26"/>
      <c r="K56" s="26"/>
      <c r="L56" s="26"/>
      <c r="M56" s="29"/>
      <c r="N56" s="35"/>
    </row>
    <row r="57" spans="1:14" ht="75" x14ac:dyDescent="0.25">
      <c r="A57" s="22">
        <v>58</v>
      </c>
      <c r="B57" s="26"/>
      <c r="C57" s="16" t="s">
        <v>87</v>
      </c>
      <c r="D57" s="19" t="s">
        <v>145</v>
      </c>
      <c r="E57" s="28"/>
      <c r="F57" s="18" t="s">
        <v>42</v>
      </c>
      <c r="G57" s="29"/>
      <c r="H57" s="30"/>
      <c r="I57" s="26"/>
      <c r="J57" s="26"/>
      <c r="K57" s="26"/>
      <c r="L57" s="26"/>
      <c r="M57" s="29"/>
      <c r="N57" s="35"/>
    </row>
    <row r="58" spans="1:14" ht="120" x14ac:dyDescent="0.25">
      <c r="A58" s="22"/>
      <c r="B58" s="26" t="s">
        <v>76</v>
      </c>
      <c r="C58" s="16" t="s">
        <v>114</v>
      </c>
      <c r="D58" s="17" t="s">
        <v>77</v>
      </c>
      <c r="E58" s="28">
        <v>500000</v>
      </c>
      <c r="F58" s="18" t="s">
        <v>21</v>
      </c>
      <c r="G58" s="29">
        <v>200000</v>
      </c>
      <c r="H58" s="30">
        <v>44771</v>
      </c>
      <c r="I58" s="26">
        <v>65</v>
      </c>
      <c r="J58" s="26">
        <v>190</v>
      </c>
      <c r="K58" s="26">
        <v>95</v>
      </c>
      <c r="L58" s="26">
        <f>K58+J58+I58</f>
        <v>350</v>
      </c>
      <c r="M58" s="29">
        <v>150500</v>
      </c>
      <c r="N58" s="35" t="s">
        <v>119</v>
      </c>
    </row>
    <row r="59" spans="1:14" ht="105" x14ac:dyDescent="0.25">
      <c r="A59" s="22"/>
      <c r="B59" s="26"/>
      <c r="C59" s="16" t="s">
        <v>115</v>
      </c>
      <c r="D59" s="19" t="s">
        <v>78</v>
      </c>
      <c r="E59" s="28"/>
      <c r="F59" s="20"/>
      <c r="G59" s="29"/>
      <c r="H59" s="30"/>
      <c r="I59" s="26"/>
      <c r="J59" s="26"/>
      <c r="K59" s="26"/>
      <c r="L59" s="26"/>
      <c r="M59" s="29"/>
      <c r="N59" s="35"/>
    </row>
    <row r="60" spans="1:14" ht="105" x14ac:dyDescent="0.25">
      <c r="A60" s="22">
        <v>68</v>
      </c>
      <c r="B60" s="26"/>
      <c r="C60" s="16" t="s">
        <v>87</v>
      </c>
      <c r="D60" s="19" t="s">
        <v>152</v>
      </c>
      <c r="E60" s="28"/>
      <c r="F60" s="18" t="s">
        <v>24</v>
      </c>
      <c r="G60" s="29"/>
      <c r="H60" s="30"/>
      <c r="I60" s="26"/>
      <c r="J60" s="26"/>
      <c r="K60" s="26"/>
      <c r="L60" s="26"/>
      <c r="M60" s="29"/>
      <c r="N60" s="35"/>
    </row>
    <row r="61" spans="1:14" ht="75" x14ac:dyDescent="0.25">
      <c r="A61" s="22"/>
      <c r="B61" s="26" t="s">
        <v>79</v>
      </c>
      <c r="C61" s="16" t="s">
        <v>112</v>
      </c>
      <c r="D61" s="17" t="s">
        <v>80</v>
      </c>
      <c r="E61" s="28">
        <v>286000</v>
      </c>
      <c r="F61" s="18" t="s">
        <v>21</v>
      </c>
      <c r="G61" s="29">
        <v>200000</v>
      </c>
      <c r="H61" s="30">
        <v>44771</v>
      </c>
      <c r="I61" s="26">
        <v>65</v>
      </c>
      <c r="J61" s="26">
        <v>190</v>
      </c>
      <c r="K61" s="26">
        <v>95</v>
      </c>
      <c r="L61" s="26">
        <f>K61+J61+I61</f>
        <v>350</v>
      </c>
      <c r="M61" s="29">
        <v>150000</v>
      </c>
      <c r="N61" s="35" t="s">
        <v>120</v>
      </c>
    </row>
    <row r="62" spans="1:14" ht="90" x14ac:dyDescent="0.25">
      <c r="A62" s="22"/>
      <c r="B62" s="26"/>
      <c r="C62" s="16" t="s">
        <v>113</v>
      </c>
      <c r="D62" s="19" t="s">
        <v>81</v>
      </c>
      <c r="E62" s="28"/>
      <c r="F62" s="20"/>
      <c r="G62" s="29"/>
      <c r="H62" s="30"/>
      <c r="I62" s="26"/>
      <c r="J62" s="26"/>
      <c r="K62" s="26"/>
      <c r="L62" s="26"/>
      <c r="M62" s="29"/>
      <c r="N62" s="35"/>
    </row>
    <row r="63" spans="1:14" ht="90" x14ac:dyDescent="0.25">
      <c r="A63" s="22">
        <v>71</v>
      </c>
      <c r="B63" s="26"/>
      <c r="C63" s="16" t="s">
        <v>87</v>
      </c>
      <c r="D63" s="19" t="s">
        <v>146</v>
      </c>
      <c r="E63" s="28"/>
      <c r="F63" s="18" t="s">
        <v>42</v>
      </c>
      <c r="G63" s="29"/>
      <c r="H63" s="30"/>
      <c r="I63" s="26"/>
      <c r="J63" s="26"/>
      <c r="K63" s="26"/>
      <c r="L63" s="26"/>
      <c r="M63" s="29"/>
      <c r="N63" s="35"/>
    </row>
    <row r="64" spans="1:14" ht="75" x14ac:dyDescent="0.25">
      <c r="A64" s="22"/>
      <c r="B64" s="26" t="s">
        <v>82</v>
      </c>
      <c r="C64" s="16" t="s">
        <v>116</v>
      </c>
      <c r="D64" s="17" t="s">
        <v>83</v>
      </c>
      <c r="E64" s="28">
        <v>143000</v>
      </c>
      <c r="F64" s="18" t="s">
        <v>20</v>
      </c>
      <c r="G64" s="29">
        <v>100000</v>
      </c>
      <c r="H64" s="30">
        <v>44771</v>
      </c>
      <c r="I64" s="26">
        <v>45</v>
      </c>
      <c r="J64" s="26">
        <v>130</v>
      </c>
      <c r="K64" s="26">
        <v>175</v>
      </c>
      <c r="L64" s="26">
        <f>K64+J64+I64</f>
        <v>350</v>
      </c>
      <c r="M64" s="29">
        <v>100000</v>
      </c>
      <c r="N64" s="35" t="s">
        <v>120</v>
      </c>
    </row>
    <row r="65" spans="1:14" ht="75" x14ac:dyDescent="0.25">
      <c r="A65" s="22"/>
      <c r="B65" s="26"/>
      <c r="C65" s="16" t="s">
        <v>117</v>
      </c>
      <c r="D65" s="19" t="s">
        <v>84</v>
      </c>
      <c r="E65" s="28"/>
      <c r="F65" s="20"/>
      <c r="G65" s="29"/>
      <c r="H65" s="30"/>
      <c r="I65" s="26"/>
      <c r="J65" s="26"/>
      <c r="K65" s="26"/>
      <c r="L65" s="26"/>
      <c r="M65" s="29"/>
      <c r="N65" s="35"/>
    </row>
    <row r="66" spans="1:14" ht="60" x14ac:dyDescent="0.25">
      <c r="A66" s="22">
        <v>79</v>
      </c>
      <c r="B66" s="26"/>
      <c r="C66" s="16" t="s">
        <v>87</v>
      </c>
      <c r="D66" s="19" t="s">
        <v>147</v>
      </c>
      <c r="E66" s="28"/>
      <c r="F66" s="18" t="s">
        <v>42</v>
      </c>
      <c r="G66" s="29"/>
      <c r="H66" s="30"/>
      <c r="I66" s="26"/>
      <c r="J66" s="26"/>
      <c r="K66" s="26"/>
      <c r="L66" s="26"/>
      <c r="M66" s="29"/>
      <c r="N66" s="35"/>
    </row>
    <row r="67" spans="1:14" x14ac:dyDescent="0.25">
      <c r="M67" s="23">
        <f>SUM(M4:M66)</f>
        <v>2528000</v>
      </c>
    </row>
  </sheetData>
  <mergeCells count="216">
    <mergeCell ref="N58:N60"/>
    <mergeCell ref="N61:N63"/>
    <mergeCell ref="N64:N66"/>
    <mergeCell ref="N55:N57"/>
    <mergeCell ref="N49:N51"/>
    <mergeCell ref="N1:N3"/>
    <mergeCell ref="N4:N6"/>
    <mergeCell ref="N7:N9"/>
    <mergeCell ref="N10:N12"/>
    <mergeCell ref="N16:N18"/>
    <mergeCell ref="N19:N21"/>
    <mergeCell ref="N13:N15"/>
    <mergeCell ref="M43:M45"/>
    <mergeCell ref="N37:N39"/>
    <mergeCell ref="N40:N42"/>
    <mergeCell ref="N25:N27"/>
    <mergeCell ref="N28:N30"/>
    <mergeCell ref="N43:N45"/>
    <mergeCell ref="N52:N54"/>
    <mergeCell ref="N22:N24"/>
    <mergeCell ref="N46:N48"/>
    <mergeCell ref="N31:N33"/>
    <mergeCell ref="N34:N36"/>
    <mergeCell ref="M40:M42"/>
    <mergeCell ref="M28:M30"/>
    <mergeCell ref="M25:M27"/>
    <mergeCell ref="B64:B66"/>
    <mergeCell ref="E64:E66"/>
    <mergeCell ref="G64:G66"/>
    <mergeCell ref="H64:H66"/>
    <mergeCell ref="I64:I66"/>
    <mergeCell ref="L64:L66"/>
    <mergeCell ref="M64:M66"/>
    <mergeCell ref="J64:J66"/>
    <mergeCell ref="K64:K66"/>
    <mergeCell ref="M61:M63"/>
    <mergeCell ref="B61:B63"/>
    <mergeCell ref="E61:E63"/>
    <mergeCell ref="G61:G63"/>
    <mergeCell ref="H61:H63"/>
    <mergeCell ref="I61:I63"/>
    <mergeCell ref="J61:J63"/>
    <mergeCell ref="K61:K63"/>
    <mergeCell ref="L61:L63"/>
    <mergeCell ref="B58:B60"/>
    <mergeCell ref="E58:E60"/>
    <mergeCell ref="G58:G60"/>
    <mergeCell ref="H58:H60"/>
    <mergeCell ref="I58:I60"/>
    <mergeCell ref="J58:J60"/>
    <mergeCell ref="K58:K60"/>
    <mergeCell ref="L58:L60"/>
    <mergeCell ref="M58:M60"/>
    <mergeCell ref="B55:B57"/>
    <mergeCell ref="E55:E57"/>
    <mergeCell ref="G55:G57"/>
    <mergeCell ref="H55:H57"/>
    <mergeCell ref="I55:I57"/>
    <mergeCell ref="J55:J57"/>
    <mergeCell ref="K55:K57"/>
    <mergeCell ref="L55:L57"/>
    <mergeCell ref="M52:M54"/>
    <mergeCell ref="B52:B54"/>
    <mergeCell ref="E52:E54"/>
    <mergeCell ref="G52:G54"/>
    <mergeCell ref="H52:H54"/>
    <mergeCell ref="I52:I54"/>
    <mergeCell ref="J52:J54"/>
    <mergeCell ref="K52:K54"/>
    <mergeCell ref="L52:L54"/>
    <mergeCell ref="M55:M57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46:B48"/>
    <mergeCell ref="E46:E48"/>
    <mergeCell ref="G46:G48"/>
    <mergeCell ref="H46:H48"/>
    <mergeCell ref="I46:I48"/>
    <mergeCell ref="J46:J48"/>
    <mergeCell ref="K46:K48"/>
    <mergeCell ref="L46:L48"/>
    <mergeCell ref="M46:M48"/>
    <mergeCell ref="B43:B45"/>
    <mergeCell ref="E43:E45"/>
    <mergeCell ref="G43:G45"/>
    <mergeCell ref="H43:H45"/>
    <mergeCell ref="I43:I45"/>
    <mergeCell ref="J43:J45"/>
    <mergeCell ref="K43:K45"/>
    <mergeCell ref="L43:L45"/>
    <mergeCell ref="J40:J42"/>
    <mergeCell ref="K40:K42"/>
    <mergeCell ref="L40:L42"/>
    <mergeCell ref="B40:B42"/>
    <mergeCell ref="E40:E42"/>
    <mergeCell ref="G40:G42"/>
    <mergeCell ref="H40:H42"/>
    <mergeCell ref="I40:I42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I34:I36"/>
    <mergeCell ref="J34:J36"/>
    <mergeCell ref="K34:K36"/>
    <mergeCell ref="L34:L36"/>
    <mergeCell ref="M34:M36"/>
    <mergeCell ref="B31:B33"/>
    <mergeCell ref="E31:E33"/>
    <mergeCell ref="G31:G33"/>
    <mergeCell ref="H31:H33"/>
    <mergeCell ref="I31:I33"/>
    <mergeCell ref="J31:J33"/>
    <mergeCell ref="K31:K33"/>
    <mergeCell ref="L31:L33"/>
    <mergeCell ref="M31:M33"/>
    <mergeCell ref="B34:B36"/>
    <mergeCell ref="E34:E36"/>
    <mergeCell ref="G34:G36"/>
    <mergeCell ref="H34:H36"/>
    <mergeCell ref="I25:I27"/>
    <mergeCell ref="J25:J27"/>
    <mergeCell ref="K25:K27"/>
    <mergeCell ref="L25:L27"/>
    <mergeCell ref="B28:B30"/>
    <mergeCell ref="E28:E30"/>
    <mergeCell ref="G28:G30"/>
    <mergeCell ref="H28:H30"/>
    <mergeCell ref="I28:I30"/>
    <mergeCell ref="J28:J30"/>
    <mergeCell ref="K28:K30"/>
    <mergeCell ref="L28:L30"/>
    <mergeCell ref="B25:B27"/>
    <mergeCell ref="E25:E27"/>
    <mergeCell ref="G25:G27"/>
    <mergeCell ref="H25:H27"/>
    <mergeCell ref="B22:B24"/>
    <mergeCell ref="E22:E24"/>
    <mergeCell ref="G22:G24"/>
    <mergeCell ref="H22:H24"/>
    <mergeCell ref="I22:I24"/>
    <mergeCell ref="J22:J24"/>
    <mergeCell ref="K22:K24"/>
    <mergeCell ref="L22:L24"/>
    <mergeCell ref="M22:M24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J16:J18"/>
    <mergeCell ref="K16:K18"/>
    <mergeCell ref="L16:L18"/>
    <mergeCell ref="M16:M18"/>
    <mergeCell ref="B16:B18"/>
    <mergeCell ref="E16:E18"/>
    <mergeCell ref="G16:G18"/>
    <mergeCell ref="H16:H18"/>
    <mergeCell ref="I16:I18"/>
    <mergeCell ref="L13:L15"/>
    <mergeCell ref="M13:M15"/>
    <mergeCell ref="L10:L12"/>
    <mergeCell ref="M10:M12"/>
    <mergeCell ref="B10:B12"/>
    <mergeCell ref="E10:E12"/>
    <mergeCell ref="G10:G12"/>
    <mergeCell ref="H10:H12"/>
    <mergeCell ref="I10:I12"/>
    <mergeCell ref="J10:J12"/>
    <mergeCell ref="K10:K12"/>
    <mergeCell ref="B13:B15"/>
    <mergeCell ref="E13:E15"/>
    <mergeCell ref="G13:G15"/>
    <mergeCell ref="H13:H15"/>
    <mergeCell ref="I13:I15"/>
    <mergeCell ref="J13:J15"/>
    <mergeCell ref="K13:K15"/>
    <mergeCell ref="B7:B9"/>
    <mergeCell ref="E7:E9"/>
    <mergeCell ref="G7:G9"/>
    <mergeCell ref="H7:H9"/>
    <mergeCell ref="I7:I9"/>
    <mergeCell ref="J7:J9"/>
    <mergeCell ref="K7:K9"/>
    <mergeCell ref="L7:L9"/>
    <mergeCell ref="M7:M9"/>
    <mergeCell ref="M1:M3"/>
    <mergeCell ref="K4:K6"/>
    <mergeCell ref="L4:L6"/>
    <mergeCell ref="M4:M6"/>
    <mergeCell ref="B4:B6"/>
    <mergeCell ref="E4:E6"/>
    <mergeCell ref="G4:G6"/>
    <mergeCell ref="H4:H6"/>
    <mergeCell ref="I4:I6"/>
    <mergeCell ref="J4:J6"/>
    <mergeCell ref="E1:E3"/>
    <mergeCell ref="F1:F3"/>
    <mergeCell ref="G1:G3"/>
    <mergeCell ref="H1:H3"/>
  </mergeCells>
  <conditionalFormatting sqref="F6">
    <cfRule type="notContainsBlanks" dxfId="17" priority="22" stopIfTrue="1">
      <formula>LEN(TRIM(F6))&gt;0</formula>
    </cfRule>
  </conditionalFormatting>
  <conditionalFormatting sqref="D6">
    <cfRule type="notContainsBlanks" dxfId="16" priority="21" stopIfTrue="1">
      <formula>LEN(TRIM(D6))&gt;0</formula>
    </cfRule>
  </conditionalFormatting>
  <conditionalFormatting sqref="D5">
    <cfRule type="notContainsBlanks" dxfId="15" priority="20" stopIfTrue="1">
      <formula>LEN(TRIM(D5))&gt;0</formula>
    </cfRule>
  </conditionalFormatting>
  <conditionalFormatting sqref="C6">
    <cfRule type="notContainsBlanks" dxfId="14" priority="19" stopIfTrue="1">
      <formula>LEN(TRIM(C6))&gt;0</formula>
    </cfRule>
  </conditionalFormatting>
  <conditionalFormatting sqref="N4:N6 B4:B66 E7:E66 G7:N66">
    <cfRule type="notContainsBlanks" dxfId="13" priority="24" stopIfTrue="1">
      <formula>LEN(TRIM(B4))&gt;0</formula>
    </cfRule>
  </conditionalFormatting>
  <conditionalFormatting sqref="D4">
    <cfRule type="notContainsBlanks" dxfId="12" priority="18" stopIfTrue="1">
      <formula>LEN(TRIM(D4))&gt;0</formula>
    </cfRule>
  </conditionalFormatting>
  <conditionalFormatting sqref="C4">
    <cfRule type="notContainsBlanks" dxfId="11" priority="17" stopIfTrue="1">
      <formula>LEN(TRIM(C4))&gt;0</formula>
    </cfRule>
  </conditionalFormatting>
  <conditionalFormatting sqref="E4:E6">
    <cfRule type="notContainsBlanks" dxfId="10" priority="16" stopIfTrue="1">
      <formula>LEN(TRIM(E4))&gt;0</formula>
    </cfRule>
  </conditionalFormatting>
  <conditionalFormatting sqref="F4">
    <cfRule type="notContainsBlanks" dxfId="9" priority="15" stopIfTrue="1">
      <formula>LEN(TRIM(F4))&gt;0</formula>
    </cfRule>
  </conditionalFormatting>
  <conditionalFormatting sqref="G4:L6">
    <cfRule type="notContainsBlanks" dxfId="8" priority="23" stopIfTrue="1">
      <formula>LEN(TRIM(G4))&gt;0</formula>
    </cfRule>
  </conditionalFormatting>
  <conditionalFormatting sqref="M4:M6">
    <cfRule type="notContainsBlanks" dxfId="7" priority="14" stopIfTrue="1">
      <formula>LEN(TRIM(M4))&gt;0</formula>
    </cfRule>
  </conditionalFormatting>
  <conditionalFormatting sqref="F9 F12 F15 F18 F21 F24 F27 F30 F33 F36 F39 F42 F45 F48 F51 F54 F57 F60 F63 F66">
    <cfRule type="notContainsBlanks" dxfId="6" priority="11" stopIfTrue="1">
      <formula>LEN(TRIM(F9))&gt;0</formula>
    </cfRule>
  </conditionalFormatting>
  <conditionalFormatting sqref="D9 D12 D15 D18 D21 D24 D27 D30 D33 D36 D39 D42 D45 D48 D51 D54 D57 D60 D63 D66">
    <cfRule type="notContainsBlanks" dxfId="5" priority="10" stopIfTrue="1">
      <formula>LEN(TRIM(D9))&gt;0</formula>
    </cfRule>
  </conditionalFormatting>
  <conditionalFormatting sqref="D8 D11 D14 D17 D20 D23 D26 D29 D32 D35 D38 D41 D44 D47 D50 D53 D56 D59 D62 D65">
    <cfRule type="notContainsBlanks" dxfId="4" priority="9" stopIfTrue="1">
      <formula>LEN(TRIM(D8))&gt;0</formula>
    </cfRule>
  </conditionalFormatting>
  <conditionalFormatting sqref="C9 C12 C15 C18 C21 C24 C27 C30 C33 C36 C39 C42 C45 C48 C51 C54 C57 C60 C63 C66">
    <cfRule type="notContainsBlanks" dxfId="3" priority="8" stopIfTrue="1">
      <formula>LEN(TRIM(C9))&gt;0</formula>
    </cfRule>
  </conditionalFormatting>
  <conditionalFormatting sqref="D7 D10 D13 D16 D19 D22 D25 D28 D31 D34 D37 D40 D43 D46 D49 D52 D55 D58 D61 D64">
    <cfRule type="notContainsBlanks" dxfId="2" priority="7" stopIfTrue="1">
      <formula>LEN(TRIM(D7))&gt;0</formula>
    </cfRule>
  </conditionalFormatting>
  <conditionalFormatting sqref="C7 C10 C13 C16 C19 C22 C25 C28 C31 C34 C37 C40 C43 C46 C49 C52 C55 C58 C61 C64">
    <cfRule type="notContainsBlanks" dxfId="1" priority="6" stopIfTrue="1">
      <formula>LEN(TRIM(C7))&gt;0</formula>
    </cfRule>
  </conditionalFormatting>
  <conditionalFormatting sqref="F7 F10 F13 F16 F19 F22 F25 F28 F31 F34 F37 F40 F43 F46 F49 F52 F55 F58 F61 F64">
    <cfRule type="notContainsBlanks" dxfId="0" priority="4" stopIfTrue="1">
      <formula>LEN(TRIM(F7))&gt;0</formula>
    </cfRule>
  </conditionalFormatting>
  <pageMargins left="0.70866141732283472" right="0.70866141732283472" top="0.78740157480314965" bottom="0.78740157480314965" header="0.31496062992125984" footer="0.31496062992125984"/>
  <pageSetup paperSize="9" scale="67" firstPageNumber="35" orientation="landscape" useFirstPageNumber="1" r:id="rId1"/>
  <headerFooter>
    <oddHeader>&amp;C&amp;"Arial,Kurzíva"&amp;12Usnesení_příloha č. 03-Přehled schválených dotací ROK</oddHeader>
    <oddFooter>&amp;L&amp;"Arial,Kurzíva"&amp;10Zastupitelstvo Olomouckého kraje 21. 6. 2021
21. – Dot. pr. 07_07_Prog. na pod. rek. sp. zař. v OK v r. 2021 – vyhodnocení
Usnesení_příloha č. 03-Přehled schválených dotací ROK&amp;Rstrana &amp;P (celkem 45)</oddFooter>
  </headerFooter>
  <rowBreaks count="9" manualBreakCount="9">
    <brk id="9" max="16383" man="1"/>
    <brk id="15" max="16383" man="1"/>
    <brk id="21" max="16383" man="1"/>
    <brk id="27" max="16383" man="1"/>
    <brk id="36" max="16383" man="1"/>
    <brk id="42" max="16383" man="1"/>
    <brk id="48" max="16383" man="1"/>
    <brk id="54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 Petr</dc:creator>
  <cp:lastModifiedBy>Zatloukal Petr</cp:lastModifiedBy>
  <cp:lastPrinted>2021-05-19T07:30:25Z</cp:lastPrinted>
  <dcterms:created xsi:type="dcterms:W3CDTF">2016-08-30T11:35:03Z</dcterms:created>
  <dcterms:modified xsi:type="dcterms:W3CDTF">2021-06-01T07:53:38Z</dcterms:modified>
</cp:coreProperties>
</file>