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3275" windowHeight="966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List1!$A$1:$I$19</definedName>
  </definedNames>
  <calcPr calcId="145621"/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  <c r="G13" i="1" l="1"/>
  <c r="E13" i="1"/>
  <c r="C13" i="1"/>
  <c r="F16" i="1"/>
  <c r="H16" i="1" s="1"/>
  <c r="D12" i="1"/>
  <c r="F12" i="1" s="1"/>
  <c r="H12" i="1" s="1"/>
  <c r="F9" i="1" l="1"/>
  <c r="D10" i="1"/>
  <c r="D11" i="1"/>
  <c r="F11" i="1" s="1"/>
  <c r="D9" i="1"/>
  <c r="F10" i="1" l="1"/>
  <c r="D13" i="1"/>
  <c r="G19" i="1"/>
  <c r="E19" i="1"/>
  <c r="C19" i="1"/>
  <c r="H11" i="1"/>
  <c r="H9" i="1"/>
  <c r="F13" i="1" l="1"/>
  <c r="F19" i="1" s="1"/>
  <c r="H10" i="1"/>
  <c r="D19" i="1"/>
  <c r="H13" i="1" l="1"/>
  <c r="H19" i="1" s="1"/>
</calcChain>
</file>

<file path=xl/sharedStrings.xml><?xml version="1.0" encoding="utf-8"?>
<sst xmlns="http://schemas.openxmlformats.org/spreadsheetml/2006/main" count="34" uniqueCount="31">
  <si>
    <t>Název projektu</t>
  </si>
  <si>
    <t>Usnesení ROK</t>
  </si>
  <si>
    <t>1.</t>
  </si>
  <si>
    <t>2.</t>
  </si>
  <si>
    <t>Č.</t>
  </si>
  <si>
    <t>Celkové náklady projektu</t>
  </si>
  <si>
    <t>Celkové uznatelné náklady</t>
  </si>
  <si>
    <t>Neuznatelné náklady                        (hradí OK)</t>
  </si>
  <si>
    <t>sl. 4 + 7</t>
  </si>
  <si>
    <t>sl. 5 + 6</t>
  </si>
  <si>
    <t>v Kč včetně DPH</t>
  </si>
  <si>
    <t>3.</t>
  </si>
  <si>
    <t>4.</t>
  </si>
  <si>
    <t>sl. 6 + 7</t>
  </si>
  <si>
    <t>Celkové náklady OK</t>
  </si>
  <si>
    <t xml:space="preserve">Dotace 
</t>
  </si>
  <si>
    <t xml:space="preserve">Podíl OK
</t>
  </si>
  <si>
    <t>Seznam podaných a schválených žádostí o dotaci na projekty spolufinancované z evropských fondů</t>
  </si>
  <si>
    <t>A. Projekty podané do Regionálního operačního programu Střední Morava  (oblast podpory 1.1.1 Silnice II. a III. třídy)</t>
  </si>
  <si>
    <t>II/439 Ústí - průtah - hranice okresu                                          (rekonstrukce úseku 5,88 km)</t>
  </si>
  <si>
    <t>Silnice II/373 Chudobín - směr Slavětín                               (rekonstrukce úseku 4,213 km)</t>
  </si>
  <si>
    <t>Silnice II/644 hr. Okresu - Mohelnice, ve staničení 11,034-20,396 (rekonstrukce úseku 9,362 km)</t>
  </si>
  <si>
    <t>Stavební úpravy silnice II/150 v Dřevohosticích                                 (stavební úpravy v délce 0,396 km)</t>
  </si>
  <si>
    <t>UR/55/14/2014</t>
  </si>
  <si>
    <t>Celkem A. + B.</t>
  </si>
  <si>
    <t>Celkem A.</t>
  </si>
  <si>
    <t>Celkem B.</t>
  </si>
  <si>
    <t>5.</t>
  </si>
  <si>
    <t>Realizace energeticky úsporných opatření - Domov důchodců Prostějov</t>
  </si>
  <si>
    <t>UR/35/25/2014</t>
  </si>
  <si>
    <t>B. Projekt podaný do Operačního programu Životní prostředí (oblast podpory 3.2.1 Realizace úspor energie)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</si>
</sst>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3" fontId="0" fillId="0" borderId="0" xfId="0" applyNumberFormat="1"/>
    <xf numFmtId="0" fontId="1" fillId="4" borderId="4" xfId="0" applyFont="1" applyFill="1" applyBorder="1" applyAlignment="1">
      <alignment vertical="center"/>
    </xf>
    <xf numFmtId="3" fontId="1" fillId="4" borderId="14" xfId="0" applyNumberFormat="1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" fillId="5" borderId="21" xfId="0" applyFont="1" applyFill="1" applyBorder="1" applyAlignment="1">
      <alignment horizontal="left" vertical="center" wrapText="1"/>
    </xf>
    <xf numFmtId="3" fontId="4" fillId="5" borderId="21" xfId="0" applyNumberFormat="1" applyFont="1" applyFill="1" applyBorder="1" applyAlignment="1">
      <alignment horizontal="right" vertical="center"/>
    </xf>
    <xf numFmtId="3" fontId="4" fillId="0" borderId="21" xfId="0" applyNumberFormat="1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30"/>
  <sheetViews>
    <sheetView tabSelected="1" showWhiteSpace="0" view="pageBreakPreview" zoomScale="90" zoomScaleNormal="80" zoomScaleSheetLayoutView="90" zoomScalePageLayoutView="90" workbookViewId="0">
      <selection activeCell="A16" sqref="A16"/>
    </sheetView>
  </sheetViews>
  <sheetFormatPr defaultRowHeight="12.75" x14ac:dyDescent="0.2"/>
  <cols>
    <col min="1" max="1" width="5.7109375" style="22" customWidth="1"/>
    <col min="2" max="2" width="67.42578125" style="2" customWidth="1"/>
    <col min="3" max="3" width="19.5703125" customWidth="1"/>
    <col min="4" max="4" width="17.7109375" customWidth="1"/>
    <col min="5" max="8" width="17.140625" customWidth="1"/>
    <col min="9" max="9" width="21.42578125" customWidth="1"/>
  </cols>
  <sheetData>
    <row r="1" spans="1:108" ht="20.25" customHeight="1" x14ac:dyDescent="0.25">
      <c r="A1" s="36" t="s">
        <v>17</v>
      </c>
      <c r="B1" s="37"/>
      <c r="C1" s="37"/>
      <c r="D1" s="37"/>
      <c r="E1" s="37"/>
      <c r="F1" s="37"/>
      <c r="G1" s="37"/>
      <c r="H1" s="37"/>
      <c r="I1" s="37"/>
    </row>
    <row r="2" spans="1:108" ht="15.75" customHeight="1" thickBot="1" x14ac:dyDescent="0.25">
      <c r="H2" s="10" t="s">
        <v>10</v>
      </c>
    </row>
    <row r="3" spans="1:108" s="1" customFormat="1" ht="32.65" customHeight="1" x14ac:dyDescent="0.2">
      <c r="A3" s="46" t="s">
        <v>4</v>
      </c>
      <c r="B3" s="38" t="s">
        <v>0</v>
      </c>
      <c r="C3" s="40" t="s">
        <v>5</v>
      </c>
      <c r="D3" s="40" t="s">
        <v>6</v>
      </c>
      <c r="E3" s="40" t="s">
        <v>15</v>
      </c>
      <c r="F3" s="40" t="s">
        <v>16</v>
      </c>
      <c r="G3" s="40" t="s">
        <v>7</v>
      </c>
      <c r="H3" s="40" t="s">
        <v>14</v>
      </c>
      <c r="I3" s="43" t="s">
        <v>1</v>
      </c>
    </row>
    <row r="4" spans="1:108" s="1" customFormat="1" ht="18.600000000000001" customHeight="1" x14ac:dyDescent="0.2">
      <c r="A4" s="47"/>
      <c r="B4" s="39"/>
      <c r="C4" s="41"/>
      <c r="D4" s="41"/>
      <c r="E4" s="41"/>
      <c r="F4" s="41"/>
      <c r="G4" s="41"/>
      <c r="H4" s="41"/>
      <c r="I4" s="44"/>
    </row>
    <row r="5" spans="1:108" s="1" customFormat="1" ht="17.25" customHeight="1" thickBot="1" x14ac:dyDescent="0.25">
      <c r="A5" s="18"/>
      <c r="B5" s="17"/>
      <c r="C5" s="5" t="s">
        <v>8</v>
      </c>
      <c r="D5" s="5" t="s">
        <v>9</v>
      </c>
      <c r="E5" s="42"/>
      <c r="F5" s="42"/>
      <c r="G5" s="42"/>
      <c r="H5" s="5" t="s">
        <v>13</v>
      </c>
      <c r="I5" s="45"/>
    </row>
    <row r="6" spans="1:108" s="1" customFormat="1" ht="21.4" customHeight="1" thickTop="1" x14ac:dyDescent="0.2">
      <c r="A6" s="6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8">
        <v>9</v>
      </c>
    </row>
    <row r="7" spans="1:108" s="4" customFormat="1" ht="15" customHeight="1" thickBot="1" x14ac:dyDescent="0.25">
      <c r="A7" s="31"/>
      <c r="B7" s="32"/>
      <c r="C7" s="32"/>
      <c r="D7" s="32"/>
      <c r="E7" s="32"/>
      <c r="F7" s="32"/>
      <c r="G7" s="32"/>
      <c r="H7" s="32"/>
      <c r="I7" s="3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</row>
    <row r="8" spans="1:108" s="4" customFormat="1" ht="29.25" customHeight="1" x14ac:dyDescent="0.2">
      <c r="A8" s="19" t="s">
        <v>18</v>
      </c>
      <c r="B8" s="20"/>
      <c r="C8" s="20"/>
      <c r="D8" s="20"/>
      <c r="E8" s="20"/>
      <c r="F8" s="20"/>
      <c r="G8" s="20"/>
      <c r="H8" s="20"/>
      <c r="I8" s="21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</row>
    <row r="9" spans="1:108" s="4" customFormat="1" ht="35.25" customHeight="1" x14ac:dyDescent="0.2">
      <c r="A9" s="29" t="s">
        <v>2</v>
      </c>
      <c r="B9" s="26" t="s">
        <v>19</v>
      </c>
      <c r="C9" s="27">
        <v>60164000</v>
      </c>
      <c r="D9" s="28">
        <f>C9-G9</f>
        <v>58868000</v>
      </c>
      <c r="E9" s="27">
        <v>55925000</v>
      </c>
      <c r="F9" s="27">
        <f>D9-E9</f>
        <v>2943000</v>
      </c>
      <c r="G9" s="27">
        <v>1296000</v>
      </c>
      <c r="H9" s="28">
        <f>F9+G9</f>
        <v>4239000</v>
      </c>
      <c r="I9" s="30" t="s">
        <v>23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</row>
    <row r="10" spans="1:108" s="4" customFormat="1" ht="42.75" customHeight="1" x14ac:dyDescent="0.2">
      <c r="A10" s="29" t="s">
        <v>3</v>
      </c>
      <c r="B10" s="26" t="s">
        <v>20</v>
      </c>
      <c r="C10" s="27">
        <v>33567000</v>
      </c>
      <c r="D10" s="28">
        <f t="shared" ref="D10:D11" si="0">C10-G10</f>
        <v>33567000</v>
      </c>
      <c r="E10" s="27">
        <v>31889000</v>
      </c>
      <c r="F10" s="27">
        <f t="shared" ref="F10:F11" si="1">D10-E10</f>
        <v>1678000</v>
      </c>
      <c r="G10" s="27">
        <v>0</v>
      </c>
      <c r="H10" s="28">
        <f t="shared" ref="H10:H11" si="2">F10+G10</f>
        <v>1678000</v>
      </c>
      <c r="I10" s="30" t="s">
        <v>23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</row>
    <row r="11" spans="1:108" s="4" customFormat="1" ht="39.75" customHeight="1" x14ac:dyDescent="0.2">
      <c r="A11" s="29" t="s">
        <v>11</v>
      </c>
      <c r="B11" s="26" t="s">
        <v>21</v>
      </c>
      <c r="C11" s="27">
        <v>60285000</v>
      </c>
      <c r="D11" s="28">
        <f t="shared" si="0"/>
        <v>60285000</v>
      </c>
      <c r="E11" s="27">
        <v>57271000</v>
      </c>
      <c r="F11" s="27">
        <f t="shared" si="1"/>
        <v>3014000</v>
      </c>
      <c r="G11" s="27">
        <v>0</v>
      </c>
      <c r="H11" s="28">
        <f t="shared" si="2"/>
        <v>3014000</v>
      </c>
      <c r="I11" s="30" t="s">
        <v>23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</row>
    <row r="12" spans="1:108" s="4" customFormat="1" ht="39.75" customHeight="1" thickBot="1" x14ac:dyDescent="0.25">
      <c r="A12" s="29" t="s">
        <v>12</v>
      </c>
      <c r="B12" s="26" t="s">
        <v>22</v>
      </c>
      <c r="C12" s="27">
        <v>9706000</v>
      </c>
      <c r="D12" s="28">
        <f t="shared" ref="D12" si="3">C12-G12</f>
        <v>9706000</v>
      </c>
      <c r="E12" s="27">
        <v>9221000</v>
      </c>
      <c r="F12" s="27">
        <f t="shared" ref="F12" si="4">D12-E12</f>
        <v>485000</v>
      </c>
      <c r="G12" s="27">
        <v>0</v>
      </c>
      <c r="H12" s="28">
        <f t="shared" ref="H12" si="5">F12+G12</f>
        <v>485000</v>
      </c>
      <c r="I12" s="30" t="s">
        <v>23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</row>
    <row r="13" spans="1:108" s="4" customFormat="1" ht="21.75" customHeight="1" thickBot="1" x14ac:dyDescent="0.25">
      <c r="A13" s="34" t="s">
        <v>25</v>
      </c>
      <c r="B13" s="35"/>
      <c r="C13" s="15">
        <f t="shared" ref="C13:H13" si="6">SUM(C9:C12)</f>
        <v>163722000</v>
      </c>
      <c r="D13" s="15">
        <f t="shared" si="6"/>
        <v>162426000</v>
      </c>
      <c r="E13" s="15">
        <f t="shared" si="6"/>
        <v>154306000</v>
      </c>
      <c r="F13" s="15">
        <f t="shared" si="6"/>
        <v>8120000</v>
      </c>
      <c r="G13" s="15">
        <f t="shared" si="6"/>
        <v>1296000</v>
      </c>
      <c r="H13" s="15">
        <f t="shared" si="6"/>
        <v>9416000</v>
      </c>
      <c r="I13" s="1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</row>
    <row r="14" spans="1:108" s="4" customFormat="1" ht="15" customHeight="1" thickBot="1" x14ac:dyDescent="0.25">
      <c r="A14" s="31"/>
      <c r="B14" s="32"/>
      <c r="C14" s="32"/>
      <c r="D14" s="32"/>
      <c r="E14" s="32"/>
      <c r="F14" s="32"/>
      <c r="G14" s="32"/>
      <c r="H14" s="32"/>
      <c r="I14" s="3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</row>
    <row r="15" spans="1:108" s="4" customFormat="1" ht="29.25" customHeight="1" x14ac:dyDescent="0.2">
      <c r="A15" s="19" t="s">
        <v>30</v>
      </c>
      <c r="B15" s="20"/>
      <c r="C15" s="20"/>
      <c r="D15" s="20"/>
      <c r="E15" s="20"/>
      <c r="F15" s="20"/>
      <c r="G15" s="20"/>
      <c r="H15" s="20"/>
      <c r="I15" s="2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</row>
    <row r="16" spans="1:108" s="4" customFormat="1" ht="35.25" customHeight="1" thickBot="1" x14ac:dyDescent="0.25">
      <c r="A16" s="29" t="s">
        <v>27</v>
      </c>
      <c r="B16" s="26" t="s">
        <v>28</v>
      </c>
      <c r="C16" s="27">
        <v>40426661</v>
      </c>
      <c r="D16" s="28">
        <v>18700509</v>
      </c>
      <c r="E16" s="27">
        <v>16830457</v>
      </c>
      <c r="F16" s="27">
        <f>D16-E16</f>
        <v>1870052</v>
      </c>
      <c r="G16" s="27">
        <v>21726152</v>
      </c>
      <c r="H16" s="28">
        <f>F16+G16</f>
        <v>23596204</v>
      </c>
      <c r="I16" s="30" t="s">
        <v>29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</row>
    <row r="17" spans="1:108" s="16" customFormat="1" ht="18" customHeight="1" thickBot="1" x14ac:dyDescent="0.25">
      <c r="A17" s="34" t="s">
        <v>26</v>
      </c>
      <c r="B17" s="35"/>
      <c r="C17" s="15">
        <f t="shared" ref="C17:H17" si="7">C16</f>
        <v>40426661</v>
      </c>
      <c r="D17" s="15">
        <f t="shared" si="7"/>
        <v>18700509</v>
      </c>
      <c r="E17" s="15">
        <f t="shared" si="7"/>
        <v>16830457</v>
      </c>
      <c r="F17" s="15">
        <f t="shared" si="7"/>
        <v>1870052</v>
      </c>
      <c r="G17" s="15">
        <f t="shared" si="7"/>
        <v>21726152</v>
      </c>
      <c r="H17" s="15">
        <f t="shared" si="7"/>
        <v>23596204</v>
      </c>
      <c r="I17" s="14"/>
    </row>
    <row r="18" spans="1:108" s="4" customFormat="1" ht="29.25" customHeight="1" thickBot="1" x14ac:dyDescent="0.25">
      <c r="A18" s="31"/>
      <c r="B18" s="32"/>
      <c r="C18" s="32"/>
      <c r="D18" s="32"/>
      <c r="E18" s="32"/>
      <c r="F18" s="32"/>
      <c r="G18" s="32"/>
      <c r="H18" s="32"/>
      <c r="I18" s="3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</row>
    <row r="19" spans="1:108" s="16" customFormat="1" ht="32.25" customHeight="1" thickBot="1" x14ac:dyDescent="0.25">
      <c r="A19" s="34" t="s">
        <v>24</v>
      </c>
      <c r="B19" s="35"/>
      <c r="C19" s="15">
        <f t="shared" ref="C19:H19" si="8">C13+C17</f>
        <v>204148661</v>
      </c>
      <c r="D19" s="15">
        <f t="shared" si="8"/>
        <v>181126509</v>
      </c>
      <c r="E19" s="15">
        <f t="shared" si="8"/>
        <v>171136457</v>
      </c>
      <c r="F19" s="15">
        <f t="shared" si="8"/>
        <v>9990052</v>
      </c>
      <c r="G19" s="15">
        <f t="shared" si="8"/>
        <v>23022152</v>
      </c>
      <c r="H19" s="15">
        <f t="shared" si="8"/>
        <v>33012204</v>
      </c>
      <c r="I19" s="14"/>
    </row>
    <row r="20" spans="1:108" x14ac:dyDescent="0.2">
      <c r="B20"/>
    </row>
    <row r="21" spans="1:108" x14ac:dyDescent="0.2">
      <c r="D21" s="13"/>
    </row>
    <row r="22" spans="1:108" x14ac:dyDescent="0.2">
      <c r="D22" s="13"/>
      <c r="E22" s="13"/>
    </row>
    <row r="23" spans="1:108" x14ac:dyDescent="0.2">
      <c r="E23" s="13"/>
    </row>
    <row r="24" spans="1:108" x14ac:dyDescent="0.2">
      <c r="D24" s="13"/>
    </row>
    <row r="25" spans="1:108" x14ac:dyDescent="0.2">
      <c r="A25" s="23"/>
    </row>
    <row r="26" spans="1:108" x14ac:dyDescent="0.2">
      <c r="A26" s="24"/>
      <c r="I26" s="9"/>
    </row>
    <row r="27" spans="1:108" x14ac:dyDescent="0.2">
      <c r="A27" s="25"/>
      <c r="G27" s="13"/>
    </row>
    <row r="28" spans="1:108" x14ac:dyDescent="0.2">
      <c r="B28" s="12"/>
    </row>
    <row r="29" spans="1:108" x14ac:dyDescent="0.2">
      <c r="B29" s="11"/>
    </row>
    <row r="30" spans="1:108" x14ac:dyDescent="0.2">
      <c r="B30" s="11"/>
    </row>
  </sheetData>
  <mergeCells count="16">
    <mergeCell ref="A19:B19"/>
    <mergeCell ref="A18:I18"/>
    <mergeCell ref="A17:B17"/>
    <mergeCell ref="A7:I7"/>
    <mergeCell ref="A1:I1"/>
    <mergeCell ref="B3:B4"/>
    <mergeCell ref="C3:C4"/>
    <mergeCell ref="D3:D4"/>
    <mergeCell ref="G3:G5"/>
    <mergeCell ref="I3:I5"/>
    <mergeCell ref="E3:E5"/>
    <mergeCell ref="F3:F5"/>
    <mergeCell ref="H3:H4"/>
    <mergeCell ref="A3:A4"/>
    <mergeCell ref="A14:I14"/>
    <mergeCell ref="A13:B1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6" firstPageNumber="3" fitToHeight="0" orientation="landscape" useFirstPageNumber="1" r:id="rId1"/>
  <headerFooter scaleWithDoc="0" alignWithMargins="0">
    <oddHeader>&amp;LPříloha č.1</oddHeader>
    <oddFooter>&amp;L&amp;"Arial,Kurzíva"Zastupitelstvo Olomouckého kraje 20. 2. 2015
24. - Projekty Olomouckého kraje spolufinancované z evropských fondů předkládané ke schválení financování
Příloha č. 1 Seznam podaných žádostí o dotaci&amp;R&amp;"Arial,Kurzíva"Strana 2 (celkem 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Calábková Lucie</cp:lastModifiedBy>
  <cp:lastPrinted>2015-02-03T06:09:45Z</cp:lastPrinted>
  <dcterms:created xsi:type="dcterms:W3CDTF">2010-05-05T13:52:59Z</dcterms:created>
  <dcterms:modified xsi:type="dcterms:W3CDTF">2015-02-03T06:09:47Z</dcterms:modified>
</cp:coreProperties>
</file>